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unod\Desktop\Pliego RRHH versión final 26-12-2018\"/>
    </mc:Choice>
  </mc:AlternateContent>
  <bookViews>
    <workbookView xWindow="0" yWindow="0" windowWidth="20490" windowHeight="7620"/>
  </bookViews>
  <sheets>
    <sheet name="Seguridad" sheetId="1" r:id="rId1"/>
    <sheet name="Anexo - desarrollos" sheetId="3" r:id="rId2"/>
  </sheets>
  <definedNames>
    <definedName name="Z_43F9E158_8A51_4B14_8493_13EB34CEA7C3_.wvu.Cols" localSheetId="1" hidden="1">'Anexo - desarrollos'!$H:$H</definedName>
    <definedName name="Z_92194E03_D715_461F_A4DD_E2BFCCFE8DEE_.wvu.Cols" localSheetId="1" hidden="1">'Anexo - desarrollos'!$H:$H</definedName>
    <definedName name="Z_94957BB0_E9B8_49EC_BB1A_04B104019876_.wvu.Cols" localSheetId="1" hidden="1">'Anexo - desarrollos'!$H:$H</definedName>
    <definedName name="Z_C91A9822_791A_4712_A026_608C4C2D6A0E_.wvu.Cols" localSheetId="1" hidden="1">'Anexo - desarrollos'!$H:$H</definedName>
    <definedName name="Z_D05C2C33_4C98_46E3_9241_A9DA078EEDA6_.wvu.Cols" localSheetId="1" hidden="1">'Anexo - desarrollos'!$H:$H</definedName>
    <definedName name="Z_D2695AF4_AC90_5E40_AC40_D2FC4F68C803_.wvu.Cols" localSheetId="1" hidden="1">'Anexo - desarrollos'!$H:$H</definedName>
    <definedName name="Z_EF286230_7086_4B5D_8745_0BFAEB3E857F_.wvu.Cols" localSheetId="1" hidden="1">'Anexo - desarrollos'!$H:$H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5" i="1" l="1"/>
  <c r="A53" i="1"/>
  <c r="D51" i="1"/>
  <c r="D21" i="1"/>
  <c r="D63" i="1"/>
  <c r="D41" i="1"/>
  <c r="D40" i="1"/>
  <c r="D39" i="1"/>
  <c r="D44" i="1"/>
  <c r="D42" i="1"/>
  <c r="D50" i="1"/>
  <c r="D49" i="1"/>
  <c r="D48" i="1"/>
  <c r="D47" i="1"/>
  <c r="D46" i="1"/>
  <c r="D52" i="1"/>
  <c r="D43" i="1"/>
  <c r="D38" i="1"/>
  <c r="D37" i="1"/>
  <c r="D36" i="1"/>
  <c r="D35" i="1"/>
  <c r="D34" i="1"/>
  <c r="D33" i="1"/>
  <c r="D32" i="1"/>
  <c r="D61" i="1"/>
  <c r="A65" i="1"/>
  <c r="D30" i="1"/>
  <c r="D29" i="1"/>
  <c r="D28" i="1"/>
  <c r="D27" i="1"/>
  <c r="D60" i="1"/>
  <c r="D59" i="1"/>
  <c r="D58" i="1"/>
  <c r="D57" i="1"/>
  <c r="D56" i="1"/>
  <c r="D55" i="1"/>
  <c r="D54" i="1"/>
  <c r="D62" i="1"/>
  <c r="D64" i="1"/>
  <c r="D6" i="3"/>
  <c r="C6" i="3"/>
  <c r="E109" i="1"/>
  <c r="C111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0" i="1"/>
  <c r="D89" i="1"/>
  <c r="D88" i="1"/>
  <c r="D87" i="1"/>
  <c r="D86" i="1"/>
  <c r="D85" i="1"/>
  <c r="D84" i="1"/>
  <c r="D83" i="1"/>
  <c r="A19" i="1"/>
  <c r="A20" i="1"/>
  <c r="D81" i="1"/>
  <c r="D80" i="1"/>
  <c r="D79" i="1"/>
  <c r="D78" i="1"/>
  <c r="D77" i="1"/>
  <c r="D76" i="1"/>
  <c r="D75" i="1"/>
  <c r="D74" i="1"/>
  <c r="D72" i="1"/>
  <c r="D71" i="1"/>
  <c r="D70" i="1"/>
  <c r="D69" i="1"/>
  <c r="D68" i="1"/>
  <c r="D67" i="1"/>
  <c r="D66" i="1"/>
  <c r="D31" i="1"/>
  <c r="D26" i="1"/>
  <c r="D25" i="1"/>
  <c r="D24" i="1"/>
  <c r="D23" i="1"/>
  <c r="D22" i="1"/>
  <c r="D20" i="1"/>
  <c r="D19" i="1"/>
  <c r="D18" i="1"/>
  <c r="A73" i="1"/>
  <c r="A82" i="1"/>
  <c r="A91" i="1"/>
  <c r="A101" i="1"/>
  <c r="A21" i="1"/>
  <c r="A22" i="1"/>
  <c r="A23" i="1"/>
  <c r="A24" i="1"/>
  <c r="A25" i="1"/>
  <c r="A26" i="1"/>
  <c r="D109" i="1"/>
  <c r="C112" i="1"/>
  <c r="C113" i="1"/>
</calcChain>
</file>

<file path=xl/sharedStrings.xml><?xml version="1.0" encoding="utf-8"?>
<sst xmlns="http://schemas.openxmlformats.org/spreadsheetml/2006/main" count="179" uniqueCount="178">
  <si>
    <t>Anexo VIII - Grado de cobertura de Seguridad</t>
  </si>
  <si>
    <t>&lt;OFERENTE&gt;</t>
  </si>
  <si>
    <t>A continuación clasificamos los requerimientos según nuestro entendimiento y experiencia del mercado:</t>
  </si>
  <si>
    <t>Grado de Adherencia</t>
  </si>
  <si>
    <t>Descripción del grado de cumplimiento del requerimiento de negocio</t>
  </si>
  <si>
    <t>Puntaje Asignado</t>
  </si>
  <si>
    <t>T</t>
  </si>
  <si>
    <r>
      <rPr>
        <b/>
        <u/>
        <sz val="10"/>
        <color theme="1"/>
        <rFont val="Calibri"/>
        <family val="2"/>
        <scheme val="minor"/>
      </rPr>
      <t>Cumple Totalmente y es Provista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La funcionalidad solicitada es provista por el software en forma estándar a través de configuración "básica" del aplicativo</t>
    </r>
  </si>
  <si>
    <t>P</t>
  </si>
  <si>
    <r>
      <rPr>
        <b/>
        <u/>
        <sz val="10"/>
        <color theme="1"/>
        <rFont val="Calibri"/>
        <family val="2"/>
        <scheme val="minor"/>
      </rPr>
      <t>Cumple Parcialmente (Requiere Desarrollo)</t>
    </r>
    <r>
      <rPr>
        <sz val="10"/>
        <color theme="1"/>
        <rFont val="Calibri"/>
        <family val="2"/>
        <scheme val="minor"/>
      </rPr>
      <t>: La funcionalidad solicitada es provista parcialmente en forma estandar y requiere cierto grado de desarrollo para su cumplimiento total. En dicho caso, indicar complejidad (Alta, Media, Baja) en función de las horas estimadas para su desarrollo (Especificación, programación, prueba)</t>
    </r>
  </si>
  <si>
    <t>N</t>
  </si>
  <si>
    <r>
      <rPr>
        <b/>
        <u/>
        <sz val="10"/>
        <color theme="1"/>
        <rFont val="Calibri"/>
        <family val="2"/>
        <scheme val="minor"/>
      </rPr>
      <t>No Cumple</t>
    </r>
    <r>
      <rPr>
        <sz val="10"/>
        <color theme="1"/>
        <rFont val="Calibri"/>
        <family val="2"/>
        <scheme val="minor"/>
      </rPr>
      <t>: el software propuesto no cumple con dicho requerimiento, y no está cubierto por la propuesta</t>
    </r>
  </si>
  <si>
    <t>Solicitamos al Oferente completar en la tabla a continuación, columna C, con el mejor entendimiento y experiencia del Oferente el Grado de cobertura (T, P ó N) de la solución que propone, en función a su entendimiento y experiencia en la industria:</t>
  </si>
  <si>
    <t>Se consideran requerimientos estándar aquellos que son configurables a través de tablas de configuración para poder atender variantes de negocio; tanto el usuario experto ó analista puedan configurar libremente estas tablas sin conocimiento de codificación ni generación ni mantenimiento futuro de código. La tabla de configuración envía parámetros a los programas existentes que identifican el caso o variante de negocio. El OFERENTE que tenga herramientas para generación de código automáticamente deberá considerar estas adaptaciones fuera de la solución estándar, y declarar las mismas como Desarrollos en "Anexo - Desarrollos"</t>
  </si>
  <si>
    <t>Nro. de Requerimiento</t>
  </si>
  <si>
    <t>Funcionalidad Requerida por EANA</t>
  </si>
  <si>
    <t>Grado de Cumplimiento</t>
  </si>
  <si>
    <t xml:space="preserve">Puntaje Asignado </t>
  </si>
  <si>
    <t>Aspectos de Seguridad del Sistema</t>
  </si>
  <si>
    <t>1</t>
  </si>
  <si>
    <t>Poseer un sistema de autenticación de usuarios</t>
  </si>
  <si>
    <t>Permitir la integración con LDAP – (Lightweight Directory Access Protocol) para los procesos de inicio de sesión y autenticación.</t>
  </si>
  <si>
    <t>Permitir la integración con Active Directory de Microsoft para los procesos de inicio de sesión y autenticación.</t>
  </si>
  <si>
    <t>Cumplir con lo exigido por las disposiciones vigentes de la Oficina Nacional de Tecnologías de la Información (ONTI) de la República Argentina, en especial los requisitos de gestión, implementación, y control de los riesgos relacionados con la tecnología informática y sistemas de informáticos en la "Política de Seguridad de la Información Modelo"</t>
  </si>
  <si>
    <t>Cumplir con las normas de auditoría y mejores prácticas internacionales en cuanto a la definición de roles y compatibilidad de funciones, usuarios y permisos de acceso.</t>
  </si>
  <si>
    <t>Permitir cifrar todo tipo de archivos que se generen con información confidencial.</t>
  </si>
  <si>
    <t>En el caso de interfases con entidades bancarias u otras, cumplir con los requisitos de mejores prácticas en cuanto a seguridad para la transferencia de datos.</t>
  </si>
  <si>
    <t>Administrar la seguridad de las cuentas por defecto</t>
  </si>
  <si>
    <t>Administrar las cuentas de usuario (Definir nomenclatura, grupos de usuarios, bloquear usuarios, cuentas temporales, entre otros)</t>
  </si>
  <si>
    <t>Administrar perfiles estandares y no estandares</t>
  </si>
  <si>
    <t>Administrar autorizaciones por periodos</t>
  </si>
  <si>
    <t>Permitir la gestión de autorizaciones a través de la estructura organizativa.</t>
  </si>
  <si>
    <t>Administrar accesos a nivel transaccion o punto de menu.</t>
  </si>
  <si>
    <t>Administrar seguridad a nivel perfil y a nivel configuracion (pantalla, tablas, parametros)</t>
  </si>
  <si>
    <t>Contar con un módulo de seguridad para la administración de accesos</t>
  </si>
  <si>
    <t>Contar con un módulo de configuración de seguridad separado del resto, en especial del módulo de parametrización</t>
  </si>
  <si>
    <t>Permitir realizar operaciones de fondo (background)</t>
  </si>
  <si>
    <t>Permitir realizar operaciones de ingreso masivo de datos de forma batch (o en lote)</t>
  </si>
  <si>
    <t>Ejecución de comandos de base de datos</t>
  </si>
  <si>
    <t>Ejecución de comandos del sistema operativo</t>
  </si>
  <si>
    <t>Resguardo de información (Archiving- Backups)</t>
  </si>
  <si>
    <t>Utilización de herramientas para visualizar todos los Support Packages pendientes de aplicación.</t>
  </si>
  <si>
    <t>Utilizar protocolos de seguridad estandares para comunicarse con otras aplicaciones / servidores</t>
  </si>
  <si>
    <t>Soporte el uso de diversas plataformas (Linux, Windows, Oracle, SQL, etc.)</t>
  </si>
  <si>
    <t>Herramientas para gestionar la migración de datos</t>
  </si>
  <si>
    <t xml:space="preserve">Contar con documentación técnica y de administración de la seguridad (servicios, privilegios de usuarios, políticas de seguridad, seguridad de las comunicaciones de red, entre otros) para proveer al sector de Sistemas de EANA S.E. </t>
  </si>
  <si>
    <t>Cumplir con los controles relativos a OWASP (Open Web Application Security Project)</t>
  </si>
  <si>
    <t>Administración de accesos</t>
  </si>
  <si>
    <t>27.1</t>
  </si>
  <si>
    <t>Permitir la creación, modificación y eliminación de usuarios individuales</t>
  </si>
  <si>
    <t>27.2</t>
  </si>
  <si>
    <t>Permitir la creación, modificación y eliminación masiva de usuarios</t>
  </si>
  <si>
    <t>27.3</t>
  </si>
  <si>
    <t>Permitir la creación, modificación y eliminación de grupos/perfiles de usuario, para poder separar las distintas funcionalidades y transacciones</t>
  </si>
  <si>
    <t>27.4</t>
  </si>
  <si>
    <t>Permitir la asignación y eliminación de permisos a los grupos/perfiles de usuario según su perfil funcional</t>
  </si>
  <si>
    <t>27.5</t>
  </si>
  <si>
    <t>Permitir la asignación y eliminación masiva de permisos a los grupos/perfiles de usuario según su perfil funcional</t>
  </si>
  <si>
    <t>27.6</t>
  </si>
  <si>
    <t>Permitir la asignación de uno o mas grupos/perfiles a un usuario según su perfil funcional</t>
  </si>
  <si>
    <t>27.7</t>
  </si>
  <si>
    <t>Activar/Desactivar la restricción a un único acceso concurrente por usuario</t>
  </si>
  <si>
    <t>Autenticación de usuarios</t>
  </si>
  <si>
    <t>28.1</t>
  </si>
  <si>
    <t>Permitir definir una cuenta de usuario y repectiva contraseña únicas</t>
  </si>
  <si>
    <t>28.2</t>
  </si>
  <si>
    <t>Permitir la posibilidad de establecer una nueva contraseña a elección</t>
  </si>
  <si>
    <t>28.3</t>
  </si>
  <si>
    <t>Establecer la longitud mínima de contraseña para todas las cuentas</t>
  </si>
  <si>
    <t>28.4</t>
  </si>
  <si>
    <t>Activar/Desactivar el cambio de contraseña en el primer inicio de sesión</t>
  </si>
  <si>
    <t>28.5</t>
  </si>
  <si>
    <t>Activar/Desactivar la expiración de contraseña</t>
  </si>
  <si>
    <t>28.6</t>
  </si>
  <si>
    <t>Definir el número de intentos fallidos que un usuario puede tener antes de que el sistema lo bloquee</t>
  </si>
  <si>
    <t>28.7</t>
  </si>
  <si>
    <t>Establecer el bloqueo automático luego de reiterados intetos fallidos</t>
  </si>
  <si>
    <t>28.8</t>
  </si>
  <si>
    <t>Activar/Desactivar y definir el historial de contraseña</t>
  </si>
  <si>
    <t>28.9</t>
  </si>
  <si>
    <t>Cifrado de contraseñas con algoritmos de robustez reconocidos internacionalmente</t>
  </si>
  <si>
    <t>28.10</t>
  </si>
  <si>
    <t>Activar/Desactivar sesiones de usuarios luego de un período establecido de inactividad</t>
  </si>
  <si>
    <t>28.11</t>
  </si>
  <si>
    <t>Restringir el uso de contraseñas triviales</t>
  </si>
  <si>
    <t>Administrar parámetros de contraseñas :</t>
  </si>
  <si>
    <t>29.1</t>
  </si>
  <si>
    <t>Permitir el uso de símbolos</t>
  </si>
  <si>
    <t>29.2</t>
  </si>
  <si>
    <t>Desactivar/activar la necesidad de ingresar una contraseña cada vez que un usuario accede al sistema</t>
  </si>
  <si>
    <t>29.3</t>
  </si>
  <si>
    <t>Activar/ desactivar el bloqueo automático de usuarios ante una determinada cantidad de ingresos fallidos de contraseñas</t>
  </si>
  <si>
    <t>29.4</t>
  </si>
  <si>
    <t>29.5</t>
  </si>
  <si>
    <t>Permitir a los usuarios que pueden iniciar múltiples sesiones</t>
  </si>
  <si>
    <t>29.6</t>
  </si>
  <si>
    <t>Establecer el número de días luego de los cuales es requerido cambiar la contraseña</t>
  </si>
  <si>
    <t>29.7</t>
  </si>
  <si>
    <t>Determinar la cantidad máxima de días entre la configuración de la contraseña inicial y su próximo ingreso al sistema de un usuario, utilizando dicha contraseña.</t>
  </si>
  <si>
    <t>Administrar parámetros de contraseñas complejas:</t>
  </si>
  <si>
    <t>30.1</t>
  </si>
  <si>
    <t>Permitir definir la cantidad mínima de dígitos que deberá contener cada contraseña.</t>
  </si>
  <si>
    <t>30.2</t>
  </si>
  <si>
    <t>Permitir definir la cantidad mínima de caracteres que deberá contener cada contraseña.</t>
  </si>
  <si>
    <t>30.3</t>
  </si>
  <si>
    <t>Permitir definir la longitud mínima que deberá contener cada contraseña.</t>
  </si>
  <si>
    <t>30.4</t>
  </si>
  <si>
    <t>Permitir definir la cantidad mínima de caracteres en minúscula que deberá contener cada contraseña.</t>
  </si>
  <si>
    <t>30.5</t>
  </si>
  <si>
    <t>Permitir definir la cantidad mínima de caracteres especiales que deberá contener cada contraseña.</t>
  </si>
  <si>
    <t>30.6</t>
  </si>
  <si>
    <t>Permitir definir la cantidad mínima de caracteres en mayúscula que deberá contener cada contraseña.</t>
  </si>
  <si>
    <t>30.7</t>
  </si>
  <si>
    <t>Permitir definir la cantidad de caracteres que deben diferir entre la nueva contraseña y la anterior.</t>
  </si>
  <si>
    <t>30.8</t>
  </si>
  <si>
    <t>Permitir definir la cantidad de caracteres mínimos para la conformación de contraseñas.</t>
  </si>
  <si>
    <t>Utilización de herramientas para la gestion de cambios (trazabilidad, registro de eventos, etc.):</t>
  </si>
  <si>
    <t>31.1</t>
  </si>
  <si>
    <t>Permita controlar las funcionalidades de todos los pedidos de cambios</t>
  </si>
  <si>
    <t>31.2</t>
  </si>
  <si>
    <t>Registrar todos los cambios realizados</t>
  </si>
  <si>
    <t>31.3</t>
  </si>
  <si>
    <t>Gestionar los cambios que son necesarios realizar directamente en producción</t>
  </si>
  <si>
    <t>31.4</t>
  </si>
  <si>
    <t>Utilización de herramientas para la gestion de usuarios (trazabilidad, registro de eventos, etc.)</t>
  </si>
  <si>
    <t>31.5</t>
  </si>
  <si>
    <t>Utilización de herramientas para la protección de sistema (configuración; niveles de seguridad, etc.)</t>
  </si>
  <si>
    <t>31.6</t>
  </si>
  <si>
    <t>Administración de entornos (por ej.: Desarrollo, Prueba, Producción, etc.)</t>
  </si>
  <si>
    <t>31.7</t>
  </si>
  <si>
    <t>Permitir la administración de seguridad a nivel documento</t>
  </si>
  <si>
    <t>31.8</t>
  </si>
  <si>
    <t>Permitir definir varios niveles de autorización (workflows, autorizaciones, etc.) por diversos campos (tipo de documento, monto, etc.)</t>
  </si>
  <si>
    <t>Permitir el registro de eventos a nivel transacción o punto de menu:</t>
  </si>
  <si>
    <t>32.1</t>
  </si>
  <si>
    <t>Intentos exitosos y fallidos de accesos</t>
  </si>
  <si>
    <t>32.2</t>
  </si>
  <si>
    <t>Cambios hechos a los registros maestros</t>
  </si>
  <si>
    <t>32.3</t>
  </si>
  <si>
    <t>Usuario que ha inicializado transacciones (no procesado y procesado).</t>
  </si>
  <si>
    <t>32.4</t>
  </si>
  <si>
    <t>Mensajes de error y alertas, como actividades sensitivas que se estén realizando (por ejemplo actividades de escritura de debugging).</t>
  </si>
  <si>
    <t>32.5</t>
  </si>
  <si>
    <t>Modificaciones efectuadas directamente a tablas</t>
  </si>
  <si>
    <t>32.6</t>
  </si>
  <si>
    <t>Modificaciones hechas a los maestros de datos, perfiles, autorizaciones, documentos de seguridad</t>
  </si>
  <si>
    <t>32.7</t>
  </si>
  <si>
    <t>Usuario que ha comenzado una actividad de batch job/cargas masivas</t>
  </si>
  <si>
    <t>32.8</t>
  </si>
  <si>
    <t>Todos los eventos de los pasajes a produccion</t>
  </si>
  <si>
    <t>32.9</t>
  </si>
  <si>
    <t>Permitir el registros de eventos de Performance: Tiempos de respuesta, Capacidad de memoria por transacción, entre otros</t>
  </si>
  <si>
    <t>Gestión de reportes de control de los accesos, parámetros y eventos de seguridad</t>
  </si>
  <si>
    <t>33.1</t>
  </si>
  <si>
    <t xml:space="preserve">Usuarios </t>
  </si>
  <si>
    <t>33.2</t>
  </si>
  <si>
    <t>Perfiles</t>
  </si>
  <si>
    <t>33.3</t>
  </si>
  <si>
    <t>Autorizaciones o Transacciones o  puntos de acción.</t>
  </si>
  <si>
    <t>33.4</t>
  </si>
  <si>
    <t>Cambios ocurridos en alguno de los ítems mencionados anteriormente.</t>
  </si>
  <si>
    <t>33.5</t>
  </si>
  <si>
    <t>Actividades realizadas</t>
  </si>
  <si>
    <t>33.6</t>
  </si>
  <si>
    <t>Usuarios inactivos</t>
  </si>
  <si>
    <t>33.7</t>
  </si>
  <si>
    <t>Definiciones de seguridad implementadas</t>
  </si>
  <si>
    <t>PUNTAJE MÁXIMO</t>
  </si>
  <si>
    <t>PUNTAJE OBTENIDO</t>
  </si>
  <si>
    <t>% DE COBERTURA</t>
  </si>
  <si>
    <t>Listado de Desarrollos</t>
  </si>
  <si>
    <t>Módulo</t>
  </si>
  <si>
    <t>Cantidad</t>
  </si>
  <si>
    <t>Horas Estimadas</t>
  </si>
  <si>
    <t>Complejidad</t>
  </si>
  <si>
    <t>Comentarios</t>
  </si>
  <si>
    <t>Alta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</si>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</sst>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55555"/>
      <name val="Calibri"/>
      <family val="2"/>
      <scheme val="minor"/>
    </font>
    <font>
      <sz val="10"/>
      <color theme="0"/>
      <name val="Arial Black"/>
      <family val="2"/>
    </font>
    <font>
      <sz val="10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AD6E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/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6" fillId="4" borderId="2" xfId="0" applyFont="1" applyFill="1" applyBorder="1"/>
    <xf numFmtId="1" fontId="6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wrapText="1"/>
    </xf>
    <xf numFmtId="1" fontId="6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49" fontId="6" fillId="0" borderId="0" xfId="0" applyNumberFormat="1" applyFont="1"/>
    <xf numFmtId="0" fontId="8" fillId="4" borderId="1" xfId="0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1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6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9" borderId="0" xfId="0" applyFill="1"/>
    <xf numFmtId="0" fontId="6" fillId="6" borderId="8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6E2"/>
      <color rgb="FFC38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23</xdr:row>
      <xdr:rowOff>228599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276223" y="6838949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  <xdr:oneCellAnchor>
    <xdr:from>
      <xdr:col>1</xdr:col>
      <xdr:colOff>2828230</xdr:colOff>
      <xdr:row>79</xdr:row>
      <xdr:rowOff>57926</xdr:rowOff>
    </xdr:from>
    <xdr:ext cx="4427325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904993">
          <a:off x="4056955" y="18107801"/>
          <a:ext cx="442732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2609851</xdr:colOff>
      <xdr:row>7</xdr:row>
      <xdr:rowOff>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904993">
          <a:off x="2724151" y="2628900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tabSelected="1" topLeftCell="A19" zoomScaleNormal="100" workbookViewId="0">
      <selection activeCell="C19" sqref="C19"/>
    </sheetView>
  </sheetViews>
  <sheetFormatPr baseColWidth="10" defaultColWidth="11.42578125" defaultRowHeight="15" x14ac:dyDescent="0.25"/>
  <cols>
    <col min="1" max="1" width="18.42578125" style="3" customWidth="1"/>
    <col min="2" max="2" width="104.85546875" style="7" customWidth="1"/>
    <col min="3" max="3" width="14.85546875" style="1" customWidth="1"/>
    <col min="4" max="4" width="10.28515625" style="7" customWidth="1"/>
    <col min="5" max="5" width="4.7109375" hidden="1" customWidth="1"/>
  </cols>
  <sheetData>
    <row r="1" spans="1:4" ht="18.75" x14ac:dyDescent="0.25">
      <c r="A1" s="45" t="s">
        <v>0</v>
      </c>
      <c r="B1" s="2"/>
      <c r="D1" s="2"/>
    </row>
    <row r="2" spans="1:4" ht="18.75" x14ac:dyDescent="0.25">
      <c r="A2" s="2"/>
      <c r="B2" s="2"/>
      <c r="D2" s="2"/>
    </row>
    <row r="3" spans="1:4" ht="18.75" x14ac:dyDescent="0.25">
      <c r="B3" s="4" t="s">
        <v>1</v>
      </c>
      <c r="D3"/>
    </row>
    <row r="4" spans="1:4" ht="18.75" x14ac:dyDescent="0.25">
      <c r="B4" s="5"/>
      <c r="D4"/>
    </row>
    <row r="5" spans="1:4" x14ac:dyDescent="0.25">
      <c r="A5" s="6" t="s">
        <v>2</v>
      </c>
      <c r="D5"/>
    </row>
    <row r="6" spans="1:4" x14ac:dyDescent="0.25">
      <c r="D6"/>
    </row>
    <row r="7" spans="1:4" x14ac:dyDescent="0.25">
      <c r="A7" s="8" t="s">
        <v>3</v>
      </c>
      <c r="B7" s="9" t="s">
        <v>4</v>
      </c>
      <c r="C7" s="9" t="s">
        <v>5</v>
      </c>
      <c r="D7"/>
    </row>
    <row r="8" spans="1:4" ht="26.25" x14ac:dyDescent="0.25">
      <c r="A8" s="10" t="s">
        <v>6</v>
      </c>
      <c r="B8" s="11" t="s">
        <v>7</v>
      </c>
      <c r="C8" s="12">
        <v>5</v>
      </c>
      <c r="D8"/>
    </row>
    <row r="9" spans="1:4" ht="39" x14ac:dyDescent="0.25">
      <c r="A9" s="10" t="s">
        <v>8</v>
      </c>
      <c r="B9" s="11" t="s">
        <v>9</v>
      </c>
      <c r="C9" s="12">
        <v>2</v>
      </c>
      <c r="D9"/>
    </row>
    <row r="10" spans="1:4" x14ac:dyDescent="0.25">
      <c r="A10" s="10" t="s">
        <v>10</v>
      </c>
      <c r="B10" s="11" t="s">
        <v>11</v>
      </c>
      <c r="C10" s="12">
        <v>0</v>
      </c>
      <c r="D10"/>
    </row>
    <row r="11" spans="1:4" x14ac:dyDescent="0.25">
      <c r="A11" s="13"/>
    </row>
    <row r="12" spans="1:4" ht="36.6" customHeight="1" x14ac:dyDescent="0.25">
      <c r="A12" s="59" t="s">
        <v>12</v>
      </c>
      <c r="B12" s="59"/>
      <c r="C12" s="59"/>
      <c r="D12"/>
    </row>
    <row r="13" spans="1:4" ht="60" customHeight="1" x14ac:dyDescent="0.25">
      <c r="A13" s="59" t="s">
        <v>13</v>
      </c>
      <c r="B13" s="59"/>
      <c r="C13" s="59"/>
      <c r="D13"/>
    </row>
    <row r="14" spans="1:4" x14ac:dyDescent="0.25">
      <c r="A14" s="60"/>
      <c r="B14" s="60"/>
      <c r="C14" s="60"/>
      <c r="D14"/>
    </row>
    <row r="16" spans="1:4" ht="25.5" x14ac:dyDescent="0.25">
      <c r="A16" s="8" t="s">
        <v>14</v>
      </c>
      <c r="B16" s="44" t="s">
        <v>15</v>
      </c>
      <c r="C16" s="44" t="s">
        <v>16</v>
      </c>
      <c r="D16" s="44" t="s">
        <v>17</v>
      </c>
    </row>
    <row r="17" spans="1:5" x14ac:dyDescent="0.25">
      <c r="A17" s="14"/>
      <c r="B17" s="56" t="s">
        <v>18</v>
      </c>
      <c r="C17" s="57"/>
      <c r="D17" s="58"/>
      <c r="E17" s="55"/>
    </row>
    <row r="18" spans="1:5" s="50" customFormat="1" x14ac:dyDescent="0.25">
      <c r="A18" s="47" t="s">
        <v>19</v>
      </c>
      <c r="B18" s="48" t="s">
        <v>20</v>
      </c>
      <c r="C18" s="17"/>
      <c r="D18" s="48">
        <f>IF(C18=$A$8,$C$8,IF(C18=$A$9,$C$9,$C$10))</f>
        <v>0</v>
      </c>
      <c r="E18" s="50">
        <v>5</v>
      </c>
    </row>
    <row r="19" spans="1:5" s="50" customFormat="1" x14ac:dyDescent="0.25">
      <c r="A19" s="47">
        <f>+A18+1</f>
        <v>2</v>
      </c>
      <c r="B19" s="48" t="s">
        <v>21</v>
      </c>
      <c r="C19" s="17"/>
      <c r="D19" s="48">
        <f t="shared" ref="D19:D108" si="0">IF(C19=$A$8,$C$8,IF(C19=$A$9,$C$9,$C$10))</f>
        <v>0</v>
      </c>
      <c r="E19" s="50">
        <v>5</v>
      </c>
    </row>
    <row r="20" spans="1:5" s="50" customFormat="1" x14ac:dyDescent="0.25">
      <c r="A20" s="47">
        <f>+A19+1</f>
        <v>3</v>
      </c>
      <c r="B20" s="48" t="s">
        <v>22</v>
      </c>
      <c r="C20" s="17"/>
      <c r="D20" s="48">
        <f t="shared" si="0"/>
        <v>0</v>
      </c>
      <c r="E20" s="50">
        <v>5</v>
      </c>
    </row>
    <row r="21" spans="1:5" s="50" customFormat="1" ht="39" x14ac:dyDescent="0.25">
      <c r="A21" s="47">
        <f>+A20+1</f>
        <v>4</v>
      </c>
      <c r="B21" s="48" t="s">
        <v>23</v>
      </c>
      <c r="C21" s="17"/>
      <c r="D21" s="49">
        <f t="shared" ref="D21" si="1">IF(C21=$A$8,$C$8,IF(C21=$A$9,$C$9,$C$10))</f>
        <v>0</v>
      </c>
      <c r="E21" s="50">
        <v>5</v>
      </c>
    </row>
    <row r="22" spans="1:5" ht="26.25" x14ac:dyDescent="0.25">
      <c r="A22" s="15">
        <f>+A21+1</f>
        <v>5</v>
      </c>
      <c r="B22" s="16" t="s">
        <v>24</v>
      </c>
      <c r="C22" s="17"/>
      <c r="D22" s="18">
        <f t="shared" si="0"/>
        <v>0</v>
      </c>
      <c r="E22">
        <v>5</v>
      </c>
    </row>
    <row r="23" spans="1:5" s="50" customFormat="1" ht="28.5" customHeight="1" x14ac:dyDescent="0.25">
      <c r="A23" s="47">
        <f t="shared" ref="A23:A26" si="2">+A22+1</f>
        <v>6</v>
      </c>
      <c r="B23" s="48" t="s">
        <v>25</v>
      </c>
      <c r="C23" s="17"/>
      <c r="D23" s="49">
        <f t="shared" si="0"/>
        <v>0</v>
      </c>
      <c r="E23" s="50">
        <v>5</v>
      </c>
    </row>
    <row r="24" spans="1:5" ht="26.25" x14ac:dyDescent="0.25">
      <c r="A24" s="15">
        <f t="shared" si="2"/>
        <v>7</v>
      </c>
      <c r="B24" s="16" t="s">
        <v>26</v>
      </c>
      <c r="C24" s="17"/>
      <c r="D24" s="18">
        <f t="shared" si="0"/>
        <v>0</v>
      </c>
      <c r="E24">
        <v>5</v>
      </c>
    </row>
    <row r="25" spans="1:5" x14ac:dyDescent="0.25">
      <c r="A25" s="15">
        <f t="shared" si="2"/>
        <v>8</v>
      </c>
      <c r="B25" s="18" t="s">
        <v>27</v>
      </c>
      <c r="C25" s="17"/>
      <c r="D25" s="18">
        <f t="shared" si="0"/>
        <v>0</v>
      </c>
      <c r="E25">
        <v>5</v>
      </c>
    </row>
    <row r="26" spans="1:5" ht="26.25" x14ac:dyDescent="0.25">
      <c r="A26" s="15">
        <f t="shared" si="2"/>
        <v>9</v>
      </c>
      <c r="B26" s="18" t="s">
        <v>28</v>
      </c>
      <c r="C26" s="17"/>
      <c r="D26" s="18">
        <f t="shared" si="0"/>
        <v>0</v>
      </c>
      <c r="E26">
        <v>5</v>
      </c>
    </row>
    <row r="27" spans="1:5" x14ac:dyDescent="0.25">
      <c r="A27" s="15">
        <v>9</v>
      </c>
      <c r="B27" s="18" t="s">
        <v>29</v>
      </c>
      <c r="C27" s="17"/>
      <c r="D27" s="18">
        <f t="shared" ref="D27:D30" si="3">IF(C27=$A$8,$C$8,IF(C27=$A$9,$C$9,$C$10))</f>
        <v>0</v>
      </c>
      <c r="E27">
        <v>5</v>
      </c>
    </row>
    <row r="28" spans="1:5" x14ac:dyDescent="0.25">
      <c r="A28" s="15">
        <v>10</v>
      </c>
      <c r="B28" s="18" t="s">
        <v>30</v>
      </c>
      <c r="C28" s="17"/>
      <c r="D28" s="18">
        <f t="shared" si="3"/>
        <v>0</v>
      </c>
      <c r="E28">
        <v>5</v>
      </c>
    </row>
    <row r="29" spans="1:5" x14ac:dyDescent="0.25">
      <c r="A29" s="15">
        <v>11</v>
      </c>
      <c r="B29" s="18" t="s">
        <v>31</v>
      </c>
      <c r="C29" s="17"/>
      <c r="D29" s="18">
        <f t="shared" si="3"/>
        <v>0</v>
      </c>
      <c r="E29">
        <v>5</v>
      </c>
    </row>
    <row r="30" spans="1:5" x14ac:dyDescent="0.25">
      <c r="A30" s="15">
        <v>12</v>
      </c>
      <c r="B30" s="18" t="s">
        <v>32</v>
      </c>
      <c r="C30" s="17"/>
      <c r="D30" s="18">
        <f t="shared" si="3"/>
        <v>0</v>
      </c>
      <c r="E30">
        <v>5</v>
      </c>
    </row>
    <row r="31" spans="1:5" x14ac:dyDescent="0.25">
      <c r="A31" s="15">
        <v>13</v>
      </c>
      <c r="B31" s="18" t="s">
        <v>33</v>
      </c>
      <c r="C31" s="17"/>
      <c r="D31" s="18">
        <f t="shared" si="0"/>
        <v>0</v>
      </c>
      <c r="E31">
        <v>5</v>
      </c>
    </row>
    <row r="32" spans="1:5" s="50" customFormat="1" x14ac:dyDescent="0.25">
      <c r="A32" s="47">
        <v>14</v>
      </c>
      <c r="B32" s="49" t="s">
        <v>34</v>
      </c>
      <c r="C32" s="17"/>
      <c r="D32" s="49">
        <f t="shared" ref="D32:D43" si="4">IF(C32=$A$8,$C$8,IF(C32=$A$9,$C$9,$C$10))</f>
        <v>0</v>
      </c>
      <c r="E32" s="50">
        <v>5</v>
      </c>
    </row>
    <row r="33" spans="1:5" s="50" customFormat="1" ht="15.75" customHeight="1" x14ac:dyDescent="0.25">
      <c r="A33" s="52">
        <v>15</v>
      </c>
      <c r="B33" s="53" t="s">
        <v>35</v>
      </c>
      <c r="C33" s="17"/>
      <c r="D33" s="49">
        <f t="shared" si="4"/>
        <v>0</v>
      </c>
      <c r="E33" s="50">
        <v>5</v>
      </c>
    </row>
    <row r="34" spans="1:5" s="50" customFormat="1" ht="15.75" customHeight="1" x14ac:dyDescent="0.25">
      <c r="A34" s="52">
        <v>16</v>
      </c>
      <c r="B34" s="53" t="s">
        <v>36</v>
      </c>
      <c r="C34" s="17"/>
      <c r="D34" s="49">
        <f t="shared" si="4"/>
        <v>0</v>
      </c>
      <c r="E34">
        <v>5</v>
      </c>
    </row>
    <row r="35" spans="1:5" s="50" customFormat="1" ht="15.75" customHeight="1" x14ac:dyDescent="0.25">
      <c r="A35" s="52">
        <v>17</v>
      </c>
      <c r="B35" s="53" t="s">
        <v>37</v>
      </c>
      <c r="C35" s="17"/>
      <c r="D35" s="49">
        <f t="shared" si="4"/>
        <v>0</v>
      </c>
      <c r="E35">
        <v>5</v>
      </c>
    </row>
    <row r="36" spans="1:5" s="50" customFormat="1" ht="15.75" customHeight="1" x14ac:dyDescent="0.25">
      <c r="A36" s="52">
        <v>18</v>
      </c>
      <c r="B36" s="53" t="s">
        <v>38</v>
      </c>
      <c r="C36" s="17"/>
      <c r="D36" s="49">
        <f t="shared" si="4"/>
        <v>0</v>
      </c>
      <c r="E36">
        <v>5</v>
      </c>
    </row>
    <row r="37" spans="1:5" s="50" customFormat="1" ht="15.75" customHeight="1" x14ac:dyDescent="0.25">
      <c r="A37" s="52">
        <v>19</v>
      </c>
      <c r="B37" s="53" t="s">
        <v>39</v>
      </c>
      <c r="C37" s="17"/>
      <c r="D37" s="49">
        <f t="shared" si="4"/>
        <v>0</v>
      </c>
      <c r="E37">
        <v>5</v>
      </c>
    </row>
    <row r="38" spans="1:5" s="50" customFormat="1" ht="15.75" customHeight="1" x14ac:dyDescent="0.25">
      <c r="A38" s="52">
        <v>20</v>
      </c>
      <c r="B38" s="53" t="s">
        <v>40</v>
      </c>
      <c r="C38" s="17"/>
      <c r="D38" s="49">
        <f t="shared" si="4"/>
        <v>0</v>
      </c>
      <c r="E38">
        <v>5</v>
      </c>
    </row>
    <row r="39" spans="1:5" s="50" customFormat="1" ht="15.75" customHeight="1" x14ac:dyDescent="0.25">
      <c r="A39" s="52">
        <v>21</v>
      </c>
      <c r="B39" s="53" t="s">
        <v>41</v>
      </c>
      <c r="C39" s="17"/>
      <c r="D39" s="49">
        <f t="shared" ref="D39:D41" si="5">IF(C39=$A$8,$C$8,IF(C39=$A$9,$C$9,$C$10))</f>
        <v>0</v>
      </c>
      <c r="E39">
        <v>5</v>
      </c>
    </row>
    <row r="40" spans="1:5" s="50" customFormat="1" ht="15.75" customHeight="1" x14ac:dyDescent="0.25">
      <c r="A40" s="52">
        <v>22</v>
      </c>
      <c r="B40" s="49" t="s">
        <v>42</v>
      </c>
      <c r="C40" s="17"/>
      <c r="D40" s="49">
        <f t="shared" si="5"/>
        <v>0</v>
      </c>
      <c r="E40">
        <v>5</v>
      </c>
    </row>
    <row r="41" spans="1:5" s="50" customFormat="1" ht="15.75" customHeight="1" x14ac:dyDescent="0.25">
      <c r="A41" s="52">
        <v>23</v>
      </c>
      <c r="B41" s="49" t="s">
        <v>43</v>
      </c>
      <c r="C41" s="17"/>
      <c r="D41" s="49">
        <f t="shared" si="5"/>
        <v>0</v>
      </c>
      <c r="E41">
        <v>5</v>
      </c>
    </row>
    <row r="42" spans="1:5" s="50" customFormat="1" ht="13.5" customHeight="1" x14ac:dyDescent="0.25">
      <c r="A42" s="47">
        <v>24</v>
      </c>
      <c r="B42" s="54" t="s">
        <v>44</v>
      </c>
      <c r="C42" s="17"/>
      <c r="D42" s="49">
        <f t="shared" ref="D42" si="6">IF(C42=$A$8,$C$8,IF(C42=$A$9,$C$9,$C$10))</f>
        <v>0</v>
      </c>
      <c r="E42">
        <v>5</v>
      </c>
    </row>
    <row r="43" spans="1:5" s="50" customFormat="1" ht="26.25" x14ac:dyDescent="0.25">
      <c r="A43" s="47">
        <v>25</v>
      </c>
      <c r="B43" s="49" t="s">
        <v>45</v>
      </c>
      <c r="C43" s="17"/>
      <c r="D43" s="49">
        <f t="shared" si="4"/>
        <v>0</v>
      </c>
      <c r="E43">
        <v>5</v>
      </c>
    </row>
    <row r="44" spans="1:5" s="50" customFormat="1" x14ac:dyDescent="0.25">
      <c r="A44" s="47">
        <v>26</v>
      </c>
      <c r="B44" s="49" t="s">
        <v>46</v>
      </c>
      <c r="C44" s="17"/>
      <c r="D44" s="49">
        <f t="shared" si="0"/>
        <v>0</v>
      </c>
      <c r="E44">
        <v>5</v>
      </c>
    </row>
    <row r="45" spans="1:5" x14ac:dyDescent="0.25">
      <c r="A45" s="19">
        <f>+A44+1</f>
        <v>27</v>
      </c>
      <c r="B45" s="56" t="s">
        <v>47</v>
      </c>
      <c r="C45" s="57"/>
      <c r="D45" s="58"/>
      <c r="E45" s="55"/>
    </row>
    <row r="46" spans="1:5" s="50" customFormat="1" x14ac:dyDescent="0.25">
      <c r="A46" s="47" t="s">
        <v>48</v>
      </c>
      <c r="B46" s="49" t="s">
        <v>49</v>
      </c>
      <c r="C46" s="17"/>
      <c r="D46" s="49">
        <f t="shared" ref="D46" si="7">IF(C46=$A$8,$C$8,IF(C46=$A$9,$C$9,$C$10))</f>
        <v>0</v>
      </c>
      <c r="E46">
        <v>5</v>
      </c>
    </row>
    <row r="47" spans="1:5" s="50" customFormat="1" x14ac:dyDescent="0.25">
      <c r="A47" s="47" t="s">
        <v>50</v>
      </c>
      <c r="B47" s="49" t="s">
        <v>51</v>
      </c>
      <c r="C47" s="17"/>
      <c r="D47" s="49">
        <f t="shared" ref="D47:D50" si="8">IF(C47=$A$8,$C$8,IF(C47=$A$9,$C$9,$C$10))</f>
        <v>0</v>
      </c>
      <c r="E47">
        <v>5</v>
      </c>
    </row>
    <row r="48" spans="1:5" s="50" customFormat="1" ht="26.25" x14ac:dyDescent="0.25">
      <c r="A48" s="47" t="s">
        <v>52</v>
      </c>
      <c r="B48" s="49" t="s">
        <v>53</v>
      </c>
      <c r="C48" s="17"/>
      <c r="D48" s="49">
        <f t="shared" si="8"/>
        <v>0</v>
      </c>
      <c r="E48">
        <v>5</v>
      </c>
    </row>
    <row r="49" spans="1:5" s="50" customFormat="1" x14ac:dyDescent="0.25">
      <c r="A49" s="47" t="s">
        <v>54</v>
      </c>
      <c r="B49" s="49" t="s">
        <v>55</v>
      </c>
      <c r="C49" s="17"/>
      <c r="D49" s="49">
        <f t="shared" si="8"/>
        <v>0</v>
      </c>
      <c r="E49">
        <v>5</v>
      </c>
    </row>
    <row r="50" spans="1:5" s="50" customFormat="1" x14ac:dyDescent="0.25">
      <c r="A50" s="47" t="s">
        <v>56</v>
      </c>
      <c r="B50" s="49" t="s">
        <v>57</v>
      </c>
      <c r="C50" s="17"/>
      <c r="D50" s="49">
        <f t="shared" si="8"/>
        <v>0</v>
      </c>
      <c r="E50">
        <v>5</v>
      </c>
    </row>
    <row r="51" spans="1:5" s="50" customFormat="1" x14ac:dyDescent="0.25">
      <c r="A51" s="47" t="s">
        <v>58</v>
      </c>
      <c r="B51" s="49" t="s">
        <v>59</v>
      </c>
      <c r="C51" s="17"/>
      <c r="D51" s="49">
        <f t="shared" ref="D51" si="9">IF(C51=$A$8,$C$8,IF(C51=$A$9,$C$9,$C$10))</f>
        <v>0</v>
      </c>
      <c r="E51">
        <v>5</v>
      </c>
    </row>
    <row r="52" spans="1:5" s="50" customFormat="1" x14ac:dyDescent="0.25">
      <c r="A52" s="47" t="s">
        <v>60</v>
      </c>
      <c r="B52" s="49" t="s">
        <v>61</v>
      </c>
      <c r="C52" s="17"/>
      <c r="D52" s="49">
        <f t="shared" ref="D52" si="10">IF(C52=$A$8,$C$8,IF(C52=$A$9,$C$9,$C$10))</f>
        <v>0</v>
      </c>
      <c r="E52">
        <v>5</v>
      </c>
    </row>
    <row r="53" spans="1:5" x14ac:dyDescent="0.25">
      <c r="A53" s="19">
        <f>+A45+1</f>
        <v>28</v>
      </c>
      <c r="B53" s="56" t="s">
        <v>62</v>
      </c>
      <c r="C53" s="57"/>
      <c r="D53" s="58"/>
      <c r="E53" s="55"/>
    </row>
    <row r="54" spans="1:5" s="50" customFormat="1" x14ac:dyDescent="0.25">
      <c r="A54" s="47" t="s">
        <v>63</v>
      </c>
      <c r="B54" s="48" t="s">
        <v>64</v>
      </c>
      <c r="C54" s="17"/>
      <c r="D54" s="48">
        <f t="shared" ref="D54:D60" si="11">IF(C54=$A$8,$C$8,IF(C54=$A$9,$C$9,$C$10))</f>
        <v>0</v>
      </c>
      <c r="E54">
        <v>5</v>
      </c>
    </row>
    <row r="55" spans="1:5" s="50" customFormat="1" x14ac:dyDescent="0.25">
      <c r="A55" s="47" t="s">
        <v>65</v>
      </c>
      <c r="B55" s="48" t="s">
        <v>66</v>
      </c>
      <c r="C55" s="17"/>
      <c r="D55" s="48">
        <f t="shared" si="11"/>
        <v>0</v>
      </c>
      <c r="E55">
        <v>5</v>
      </c>
    </row>
    <row r="56" spans="1:5" s="50" customFormat="1" x14ac:dyDescent="0.25">
      <c r="A56" s="47" t="s">
        <v>67</v>
      </c>
      <c r="B56" s="48" t="s">
        <v>68</v>
      </c>
      <c r="C56" s="17"/>
      <c r="D56" s="48">
        <f t="shared" si="11"/>
        <v>0</v>
      </c>
      <c r="E56">
        <v>5</v>
      </c>
    </row>
    <row r="57" spans="1:5" s="50" customFormat="1" x14ac:dyDescent="0.25">
      <c r="A57" s="47" t="s">
        <v>69</v>
      </c>
      <c r="B57" s="48" t="s">
        <v>70</v>
      </c>
      <c r="C57" s="17"/>
      <c r="D57" s="48">
        <f t="shared" si="11"/>
        <v>0</v>
      </c>
      <c r="E57">
        <v>5</v>
      </c>
    </row>
    <row r="58" spans="1:5" s="50" customFormat="1" x14ac:dyDescent="0.25">
      <c r="A58" s="47" t="s">
        <v>71</v>
      </c>
      <c r="B58" s="48" t="s">
        <v>72</v>
      </c>
      <c r="C58" s="17"/>
      <c r="D58" s="48">
        <f t="shared" si="11"/>
        <v>0</v>
      </c>
      <c r="E58">
        <v>5</v>
      </c>
    </row>
    <row r="59" spans="1:5" s="50" customFormat="1" x14ac:dyDescent="0.25">
      <c r="A59" s="47" t="s">
        <v>73</v>
      </c>
      <c r="B59" s="51" t="s">
        <v>74</v>
      </c>
      <c r="C59" s="17"/>
      <c r="D59" s="48">
        <f t="shared" si="11"/>
        <v>0</v>
      </c>
      <c r="E59">
        <v>5</v>
      </c>
    </row>
    <row r="60" spans="1:5" s="50" customFormat="1" x14ac:dyDescent="0.25">
      <c r="A60" s="47" t="s">
        <v>75</v>
      </c>
      <c r="B60" s="48" t="s">
        <v>76</v>
      </c>
      <c r="C60" s="17"/>
      <c r="D60" s="48">
        <f t="shared" si="11"/>
        <v>0</v>
      </c>
      <c r="E60">
        <v>5</v>
      </c>
    </row>
    <row r="61" spans="1:5" s="50" customFormat="1" x14ac:dyDescent="0.25">
      <c r="A61" s="47" t="s">
        <v>77</v>
      </c>
      <c r="B61" s="48" t="s">
        <v>78</v>
      </c>
      <c r="C61" s="17"/>
      <c r="D61" s="48">
        <f t="shared" ref="D61" si="12">IF(C61=$A$8,$C$8,IF(C61=$A$9,$C$9,$C$10))</f>
        <v>0</v>
      </c>
      <c r="E61">
        <v>5</v>
      </c>
    </row>
    <row r="62" spans="1:5" s="50" customFormat="1" x14ac:dyDescent="0.25">
      <c r="A62" s="47" t="s">
        <v>79</v>
      </c>
      <c r="B62" s="48" t="s">
        <v>80</v>
      </c>
      <c r="C62" s="17"/>
      <c r="D62" s="48">
        <f t="shared" ref="D62" si="13">IF(C62=$A$8,$C$8,IF(C62=$A$9,$C$9,$C$10))</f>
        <v>0</v>
      </c>
      <c r="E62">
        <v>5</v>
      </c>
    </row>
    <row r="63" spans="1:5" s="50" customFormat="1" x14ac:dyDescent="0.25">
      <c r="A63" s="47" t="s">
        <v>81</v>
      </c>
      <c r="B63" s="48" t="s">
        <v>82</v>
      </c>
      <c r="C63" s="17"/>
      <c r="D63" s="48">
        <f t="shared" ref="D63" si="14">IF(C63=$A$8,$C$8,IF(C63=$A$9,$C$9,$C$10))</f>
        <v>0</v>
      </c>
      <c r="E63">
        <v>5</v>
      </c>
    </row>
    <row r="64" spans="1:5" s="50" customFormat="1" x14ac:dyDescent="0.25">
      <c r="A64" s="47" t="s">
        <v>83</v>
      </c>
      <c r="B64" s="51" t="s">
        <v>84</v>
      </c>
      <c r="C64" s="17"/>
      <c r="D64" s="48">
        <f t="shared" ref="D64" si="15">IF(C64=$A$8,$C$8,IF(C64=$A$9,$C$9,$C$10))</f>
        <v>0</v>
      </c>
      <c r="E64">
        <v>5</v>
      </c>
    </row>
    <row r="65" spans="1:5" x14ac:dyDescent="0.25">
      <c r="A65" s="19">
        <f>+A53+1</f>
        <v>29</v>
      </c>
      <c r="B65" s="56" t="s">
        <v>85</v>
      </c>
      <c r="C65" s="57"/>
      <c r="D65" s="58"/>
      <c r="E65" s="55"/>
    </row>
    <row r="66" spans="1:5" x14ac:dyDescent="0.25">
      <c r="A66" s="15" t="s">
        <v>86</v>
      </c>
      <c r="B66" s="20" t="s">
        <v>87</v>
      </c>
      <c r="C66" s="17"/>
      <c r="D66" s="20">
        <f t="shared" si="0"/>
        <v>0</v>
      </c>
      <c r="E66">
        <v>5</v>
      </c>
    </row>
    <row r="67" spans="1:5" x14ac:dyDescent="0.25">
      <c r="A67" s="15" t="s">
        <v>88</v>
      </c>
      <c r="B67" s="20" t="s">
        <v>89</v>
      </c>
      <c r="C67" s="17"/>
      <c r="D67" s="20">
        <f t="shared" si="0"/>
        <v>0</v>
      </c>
      <c r="E67">
        <v>5</v>
      </c>
    </row>
    <row r="68" spans="1:5" x14ac:dyDescent="0.25">
      <c r="A68" s="15" t="s">
        <v>90</v>
      </c>
      <c r="B68" s="20" t="s">
        <v>91</v>
      </c>
      <c r="C68" s="17"/>
      <c r="D68" s="20">
        <f t="shared" si="0"/>
        <v>0</v>
      </c>
      <c r="E68">
        <v>5</v>
      </c>
    </row>
    <row r="69" spans="1:5" x14ac:dyDescent="0.25">
      <c r="A69" s="15" t="s">
        <v>92</v>
      </c>
      <c r="B69" s="20" t="s">
        <v>74</v>
      </c>
      <c r="C69" s="17"/>
      <c r="D69" s="20">
        <f t="shared" si="0"/>
        <v>0</v>
      </c>
      <c r="E69">
        <v>5</v>
      </c>
    </row>
    <row r="70" spans="1:5" x14ac:dyDescent="0.25">
      <c r="A70" s="15" t="s">
        <v>93</v>
      </c>
      <c r="B70" s="20" t="s">
        <v>94</v>
      </c>
      <c r="C70" s="17"/>
      <c r="D70" s="20">
        <f t="shared" si="0"/>
        <v>0</v>
      </c>
      <c r="E70">
        <v>5</v>
      </c>
    </row>
    <row r="71" spans="1:5" x14ac:dyDescent="0.25">
      <c r="A71" s="15" t="s">
        <v>95</v>
      </c>
      <c r="B71" s="20" t="s">
        <v>96</v>
      </c>
      <c r="C71" s="17"/>
      <c r="D71" s="20">
        <f t="shared" si="0"/>
        <v>0</v>
      </c>
      <c r="E71">
        <v>5</v>
      </c>
    </row>
    <row r="72" spans="1:5" ht="25.5" x14ac:dyDescent="0.25">
      <c r="A72" s="15" t="s">
        <v>97</v>
      </c>
      <c r="B72" s="20" t="s">
        <v>98</v>
      </c>
      <c r="C72" s="17"/>
      <c r="D72" s="20">
        <f t="shared" si="0"/>
        <v>0</v>
      </c>
      <c r="E72">
        <v>5</v>
      </c>
    </row>
    <row r="73" spans="1:5" x14ac:dyDescent="0.25">
      <c r="A73" s="19">
        <f>A65+1</f>
        <v>30</v>
      </c>
      <c r="B73" s="56" t="s">
        <v>99</v>
      </c>
      <c r="C73" s="57"/>
      <c r="D73" s="58"/>
      <c r="E73" s="55"/>
    </row>
    <row r="74" spans="1:5" x14ac:dyDescent="0.25">
      <c r="A74" s="15" t="s">
        <v>100</v>
      </c>
      <c r="B74" s="20" t="s">
        <v>101</v>
      </c>
      <c r="C74" s="17"/>
      <c r="D74" s="20">
        <f t="shared" si="0"/>
        <v>0</v>
      </c>
      <c r="E74">
        <v>5</v>
      </c>
    </row>
    <row r="75" spans="1:5" x14ac:dyDescent="0.25">
      <c r="A75" s="15" t="s">
        <v>102</v>
      </c>
      <c r="B75" s="20" t="s">
        <v>103</v>
      </c>
      <c r="C75" s="17"/>
      <c r="D75" s="20">
        <f t="shared" si="0"/>
        <v>0</v>
      </c>
      <c r="E75">
        <v>5</v>
      </c>
    </row>
    <row r="76" spans="1:5" x14ac:dyDescent="0.25">
      <c r="A76" s="15" t="s">
        <v>104</v>
      </c>
      <c r="B76" s="20" t="s">
        <v>105</v>
      </c>
      <c r="C76" s="17"/>
      <c r="D76" s="20">
        <f t="shared" si="0"/>
        <v>0</v>
      </c>
      <c r="E76">
        <v>5</v>
      </c>
    </row>
    <row r="77" spans="1:5" x14ac:dyDescent="0.25">
      <c r="A77" s="15" t="s">
        <v>106</v>
      </c>
      <c r="B77" s="20" t="s">
        <v>107</v>
      </c>
      <c r="C77" s="17"/>
      <c r="D77" s="20">
        <f t="shared" si="0"/>
        <v>0</v>
      </c>
      <c r="E77">
        <v>5</v>
      </c>
    </row>
    <row r="78" spans="1:5" x14ac:dyDescent="0.25">
      <c r="A78" s="15" t="s">
        <v>108</v>
      </c>
      <c r="B78" s="20" t="s">
        <v>109</v>
      </c>
      <c r="C78" s="17"/>
      <c r="D78" s="20">
        <f t="shared" si="0"/>
        <v>0</v>
      </c>
      <c r="E78">
        <v>5</v>
      </c>
    </row>
    <row r="79" spans="1:5" x14ac:dyDescent="0.25">
      <c r="A79" s="15" t="s">
        <v>110</v>
      </c>
      <c r="B79" s="20" t="s">
        <v>111</v>
      </c>
      <c r="C79" s="17"/>
      <c r="D79" s="20">
        <f t="shared" si="0"/>
        <v>0</v>
      </c>
      <c r="E79">
        <v>5</v>
      </c>
    </row>
    <row r="80" spans="1:5" x14ac:dyDescent="0.25">
      <c r="A80" s="15" t="s">
        <v>112</v>
      </c>
      <c r="B80" s="20" t="s">
        <v>113</v>
      </c>
      <c r="C80" s="17"/>
      <c r="D80" s="20">
        <f t="shared" si="0"/>
        <v>0</v>
      </c>
      <c r="E80">
        <v>5</v>
      </c>
    </row>
    <row r="81" spans="1:5" x14ac:dyDescent="0.25">
      <c r="A81" s="15" t="s">
        <v>114</v>
      </c>
      <c r="B81" s="20" t="s">
        <v>115</v>
      </c>
      <c r="C81" s="17"/>
      <c r="D81" s="20">
        <f t="shared" si="0"/>
        <v>0</v>
      </c>
      <c r="E81">
        <v>5</v>
      </c>
    </row>
    <row r="82" spans="1:5" x14ac:dyDescent="0.25">
      <c r="A82" s="19">
        <f>+A73+1</f>
        <v>31</v>
      </c>
      <c r="B82" s="56" t="s">
        <v>116</v>
      </c>
      <c r="C82" s="57"/>
      <c r="D82" s="58"/>
      <c r="E82" s="55"/>
    </row>
    <row r="83" spans="1:5" x14ac:dyDescent="0.25">
      <c r="A83" s="15" t="s">
        <v>117</v>
      </c>
      <c r="B83" s="21" t="s">
        <v>118</v>
      </c>
      <c r="C83" s="17"/>
      <c r="D83" s="21">
        <f t="shared" si="0"/>
        <v>0</v>
      </c>
      <c r="E83">
        <v>5</v>
      </c>
    </row>
    <row r="84" spans="1:5" x14ac:dyDescent="0.25">
      <c r="A84" s="15" t="s">
        <v>119</v>
      </c>
      <c r="B84" s="21" t="s">
        <v>120</v>
      </c>
      <c r="C84" s="17"/>
      <c r="D84" s="21">
        <f t="shared" si="0"/>
        <v>0</v>
      </c>
      <c r="E84">
        <v>5</v>
      </c>
    </row>
    <row r="85" spans="1:5" x14ac:dyDescent="0.25">
      <c r="A85" s="15" t="s">
        <v>121</v>
      </c>
      <c r="B85" s="21" t="s">
        <v>122</v>
      </c>
      <c r="C85" s="17"/>
      <c r="D85" s="21">
        <f t="shared" si="0"/>
        <v>0</v>
      </c>
      <c r="E85">
        <v>5</v>
      </c>
    </row>
    <row r="86" spans="1:5" x14ac:dyDescent="0.25">
      <c r="A86" s="15" t="s">
        <v>123</v>
      </c>
      <c r="B86" s="21" t="s">
        <v>124</v>
      </c>
      <c r="C86" s="17"/>
      <c r="D86" s="21">
        <f t="shared" si="0"/>
        <v>0</v>
      </c>
      <c r="E86">
        <v>5</v>
      </c>
    </row>
    <row r="87" spans="1:5" x14ac:dyDescent="0.25">
      <c r="A87" s="15" t="s">
        <v>125</v>
      </c>
      <c r="B87" s="21" t="s">
        <v>126</v>
      </c>
      <c r="C87" s="17"/>
      <c r="D87" s="21">
        <f t="shared" si="0"/>
        <v>0</v>
      </c>
      <c r="E87">
        <v>5</v>
      </c>
    </row>
    <row r="88" spans="1:5" x14ac:dyDescent="0.25">
      <c r="A88" s="15" t="s">
        <v>127</v>
      </c>
      <c r="B88" s="21" t="s">
        <v>128</v>
      </c>
      <c r="C88" s="17"/>
      <c r="D88" s="21">
        <f t="shared" si="0"/>
        <v>0</v>
      </c>
      <c r="E88">
        <v>5</v>
      </c>
    </row>
    <row r="89" spans="1:5" x14ac:dyDescent="0.25">
      <c r="A89" s="15" t="s">
        <v>129</v>
      </c>
      <c r="B89" s="21" t="s">
        <v>130</v>
      </c>
      <c r="C89" s="17"/>
      <c r="D89" s="21">
        <f t="shared" si="0"/>
        <v>0</v>
      </c>
      <c r="E89">
        <v>5</v>
      </c>
    </row>
    <row r="90" spans="1:5" ht="26.25" x14ac:dyDescent="0.25">
      <c r="A90" s="15" t="s">
        <v>131</v>
      </c>
      <c r="B90" s="21" t="s">
        <v>132</v>
      </c>
      <c r="C90" s="17"/>
      <c r="D90" s="21">
        <f t="shared" si="0"/>
        <v>0</v>
      </c>
      <c r="E90">
        <v>5</v>
      </c>
    </row>
    <row r="91" spans="1:5" x14ac:dyDescent="0.25">
      <c r="A91" s="19">
        <f>+A82+1</f>
        <v>32</v>
      </c>
      <c r="B91" s="56" t="s">
        <v>133</v>
      </c>
      <c r="C91" s="57"/>
      <c r="D91" s="58"/>
      <c r="E91" s="55"/>
    </row>
    <row r="92" spans="1:5" x14ac:dyDescent="0.25">
      <c r="A92" s="15" t="s">
        <v>134</v>
      </c>
      <c r="B92" s="20" t="s">
        <v>135</v>
      </c>
      <c r="C92" s="17"/>
      <c r="D92" s="20">
        <f t="shared" si="0"/>
        <v>0</v>
      </c>
      <c r="E92">
        <v>5</v>
      </c>
    </row>
    <row r="93" spans="1:5" x14ac:dyDescent="0.25">
      <c r="A93" s="15" t="s">
        <v>136</v>
      </c>
      <c r="B93" s="20" t="s">
        <v>137</v>
      </c>
      <c r="C93" s="17"/>
      <c r="D93" s="20">
        <f t="shared" si="0"/>
        <v>0</v>
      </c>
      <c r="E93">
        <v>5</v>
      </c>
    </row>
    <row r="94" spans="1:5" x14ac:dyDescent="0.25">
      <c r="A94" s="15" t="s">
        <v>138</v>
      </c>
      <c r="B94" s="20" t="s">
        <v>139</v>
      </c>
      <c r="C94" s="17"/>
      <c r="D94" s="20">
        <f t="shared" si="0"/>
        <v>0</v>
      </c>
      <c r="E94">
        <v>5</v>
      </c>
    </row>
    <row r="95" spans="1:5" ht="25.5" x14ac:dyDescent="0.25">
      <c r="A95" s="15" t="s">
        <v>140</v>
      </c>
      <c r="B95" s="20" t="s">
        <v>141</v>
      </c>
      <c r="C95" s="17"/>
      <c r="D95" s="20">
        <f t="shared" si="0"/>
        <v>0</v>
      </c>
      <c r="E95">
        <v>5</v>
      </c>
    </row>
    <row r="96" spans="1:5" x14ac:dyDescent="0.25">
      <c r="A96" s="15" t="s">
        <v>142</v>
      </c>
      <c r="B96" s="20" t="s">
        <v>143</v>
      </c>
      <c r="C96" s="17"/>
      <c r="D96" s="20">
        <f t="shared" si="0"/>
        <v>0</v>
      </c>
      <c r="E96">
        <v>5</v>
      </c>
    </row>
    <row r="97" spans="1:5" x14ac:dyDescent="0.25">
      <c r="A97" s="15" t="s">
        <v>144</v>
      </c>
      <c r="B97" s="20" t="s">
        <v>145</v>
      </c>
      <c r="C97" s="17"/>
      <c r="D97" s="20">
        <f t="shared" si="0"/>
        <v>0</v>
      </c>
      <c r="E97">
        <v>5</v>
      </c>
    </row>
    <row r="98" spans="1:5" x14ac:dyDescent="0.25">
      <c r="A98" s="15" t="s">
        <v>146</v>
      </c>
      <c r="B98" s="20" t="s">
        <v>147</v>
      </c>
      <c r="C98" s="17"/>
      <c r="D98" s="20">
        <f t="shared" si="0"/>
        <v>0</v>
      </c>
      <c r="E98">
        <v>5</v>
      </c>
    </row>
    <row r="99" spans="1:5" x14ac:dyDescent="0.25">
      <c r="A99" s="15" t="s">
        <v>148</v>
      </c>
      <c r="B99" s="20" t="s">
        <v>149</v>
      </c>
      <c r="C99" s="17"/>
      <c r="D99" s="20">
        <f t="shared" si="0"/>
        <v>0</v>
      </c>
      <c r="E99">
        <v>5</v>
      </c>
    </row>
    <row r="100" spans="1:5" x14ac:dyDescent="0.25">
      <c r="A100" s="15" t="s">
        <v>150</v>
      </c>
      <c r="B100" s="21" t="s">
        <v>151</v>
      </c>
      <c r="C100" s="17"/>
      <c r="D100" s="21">
        <f t="shared" si="0"/>
        <v>0</v>
      </c>
      <c r="E100">
        <v>5</v>
      </c>
    </row>
    <row r="101" spans="1:5" x14ac:dyDescent="0.25">
      <c r="A101" s="19">
        <f>+A91+1</f>
        <v>33</v>
      </c>
      <c r="B101" s="56" t="s">
        <v>152</v>
      </c>
      <c r="C101" s="57"/>
      <c r="D101" s="58"/>
      <c r="E101" s="55"/>
    </row>
    <row r="102" spans="1:5" x14ac:dyDescent="0.25">
      <c r="A102" s="15" t="s">
        <v>153</v>
      </c>
      <c r="B102" s="20" t="s">
        <v>154</v>
      </c>
      <c r="C102" s="17"/>
      <c r="D102" s="20">
        <f t="shared" si="0"/>
        <v>0</v>
      </c>
      <c r="E102">
        <v>5</v>
      </c>
    </row>
    <row r="103" spans="1:5" x14ac:dyDescent="0.25">
      <c r="A103" s="15" t="s">
        <v>155</v>
      </c>
      <c r="B103" s="20" t="s">
        <v>156</v>
      </c>
      <c r="C103" s="17"/>
      <c r="D103" s="20">
        <f t="shared" si="0"/>
        <v>0</v>
      </c>
      <c r="E103">
        <v>5</v>
      </c>
    </row>
    <row r="104" spans="1:5" x14ac:dyDescent="0.25">
      <c r="A104" s="15" t="s">
        <v>157</v>
      </c>
      <c r="B104" s="20" t="s">
        <v>158</v>
      </c>
      <c r="C104" s="17"/>
      <c r="D104" s="20">
        <f t="shared" si="0"/>
        <v>0</v>
      </c>
      <c r="E104">
        <v>5</v>
      </c>
    </row>
    <row r="105" spans="1:5" x14ac:dyDescent="0.25">
      <c r="A105" s="15" t="s">
        <v>159</v>
      </c>
      <c r="B105" s="20" t="s">
        <v>160</v>
      </c>
      <c r="C105" s="17"/>
      <c r="D105" s="20">
        <f t="shared" si="0"/>
        <v>0</v>
      </c>
      <c r="E105">
        <v>5</v>
      </c>
    </row>
    <row r="106" spans="1:5" x14ac:dyDescent="0.25">
      <c r="A106" s="15" t="s">
        <v>161</v>
      </c>
      <c r="B106" s="20" t="s">
        <v>162</v>
      </c>
      <c r="C106" s="17"/>
      <c r="D106" s="20">
        <f t="shared" si="0"/>
        <v>0</v>
      </c>
      <c r="E106">
        <v>5</v>
      </c>
    </row>
    <row r="107" spans="1:5" x14ac:dyDescent="0.25">
      <c r="A107" s="15" t="s">
        <v>163</v>
      </c>
      <c r="B107" s="20" t="s">
        <v>164</v>
      </c>
      <c r="C107" s="17"/>
      <c r="D107" s="20">
        <f t="shared" si="0"/>
        <v>0</v>
      </c>
      <c r="E107">
        <v>5</v>
      </c>
    </row>
    <row r="108" spans="1:5" s="50" customFormat="1" ht="15.75" thickBot="1" x14ac:dyDescent="0.3">
      <c r="A108" s="47" t="s">
        <v>165</v>
      </c>
      <c r="B108" s="49" t="s">
        <v>166</v>
      </c>
      <c r="C108" s="17"/>
      <c r="D108" s="49">
        <f t="shared" si="0"/>
        <v>0</v>
      </c>
      <c r="E108">
        <v>5</v>
      </c>
    </row>
    <row r="109" spans="1:5" ht="15.75" thickBot="1" x14ac:dyDescent="0.3">
      <c r="B109" s="22"/>
      <c r="C109" s="23"/>
      <c r="D109" s="46">
        <f>SUM(D18:D108)</f>
        <v>0</v>
      </c>
      <c r="E109">
        <f>SUM(E18:E108)</f>
        <v>420</v>
      </c>
    </row>
    <row r="110" spans="1:5" x14ac:dyDescent="0.25">
      <c r="A110" s="24"/>
    </row>
    <row r="111" spans="1:5" x14ac:dyDescent="0.25">
      <c r="B111" s="25" t="s">
        <v>167</v>
      </c>
      <c r="C111" s="26">
        <f>+E109</f>
        <v>420</v>
      </c>
      <c r="D111" s="25"/>
    </row>
    <row r="112" spans="1:5" x14ac:dyDescent="0.25">
      <c r="B112" s="25" t="s">
        <v>168</v>
      </c>
      <c r="C112" s="26">
        <f>D109</f>
        <v>0</v>
      </c>
      <c r="D112" s="25"/>
    </row>
    <row r="113" spans="2:4" x14ac:dyDescent="0.25">
      <c r="B113" s="27" t="s">
        <v>169</v>
      </c>
      <c r="C113" s="28">
        <f>+C112/C111</f>
        <v>0</v>
      </c>
      <c r="D113" s="27"/>
    </row>
    <row r="116" spans="2:4" ht="15.75" thickBot="1" x14ac:dyDescent="0.3">
      <c r="B116" s="29"/>
      <c r="D116" s="29"/>
    </row>
  </sheetData>
  <sheetProtection sheet="1" objects="1" scenarios="1" selectLockedCells="1"/>
  <mergeCells count="11">
    <mergeCell ref="B73:D73"/>
    <mergeCell ref="B82:D82"/>
    <mergeCell ref="B91:D91"/>
    <mergeCell ref="B101:D101"/>
    <mergeCell ref="A12:C12"/>
    <mergeCell ref="A13:C13"/>
    <mergeCell ref="A14:C14"/>
    <mergeCell ref="B17:D17"/>
    <mergeCell ref="B65:D65"/>
    <mergeCell ref="B53:D53"/>
    <mergeCell ref="B45:D45"/>
  </mergeCells>
  <dataValidations count="1">
    <dataValidation type="list" allowBlank="1" showInputMessage="1" showErrorMessage="1" sqref="C92:C100 C74:C81 C83:C90 C102:C108 C66:C72 C54:C64 C46:C52 C18:C44">
      <formula1>$A$8:$A$10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&amp;L&amp;P&amp;C&amp;F&amp;R&amp;A</oddFooter>
  </headerFooter>
  <ignoredErrors>
    <ignoredError sqref="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G18" sqref="G18"/>
    </sheetView>
  </sheetViews>
  <sheetFormatPr baseColWidth="10" defaultColWidth="10.7109375" defaultRowHeight="15" x14ac:dyDescent="0.25"/>
  <cols>
    <col min="1" max="1" width="59.28515625" style="30" customWidth="1"/>
    <col min="2" max="2" width="13.28515625" style="30" customWidth="1"/>
    <col min="3" max="3" width="12" style="30" customWidth="1"/>
    <col min="4" max="4" width="12.28515625" style="30" customWidth="1"/>
    <col min="5" max="5" width="14" style="31" bestFit="1" customWidth="1"/>
    <col min="6" max="6" width="18.7109375" style="30" customWidth="1"/>
    <col min="7" max="7" width="10.7109375" style="30"/>
    <col min="8" max="8" width="10.7109375" style="30" hidden="1" customWidth="1"/>
    <col min="9" max="16384" width="10.7109375" style="30"/>
  </cols>
  <sheetData>
    <row r="1" spans="1:8" ht="22.5" customHeight="1" thickBot="1" x14ac:dyDescent="0.3"/>
    <row r="2" spans="1:8" s="31" customFormat="1" ht="35.25" customHeight="1" x14ac:dyDescent="0.3">
      <c r="A2" s="32" t="s">
        <v>170</v>
      </c>
      <c r="B2" s="33" t="s">
        <v>171</v>
      </c>
      <c r="C2" s="33" t="s">
        <v>172</v>
      </c>
      <c r="D2" s="33" t="s">
        <v>173</v>
      </c>
      <c r="E2" s="33" t="s">
        <v>174</v>
      </c>
      <c r="F2" s="34" t="s">
        <v>175</v>
      </c>
    </row>
    <row r="3" spans="1:8" x14ac:dyDescent="0.25">
      <c r="A3" s="36"/>
      <c r="B3" s="36"/>
      <c r="C3" s="36"/>
      <c r="D3" s="36"/>
      <c r="E3" s="37"/>
      <c r="F3" s="36"/>
      <c r="H3" s="30" t="s">
        <v>176</v>
      </c>
    </row>
    <row r="4" spans="1:8" x14ac:dyDescent="0.25">
      <c r="A4" s="36"/>
      <c r="B4" s="36"/>
      <c r="C4" s="36"/>
      <c r="D4" s="36"/>
      <c r="E4" s="37"/>
      <c r="F4" s="36"/>
    </row>
    <row r="5" spans="1:8" x14ac:dyDescent="0.25">
      <c r="A5" s="38"/>
      <c r="B5" s="38"/>
      <c r="C5" s="38"/>
      <c r="D5" s="38"/>
      <c r="E5" s="37"/>
      <c r="F5" s="39"/>
    </row>
    <row r="6" spans="1:8" s="43" customFormat="1" ht="15.75" x14ac:dyDescent="0.3">
      <c r="A6" s="40" t="s">
        <v>177</v>
      </c>
      <c r="B6" s="41"/>
      <c r="C6" s="42">
        <f>SUM(C3:C5)</f>
        <v>0</v>
      </c>
      <c r="D6" s="42">
        <f>SUM(D3:D5)</f>
        <v>0</v>
      </c>
      <c r="E6" s="35"/>
      <c r="F6" s="41"/>
    </row>
  </sheetData>
  <dataValidations count="1">
    <dataValidation type="list" allowBlank="1" showInputMessage="1" showErrorMessage="1" sqref="E3:E5">
      <formula1>$H$3:$H$3</formula1>
    </dataValidation>
  </dataValidations>
  <pageMargins left="0.23622047244094491" right="0.23622047244094491" top="0.74803149606299213" bottom="0.74803149606299213" header="0.31496062992125984" footer="0.31496062992125984"/>
  <pageSetup paperSize="9" scale="93" orientation="landscape" r:id="rId1"/>
  <headerFooter>
    <oddFooter>&amp;L&amp;P&amp;C&amp;F&amp;R&amp;A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54878d641adf62c5b6e92b9e34bbfbd2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c4b6e7ed3d2d4a08df7c664e0cc7390b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6E1876-555C-417C-AE7A-7E64B0F891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A24D7-953A-46C7-9326-FB1B24CB4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E3C31-A9E6-42F9-8E21-3811256A0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Seguridad</vt:lpstr>
      <vt:lpstr>Anexo - desarrollos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Ana Jimena Junod</cp:lastModifiedBy>
  <cp:revision/>
  <dcterms:created xsi:type="dcterms:W3CDTF">2018-06-11T19:06:14Z</dcterms:created>
  <dcterms:modified xsi:type="dcterms:W3CDTF">2019-01-17T18:12:07Z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262300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XI - Grado de Cobertura Seguridad.xlsx</vt:lpwstr>
  </property>
  <property fmtid="{D5CDD505-2E9C-101B-9397-08002B2CF9AE}" pid="6" name="TemplateUrl">
    <vt:lpwstr/>
  </property>
</Properties>
</file>