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ramos\OneDrive - EANA S.E\Documentos\COMPRAS\2025\SOLPED 10.000.0035. Lic. Priv. (Modo III) N° 12-2025. Obra Civil e Instalaciones Programa ATM Comodoro Rivadavia\Editables y otros\"/>
    </mc:Choice>
  </mc:AlternateContent>
  <bookViews>
    <workbookView xWindow="0" yWindow="0" windowWidth="20490" windowHeight="7200"/>
  </bookViews>
  <sheets>
    <sheet name="COMPUTO ATM" sheetId="1" r:id="rId1"/>
    <sheet name="MP" sheetId="2" r:id="rId2"/>
    <sheet name="Analisis de precios" sheetId="3" r:id="rId3"/>
    <sheet name="CR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#REF!</definedName>
    <definedName name="\b">#REF!</definedName>
    <definedName name="\c">#REF!</definedName>
    <definedName name="\CC01">#REF!</definedName>
    <definedName name="\CC02">#REF!</definedName>
    <definedName name="\CC03">#REF!</definedName>
    <definedName name="\CC04">#REF!</definedName>
    <definedName name="\CC05">#REF!</definedName>
    <definedName name="\CC06">#REF!</definedName>
    <definedName name="\CC07">#REF!</definedName>
    <definedName name="\CC08">#REF!</definedName>
    <definedName name="\CC09">#REF!</definedName>
    <definedName name="\CC10">#REF!</definedName>
    <definedName name="\CC11">#REF!</definedName>
    <definedName name="\CC12">#REF!</definedName>
    <definedName name="\d">#REF!</definedName>
    <definedName name="\e">#REF!</definedName>
    <definedName name="\f">#REF!</definedName>
    <definedName name="\IC01">#REF!</definedName>
    <definedName name="\IC02">#REF!</definedName>
    <definedName name="\IC03">#REF!</definedName>
    <definedName name="\IC04">#REF!</definedName>
    <definedName name="\IC05">#REF!</definedName>
    <definedName name="\IC06">#REF!</definedName>
    <definedName name="\IC07">#REF!</definedName>
    <definedName name="\IC08">#REF!</definedName>
    <definedName name="\IC09">#REF!</definedName>
    <definedName name="\IC10">#REF!</definedName>
    <definedName name="\IC11">#REF!</definedName>
    <definedName name="\IC12">#REF!</definedName>
    <definedName name="____________________________________________________________________________________vol124" hidden="1">[1]A!#REF!</definedName>
    <definedName name="__________________________________________________________________________________vol124" hidden="1">[1]A!#REF!</definedName>
    <definedName name="_________________________________________________________________________________vol124" hidden="1">[1]A!#REF!</definedName>
    <definedName name="_______________________________________________________________________________vol124" hidden="1">[1]A!#REF!</definedName>
    <definedName name="_____________________________________________________________________________vol124" hidden="1">[1]A!#REF!</definedName>
    <definedName name="____________________________________________________________________________vol124" hidden="1">[1]A!#REF!</definedName>
    <definedName name="__________________________________________________________________________vol124" hidden="1">[1]A!#REF!</definedName>
    <definedName name="_______________________________________________________________________vol124" hidden="1">[1]A!#REF!</definedName>
    <definedName name="____________________________________________________________________vol124" hidden="1">[1]A!#REF!</definedName>
    <definedName name="__________________________________________________________________vol124" hidden="1">[1]A!#REF!</definedName>
    <definedName name="_________________________________________________________________vol124" hidden="1">[1]A!#REF!</definedName>
    <definedName name="________________________________________________________________vol124" hidden="1">[1]A!#REF!</definedName>
    <definedName name="_______________________________________________________________vol124" hidden="1">[1]A!#REF!</definedName>
    <definedName name="____________________________________________________________vol124" hidden="1">[1]A!#REF!</definedName>
    <definedName name="__________________________________________________________vol124" hidden="1">[1]A!#REF!</definedName>
    <definedName name="________________________________________________________vol124" hidden="1">[1]A!#REF!</definedName>
    <definedName name="_______________________________________________________vol124" hidden="1">[1]A!#REF!</definedName>
    <definedName name="______________________________________________________vol124" hidden="1">[1]A!#REF!</definedName>
    <definedName name="____________________________________________________vol124" hidden="1">[1]A!#REF!</definedName>
    <definedName name="___________________________________________________vol124" hidden="1">[1]A!#REF!</definedName>
    <definedName name="__________________________________________________vol124" hidden="1">[1]A!#REF!</definedName>
    <definedName name="_________________________________________________vol124" hidden="1">[1]A!#REF!</definedName>
    <definedName name="________________________________________________vol124" hidden="1">[1]A!#REF!</definedName>
    <definedName name="_______________________________________________vol124" hidden="1">[1]A!#REF!</definedName>
    <definedName name="______________________________________________vol124" hidden="1">[1]A!#REF!</definedName>
    <definedName name="_____________________________________________vol124" hidden="1">[1]A!#REF!</definedName>
    <definedName name="____________________________________________vol124" hidden="1">[1]A!#REF!</definedName>
    <definedName name="___________________________________________vol124" hidden="1">[1]A!#REF!</definedName>
    <definedName name="_________________________________________vol124" hidden="1">[1]A!#REF!</definedName>
    <definedName name="_______________________________________vol124" hidden="1">[1]A!#REF!</definedName>
    <definedName name="______________________________________vol124" hidden="1">[1]A!#REF!</definedName>
    <definedName name="_____________________________________vol124" hidden="1">[1]A!#REF!</definedName>
    <definedName name="___________________________________vol124" hidden="1">[1]A!#REF!</definedName>
    <definedName name="_________________________________vol124" hidden="1">[1]A!#REF!</definedName>
    <definedName name="_______________________________vol124" hidden="1">[1]A!#REF!</definedName>
    <definedName name="_____________________________vol124" hidden="1">[1]A!#REF!</definedName>
    <definedName name="____________________________vol124" hidden="1">[1]A!#REF!</definedName>
    <definedName name="___________________________vol124" hidden="1">[1]A!#REF!</definedName>
    <definedName name="__________________________vol124" hidden="1">[1]A!#REF!</definedName>
    <definedName name="_________________________vol124" hidden="1">[1]A!#REF!</definedName>
    <definedName name="________________________vol124" hidden="1">[1]A!#REF!</definedName>
    <definedName name="_______________________vol124" hidden="1">[1]A!#REF!</definedName>
    <definedName name="_____________________vol124" hidden="1">[1]A!#REF!</definedName>
    <definedName name="____________________vol124" hidden="1">[1]A!#REF!</definedName>
    <definedName name="___________________vol124" hidden="1">[1]A!#REF!</definedName>
    <definedName name="__________________vol124" hidden="1">[1]A!#REF!</definedName>
    <definedName name="_________________vol124" hidden="1">[1]A!#REF!</definedName>
    <definedName name="________________vol124" hidden="1">[1]A!#REF!</definedName>
    <definedName name="_______________vol124" hidden="1">[1]A!#REF!</definedName>
    <definedName name="______________vol124" hidden="1">[1]A!#REF!</definedName>
    <definedName name="_____________vol124" hidden="1">[1]A!#REF!</definedName>
    <definedName name="____________vol124" hidden="1">[1]A!#REF!</definedName>
    <definedName name="___________vol124" hidden="1">[1]A!#REF!</definedName>
    <definedName name="__________vol124" hidden="1">[1]A!#REF!</definedName>
    <definedName name="_________vol124" hidden="1">[1]A!#REF!</definedName>
    <definedName name="________vol124" hidden="1">[1]A!#REF!</definedName>
    <definedName name="_______vol124" hidden="1">[1]A!#REF!</definedName>
    <definedName name="______vol124" hidden="1">[1]A!#REF!</definedName>
    <definedName name="_____vol124" hidden="1">[1]A!#REF!</definedName>
    <definedName name="____vol124" hidden="1">[1]A!#REF!</definedName>
    <definedName name="___vol124" hidden="1">[1]A!#REF!</definedName>
    <definedName name="__1____123Graph_AGRAFICO_1" hidden="1">[1]A!#REF!</definedName>
    <definedName name="__10___123Graph_LBL_AGRAFICO_2" hidden="1">[1]A!#REF!</definedName>
    <definedName name="__11___123Graph_XGRAFICO_1" hidden="1">[1]A!#REF!</definedName>
    <definedName name="__12___123Graph_XGRAFICO_2" hidden="1">[1]A!#REF!</definedName>
    <definedName name="__123Graph_A" hidden="1">[1]A!#REF!</definedName>
    <definedName name="__123Graph_B" hidden="1">'[2]COSTOMAT.XLS'!#REF!</definedName>
    <definedName name="__123Graph_BGráfico1" hidden="1">'[2]COSTOMAT.XLS'!#REF!</definedName>
    <definedName name="__123Graph_BGráfico2" hidden="1">'[2]COSTOMAT.XLS'!#REF!</definedName>
    <definedName name="__123Graph_BGráfico3" hidden="1">'[2]COSTOMAT.XLS'!#REF!</definedName>
    <definedName name="__123Graph_BGráfico4" hidden="1">'[2]COSTOMAT.XLS'!#REF!</definedName>
    <definedName name="__123Graph_D" hidden="1">'[2]COSTOMAT.XLS'!#REF!</definedName>
    <definedName name="__123Graph_DGráfico1" hidden="1">'[2]COSTOMAT.XLS'!#REF!</definedName>
    <definedName name="__123Graph_DGráfico2" hidden="1">'[2]COSTOMAT.XLS'!#REF!</definedName>
    <definedName name="__123Graph_DGráfico3" hidden="1">'[2]COSTOMAT.XLS'!#REF!</definedName>
    <definedName name="__123Graph_DGráfico4" hidden="1">'[2]COSTOMAT.XLS'!#REF!</definedName>
    <definedName name="__123Graph_F" hidden="1">'[2]COSTOMAT.XLS'!#REF!</definedName>
    <definedName name="__123Graph_FGráfico1" hidden="1">'[2]COSTOMAT.XLS'!#REF!</definedName>
    <definedName name="__123Graph_FGráfico2" hidden="1">'[2]COSTOMAT.XLS'!#REF!</definedName>
    <definedName name="__123Graph_FGráfico3" hidden="1">'[2]COSTOMAT.XLS'!#REF!</definedName>
    <definedName name="__123Graph_FGráfico4" hidden="1">'[2]COSTOMAT.XLS'!#REF!</definedName>
    <definedName name="__123Graph_LBL_A" hidden="1">[1]A!#REF!</definedName>
    <definedName name="__123Graph_X" hidden="1">[1]A!#REF!</definedName>
    <definedName name="__13__123Graph_AGRAFICO_1" hidden="1">[1]A!#REF!</definedName>
    <definedName name="__14__123Graph_AGRAFICO_2" hidden="1">[1]A!#REF!</definedName>
    <definedName name="__15__123Graph_LBL_AGRAFICO_1" hidden="1">[1]A!#REF!</definedName>
    <definedName name="__16__123Graph_LBL_AGRAFICO_2" hidden="1">[1]A!#REF!</definedName>
    <definedName name="__17__123Graph_XGRAFICO_1" hidden="1">[1]A!#REF!</definedName>
    <definedName name="__18__123Graph_XGRAFICO_2" hidden="1">[1]A!#REF!</definedName>
    <definedName name="__2____123Graph_AGRAFICO_2" hidden="1">[1]A!#REF!</definedName>
    <definedName name="__3____123Graph_LBL_AGRAFICO_1" hidden="1">[1]A!#REF!</definedName>
    <definedName name="__4____123Graph_LBL_AGRAFICO_2" hidden="1">[1]A!#REF!</definedName>
    <definedName name="__5____123Graph_XGRAFICO_1" hidden="1">[1]A!#REF!</definedName>
    <definedName name="__6____123Graph_XGRAFICO_2" hidden="1">[1]A!#REF!</definedName>
    <definedName name="__7___123Graph_AGRAFICO_1" hidden="1">[1]A!#REF!</definedName>
    <definedName name="__8___123Graph_AGRAFICO_2" hidden="1">[1]A!#REF!</definedName>
    <definedName name="__9___123Graph_LBL_AGRAFICO_1" hidden="1">[1]A!#REF!</definedName>
    <definedName name="__vol124" hidden="1">[1]A!#REF!</definedName>
    <definedName name="_1____123Graph_AGRAFICO_1" hidden="1">[1]A!#REF!</definedName>
    <definedName name="_1__123Graph_AGRAFICO_1" hidden="1">[1]A!#REF!</definedName>
    <definedName name="_10_________________________________________________________________________________________________________________________123Graph_AGRAFICO_2" hidden="1">[1]A!#REF!</definedName>
    <definedName name="_10___123Graph_LBL_AGRAFICO_2" hidden="1">[1]A!#REF!</definedName>
    <definedName name="_10__123Graph_AGRAFICO_1" hidden="1">[1]A!#REF!</definedName>
    <definedName name="_10__123Graph_XGRAFICO_1" hidden="1">[1]A!#REF!</definedName>
    <definedName name="_100______________________________________________________________________________________________________________________123Graph_AGRAFICO_2" hidden="1">[1]A!#REF!</definedName>
    <definedName name="_1000________________________________________________________________________________________123Graph_AGRAFICO_2" hidden="1">[1]A!#REF!</definedName>
    <definedName name="_1005________________________________________________________________________________________123Graph_LBL_AGRAFICO_1" hidden="1">[1]A!#REF!</definedName>
    <definedName name="_1010________________________________________________________________________________________123Graph_LBL_AGRAFICO_2" hidden="1">[1]A!#REF!</definedName>
    <definedName name="_1015________________________________________________________________________________________123Graph_XGRAFICO_1" hidden="1">[1]A!#REF!</definedName>
    <definedName name="_1020________________________________________________________________________________________123Graph_XGRAFICO_2" hidden="1">[1]A!#REF!</definedName>
    <definedName name="_1025_______________________________________________________________________________________123Graph_AGRAFICO_1" hidden="1">[1]A!#REF!</definedName>
    <definedName name="_1030_______________________________________________________________________________________123Graph_AGRAFICO_2" hidden="1">[1]A!#REF!</definedName>
    <definedName name="_1035_______________________________________________________________________________________123Graph_LBL_AGRAFICO_1" hidden="1">[1]A!#REF!</definedName>
    <definedName name="_1040_______________________________________________________________________________________123Graph_LBL_AGRAFICO_2" hidden="1">[1]A!#REF!</definedName>
    <definedName name="_1045_______________________________________________________________________________________123Graph_XGRAFICO_1" hidden="1">[1]A!#REF!</definedName>
    <definedName name="_105______________________________________________________________________________________________________________________123Graph_LBL_AGRAFICO_1" hidden="1">[1]A!#REF!</definedName>
    <definedName name="_1050_______________________________________________________________________________________123Graph_XGRAFICO_2" hidden="1">[1]A!#REF!</definedName>
    <definedName name="_1055______________________________________________________________________________________123Graph_AGRAFICO_1" hidden="1">[1]A!#REF!</definedName>
    <definedName name="_1060______________________________________________________________________________________123Graph_AGRAFICO_2" hidden="1">[1]A!#REF!</definedName>
    <definedName name="_1065______________________________________________________________________________________123Graph_LBL_AGRAFICO_1" hidden="1">[1]A!#REF!</definedName>
    <definedName name="_1070______________________________________________________________________________________123Graph_LBL_AGRAFICO_2" hidden="1">[1]A!#REF!</definedName>
    <definedName name="_1075______________________________________________________________________________________123Graph_XGRAFICO_1" hidden="1">[1]A!#REF!</definedName>
    <definedName name="_1080______________________________________________________________________________________123Graph_XGRAFICO_2" hidden="1">[1]A!#REF!</definedName>
    <definedName name="_1085_____________________________________________________________________________________123Graph_AGRAFICO_1" hidden="1">[1]A!#REF!</definedName>
    <definedName name="_1090_____________________________________________________________________________________123Graph_AGRAFICO_2" hidden="1">[1]A!#REF!</definedName>
    <definedName name="_1095_____________________________________________________________________________________123Graph_LBL_AGRAFICO_1" hidden="1">[1]A!#REF!</definedName>
    <definedName name="_11___123Graph_XGRAFICO_1" hidden="1">[1]A!#REF!</definedName>
    <definedName name="_110______________________________________________________________________________________________________________________123Graph_LBL_AGRAFICO_2" hidden="1">[1]A!#REF!</definedName>
    <definedName name="_1100_____________________________________________________________________________________123Graph_LBL_AGRAFICO_2" hidden="1">[1]A!#REF!</definedName>
    <definedName name="_1105_____________________________________________________________________________________123Graph_XGRAFICO_1" hidden="1">[1]A!#REF!</definedName>
    <definedName name="_1110_____________________________________________________________________________________123Graph_XGRAFICO_2" hidden="1">[1]A!#REF!</definedName>
    <definedName name="_1115____________________________________________________________________________________123Graph_AGRAFICO_1" hidden="1">[1]A!#REF!</definedName>
    <definedName name="_1120____________________________________________________________________________________123Graph_AGRAFICO_2" hidden="1">[1]A!#REF!</definedName>
    <definedName name="_1125____________________________________________________________________________________123Graph_LBL_AGRAFICO_1" hidden="1">[1]A!#REF!</definedName>
    <definedName name="_1130____________________________________________________________________________________123Graph_LBL_AGRAFICO_2" hidden="1">[1]A!#REF!</definedName>
    <definedName name="_1135____________________________________________________________________________________123Graph_XGRAFICO_1" hidden="1">[1]A!#REF!</definedName>
    <definedName name="_1140____________________________________________________________________________________123Graph_XGRAFICO_2" hidden="1">[1]A!#REF!</definedName>
    <definedName name="_1145___________________________________________________________________________________123Graph_AGRAFICO_1" hidden="1">[1]A!#REF!</definedName>
    <definedName name="_115______________________________________________________________________________________________________________________123Graph_XGRAFICO_1" hidden="1">[1]A!#REF!</definedName>
    <definedName name="_1150___________________________________________________________________________________123Graph_AGRAFICO_2" hidden="1">[1]A!#REF!</definedName>
    <definedName name="_1155___________________________________________________________________________________123Graph_LBL_AGRAFICO_1" hidden="1">[1]A!#REF!</definedName>
    <definedName name="_1160___________________________________________________________________________________123Graph_LBL_AGRAFICO_2" hidden="1">[1]A!#REF!</definedName>
    <definedName name="_1165___________________________________________________________________________________123Graph_XGRAFICO_1" hidden="1">[1]A!#REF!</definedName>
    <definedName name="_1170___________________________________________________________________________________123Graph_XGRAFICO_2" hidden="1">[1]A!#REF!</definedName>
    <definedName name="_1175__________________________________________________________________________________123Graph_AGRAFICO_1" hidden="1">[1]A!#REF!</definedName>
    <definedName name="_1180__________________________________________________________________________________123Graph_AGRAFICO_2" hidden="1">[1]A!#REF!</definedName>
    <definedName name="_1185__________________________________________________________________________________123Graph_LBL_AGRAFICO_1" hidden="1">[1]A!#REF!</definedName>
    <definedName name="_1190__________________________________________________________________________________123Graph_LBL_AGRAFICO_2" hidden="1">[1]A!#REF!</definedName>
    <definedName name="_1195__________________________________________________________________________________123Graph_XGRAFICO_1" hidden="1">[1]A!#REF!</definedName>
    <definedName name="_12___123Graph_XGRAFICO_2" hidden="1">[1]A!#REF!</definedName>
    <definedName name="_12__123Graph_AGRAFICO_2" hidden="1">[1]A!#REF!</definedName>
    <definedName name="_12__123Graph_XGRAFICO_2" hidden="1">[1]A!#REF!</definedName>
    <definedName name="_120______________________________________________________________________________________________________________________123Graph_XGRAFICO_2" hidden="1">[1]A!#REF!</definedName>
    <definedName name="_1200__________________________________________________________________________________123Graph_XGRAFICO_2" hidden="1">[1]A!#REF!</definedName>
    <definedName name="_1205_________________________________________________________________________________123Graph_AGRAFICO_1" hidden="1">[1]A!#REF!</definedName>
    <definedName name="_1210_________________________________________________________________________________123Graph_AGRAFICO_2" hidden="1">[1]A!#REF!</definedName>
    <definedName name="_1215_________________________________________________________________________________123Graph_LBL_AGRAFICO_1" hidden="1">[1]A!#REF!</definedName>
    <definedName name="_1220_________________________________________________________________________________123Graph_LBL_AGRAFICO_2" hidden="1">[1]A!#REF!</definedName>
    <definedName name="_1225_________________________________________________________________________________123Graph_XGRAFICO_1" hidden="1">[1]A!#REF!</definedName>
    <definedName name="_1230_________________________________________________________________________________123Graph_XGRAFICO_2" hidden="1">[1]A!#REF!</definedName>
    <definedName name="_1235________________________________________________________________________________123Graph_AGRAFICO_1" hidden="1">[1]A!#REF!</definedName>
    <definedName name="_1240________________________________________________________________________________123Graph_AGRAFICO_2" hidden="1">[1]A!#REF!</definedName>
    <definedName name="_1245________________________________________________________________________________123Graph_LBL_AGRAFICO_1" hidden="1">[1]A!#REF!</definedName>
    <definedName name="_124Graph_DGráfico2" hidden="1">#REF!</definedName>
    <definedName name="_125_____________________________________________________________________________________________________________________123Graph_AGRAFICO_1" hidden="1">[1]A!#REF!</definedName>
    <definedName name="_1250________________________________________________________________________________123Graph_LBL_AGRAFICO_2" hidden="1">[1]A!#REF!</definedName>
    <definedName name="_1255________________________________________________________________________________123Graph_XGRAFICO_1" hidden="1">[1]A!#REF!</definedName>
    <definedName name="_1260________________________________________________________________________________123Graph_XGRAFICO_2" hidden="1">[1]A!#REF!</definedName>
    <definedName name="_1265_______________________________________________________________________________123Graph_AGRAFICO_1" hidden="1">[1]A!#REF!</definedName>
    <definedName name="_1270_______________________________________________________________________________123Graph_AGRAFICO_2" hidden="1">[1]A!#REF!</definedName>
    <definedName name="_1275_______________________________________________________________________________123Graph_LBL_AGRAFICO_1" hidden="1">[1]A!#REF!</definedName>
    <definedName name="_1280_______________________________________________________________________________123Graph_LBL_AGRAFICO_2" hidden="1">[1]A!#REF!</definedName>
    <definedName name="_1285_______________________________________________________________________________123Graph_XGRAFICO_1" hidden="1">[1]A!#REF!</definedName>
    <definedName name="_1290_______________________________________________________________________________123Graph_XGRAFICO_2" hidden="1">[1]A!#REF!</definedName>
    <definedName name="_1295______________________________________________________________________________123Graph_AGRAFICO_1" hidden="1">[1]A!#REF!</definedName>
    <definedName name="_13__123Graph_AGRAFICO_1" hidden="1">[1]A!#REF!</definedName>
    <definedName name="_130_____________________________________________________________________________________________________________________123Graph_AGRAFICO_2" hidden="1">[1]A!#REF!</definedName>
    <definedName name="_130__123Graph_AGRAFICO_2" hidden="1">[1]A!#REF!</definedName>
    <definedName name="_1300______________________________________________________________________________123Graph_AGRAFICO_2" hidden="1">[1]A!#REF!</definedName>
    <definedName name="_1305______________________________________________________________________________123Graph_LBL_AGRAFICO_1" hidden="1">[1]A!#REF!</definedName>
    <definedName name="_1310______________________________________________________________________________123Graph_LBL_AGRAFICO_2" hidden="1">[1]A!#REF!</definedName>
    <definedName name="_1315______________________________________________________________________________123Graph_XGRAFICO_1" hidden="1">[1]A!#REF!</definedName>
    <definedName name="_1320______________________________________________________________________________123Graph_XGRAFICO_2" hidden="1">[1]A!#REF!</definedName>
    <definedName name="_1325_____________________________________________________________________________123Graph_AGRAFICO_1" hidden="1">[1]A!#REF!</definedName>
    <definedName name="_1330_____________________________________________________________________________123Graph_AGRAFICO_2" hidden="1">[1]A!#REF!</definedName>
    <definedName name="_1335_____________________________________________________________________________123Graph_LBL_AGRAFICO_1" hidden="1">[1]A!#REF!</definedName>
    <definedName name="_1340_____________________________________________________________________________123Graph_LBL_AGRAFICO_2" hidden="1">[1]A!#REF!</definedName>
    <definedName name="_1345_____________________________________________________________________________123Graph_XGRAFICO_1" hidden="1">[1]A!#REF!</definedName>
    <definedName name="_135_____________________________________________________________________________________________________________________123Graph_LBL_AGRAFICO_1" hidden="1">[1]A!#REF!</definedName>
    <definedName name="_1350_____________________________________________________________________________123Graph_XGRAFICO_2" hidden="1">[1]A!#REF!</definedName>
    <definedName name="_1355____________________________________________________________________________123Graph_AGRAFICO_1" hidden="1">[1]A!#REF!</definedName>
    <definedName name="_1360____________________________________________________________________________123Graph_AGRAFICO_2" hidden="1">[1]A!#REF!</definedName>
    <definedName name="_1365____________________________________________________________________________123Graph_LBL_AGRAFICO_1" hidden="1">[1]A!#REF!</definedName>
    <definedName name="_1370____________________________________________________________________________123Graph_LBL_AGRAFICO_2" hidden="1">[1]A!#REF!</definedName>
    <definedName name="_1375____________________________________________________________________________123Graph_XGRAFICO_1" hidden="1">[1]A!#REF!</definedName>
    <definedName name="_1380____________________________________________________________________________123Graph_XGRAFICO_2" hidden="1">[1]A!#REF!</definedName>
    <definedName name="_1385___________________________________________________________________________123Graph_AGRAFICO_1" hidden="1">[1]A!#REF!</definedName>
    <definedName name="_1390___________________________________________________________________________123Graph_AGRAFICO_2" hidden="1">[1]A!#REF!</definedName>
    <definedName name="_1395___________________________________________________________________________123Graph_LBL_AGRAFICO_1" hidden="1">[1]A!#REF!</definedName>
    <definedName name="_14__123Graph_AGRAFICO_2" hidden="1">[1]A!#REF!</definedName>
    <definedName name="_140_____________________________________________________________________________________________________________________123Graph_LBL_AGRAFICO_2" hidden="1">[1]A!#REF!</definedName>
    <definedName name="_1400___________________________________________________________________________123Graph_LBL_AGRAFICO_2" hidden="1">[1]A!#REF!</definedName>
    <definedName name="_1405___________________________________________________________________________123Graph_XGRAFICO_1" hidden="1">[1]A!#REF!</definedName>
    <definedName name="_1410___________________________________________________________________________123Graph_XGRAFICO_2" hidden="1">[1]A!#REF!</definedName>
    <definedName name="_1415__________________________________________________________________________123Graph_AGRAFICO_1" hidden="1">[1]A!#REF!</definedName>
    <definedName name="_1420__________________________________________________________________________123Graph_AGRAFICO_2" hidden="1">[1]A!#REF!</definedName>
    <definedName name="_1425__________________________________________________________________________123Graph_LBL_AGRAFICO_1" hidden="1">[1]A!#REF!</definedName>
    <definedName name="_1430__________________________________________________________________________123Graph_LBL_AGRAFICO_2" hidden="1">[1]A!#REF!</definedName>
    <definedName name="_1435__________________________________________________________________________123Graph_XGRAFICO_1" hidden="1">[1]A!#REF!</definedName>
    <definedName name="_1440__________________________________________________________________________123Graph_XGRAFICO_2" hidden="1">[1]A!#REF!</definedName>
    <definedName name="_1445_________________________________________________________________________123Graph_AGRAFICO_1" hidden="1">[1]A!#REF!</definedName>
    <definedName name="_145_____________________________________________________________________________________________________________________123Graph_XGRAFICO_1" hidden="1">[1]A!#REF!</definedName>
    <definedName name="_1450_________________________________________________________________________123Graph_AGRAFICO_2" hidden="1">[1]A!#REF!</definedName>
    <definedName name="_1455_________________________________________________________________________123Graph_LBL_AGRAFICO_1" hidden="1">[1]A!#REF!</definedName>
    <definedName name="_1460_________________________________________________________________________123Graph_LBL_AGRAFICO_2" hidden="1">[1]A!#REF!</definedName>
    <definedName name="_1465_________________________________________________________________________123Graph_XGRAFICO_1" hidden="1">[1]A!#REF!</definedName>
    <definedName name="_1470_________________________________________________________________________123Graph_XGRAFICO_2" hidden="1">[1]A!#REF!</definedName>
    <definedName name="_1475________________________________________________________________________123Graph_AGRAFICO_1" hidden="1">[1]A!#REF!</definedName>
    <definedName name="_1480________________________________________________________________________123Graph_AGRAFICO_2" hidden="1">[1]A!#REF!</definedName>
    <definedName name="_1485________________________________________________________________________123Graph_LBL_AGRAFICO_1" hidden="1">[1]A!#REF!</definedName>
    <definedName name="_1490________________________________________________________________________123Graph_LBL_AGRAFICO_2" hidden="1">[1]A!#REF!</definedName>
    <definedName name="_1495________________________________________________________________________123Graph_XGRAFICO_1" hidden="1">[1]A!#REF!</definedName>
    <definedName name="_15_________________________________________________________________________________________________________________________123Graph_LBL_AGRAFICO_1" hidden="1">[1]A!#REF!</definedName>
    <definedName name="_15__123Graph_LBL_AGRAFICO_1" hidden="1">[1]A!#REF!</definedName>
    <definedName name="_150_____________________________________________________________________________________________________________________123Graph_XGRAFICO_2" hidden="1">[1]A!#REF!</definedName>
    <definedName name="_1500________________________________________________________________________123Graph_XGRAFICO_2" hidden="1">[1]A!#REF!</definedName>
    <definedName name="_1505_______________________________________________________________________123Graph_AGRAFICO_1" hidden="1">[1]A!#REF!</definedName>
    <definedName name="_1510_______________________________________________________________________123Graph_AGRAFICO_2" hidden="1">[1]A!#REF!</definedName>
    <definedName name="_1515_______________________________________________________________________123Graph_LBL_AGRAFICO_1" hidden="1">[1]A!#REF!</definedName>
    <definedName name="_1520_______________________________________________________________________123Graph_LBL_AGRAFICO_2" hidden="1">[1]A!#REF!</definedName>
    <definedName name="_1525_______________________________________________________________________123Graph_XGRAFICO_1" hidden="1">[1]A!#REF!</definedName>
    <definedName name="_1530_______________________________________________________________________123Graph_XGRAFICO_2" hidden="1">[1]A!#REF!</definedName>
    <definedName name="_1535______________________________________________________________________123Graph_AGRAFICO_1" hidden="1">[1]A!#REF!</definedName>
    <definedName name="_1540______________________________________________________________________123Graph_AGRAFICO_2" hidden="1">[1]A!#REF!</definedName>
    <definedName name="_1545______________________________________________________________________123Graph_LBL_AGRAFICO_1" hidden="1">[1]A!#REF!</definedName>
    <definedName name="_155____________________________________________________________________________________________________________________123Graph_AGRAFICO_1" hidden="1">[1]A!#REF!</definedName>
    <definedName name="_1550______________________________________________________________________123Graph_LBL_AGRAFICO_2" hidden="1">[1]A!#REF!</definedName>
    <definedName name="_1555______________________________________________________________________123Graph_XGRAFICO_1" hidden="1">[1]A!#REF!</definedName>
    <definedName name="_1560______________________________________________________________________123Graph_XGRAFICO_2" hidden="1">[1]A!#REF!</definedName>
    <definedName name="_1565_____________________________________________________________________123Graph_AGRAFICO_1" hidden="1">[1]A!#REF!</definedName>
    <definedName name="_1570_____________________________________________________________________123Graph_AGRAFICO_2" hidden="1">[1]A!#REF!</definedName>
    <definedName name="_1575_____________________________________________________________________123Graph_LBL_AGRAFICO_1" hidden="1">[1]A!#REF!</definedName>
    <definedName name="_1580_____________________________________________________________________123Graph_LBL_AGRAFICO_2" hidden="1">[1]A!#REF!</definedName>
    <definedName name="_1585_____________________________________________________________________123Graph_XGRAFICO_1" hidden="1">[1]A!#REF!</definedName>
    <definedName name="_1590_____________________________________________________________________123Graph_XGRAFICO_2" hidden="1">[1]A!#REF!</definedName>
    <definedName name="_1595____________________________________________________________________123Graph_AGRAFICO_1" hidden="1">[1]A!#REF!</definedName>
    <definedName name="_16_______123Graph_AGRAFICO_2" hidden="1">[1]A!#REF!</definedName>
    <definedName name="_16__123Graph_LBL_AGRAFICO_2" hidden="1">[1]A!#REF!</definedName>
    <definedName name="_160____________________________________________________________________________________________________________________123Graph_AGRAFICO_2" hidden="1">[1]A!#REF!</definedName>
    <definedName name="_1600____________________________________________________________________123Graph_AGRAFICO_2" hidden="1">[1]A!#REF!</definedName>
    <definedName name="_1605____________________________________________________________________123Graph_LBL_AGRAFICO_1" hidden="1">[1]A!#REF!</definedName>
    <definedName name="_1610____________________________________________________________________123Graph_LBL_AGRAFICO_2" hidden="1">[1]A!#REF!</definedName>
    <definedName name="_1615____________________________________________________________________123Graph_XGRAFICO_1" hidden="1">[1]A!#REF!</definedName>
    <definedName name="_1620____________________________________________________________________123Graph_XGRAFICO_2" hidden="1">[1]A!#REF!</definedName>
    <definedName name="_1625___________________________________________________________________123Graph_AGRAFICO_1" hidden="1">[1]A!#REF!</definedName>
    <definedName name="_1630___________________________________________________________________123Graph_AGRAFICO_2" hidden="1">[1]A!#REF!</definedName>
    <definedName name="_1635___________________________________________________________________123Graph_LBL_AGRAFICO_1" hidden="1">[1]A!#REF!</definedName>
    <definedName name="_1640___________________________________________________________________123Graph_LBL_AGRAFICO_2" hidden="1">[1]A!#REF!</definedName>
    <definedName name="_1645___________________________________________________________________123Graph_XGRAFICO_1" hidden="1">[1]A!#REF!</definedName>
    <definedName name="_165____________________________________________________________________________________________________________________123Graph_LBL_AGRAFICO_1" hidden="1">[1]A!#REF!</definedName>
    <definedName name="_1650___________________________________________________________________123Graph_XGRAFICO_2" hidden="1">[1]A!#REF!</definedName>
    <definedName name="_1655__________________________________________________________________123Graph_AGRAFICO_1" hidden="1">[1]A!#REF!</definedName>
    <definedName name="_1660__________________________________________________________________123Graph_AGRAFICO_2" hidden="1">[1]A!#REF!</definedName>
    <definedName name="_1665__________________________________________________________________123Graph_LBL_AGRAFICO_1" hidden="1">[1]A!#REF!</definedName>
    <definedName name="_1670__________________________________________________________________123Graph_LBL_AGRAFICO_2" hidden="1">[1]A!#REF!</definedName>
    <definedName name="_1675__________________________________________________________________123Graph_XGRAFICO_1" hidden="1">[1]A!#REF!</definedName>
    <definedName name="_1680__________________________________________________________________123Graph_XGRAFICO_2" hidden="1">[1]A!#REF!</definedName>
    <definedName name="_1685_________________________________________________________________123Graph_AGRAFICO_1" hidden="1">[1]A!#REF!</definedName>
    <definedName name="_1690_________________________________________________________________123Graph_AGRAFICO_2" hidden="1">[1]A!#REF!</definedName>
    <definedName name="_1695_________________________________________________________________123Graph_LBL_AGRAFICO_1" hidden="1">[1]A!#REF!</definedName>
    <definedName name="_17__123Graph_XGRAFICO_1" hidden="1">[1]A!#REF!</definedName>
    <definedName name="_170____________________________________________________________________________________________________________________123Graph_LBL_AGRAFICO_2" hidden="1">[1]A!#REF!</definedName>
    <definedName name="_1700_________________________________________________________________123Graph_LBL_AGRAFICO_2" hidden="1">[1]A!#REF!</definedName>
    <definedName name="_1705_________________________________________________________________123Graph_XGRAFICO_1" hidden="1">[1]A!#REF!</definedName>
    <definedName name="_1710_________________________________________________________________123Graph_XGRAFICO_2" hidden="1">[1]A!#REF!</definedName>
    <definedName name="_1715________________________________________________________________123Graph_AGRAFICO_1" hidden="1">[1]A!#REF!</definedName>
    <definedName name="_1720________________________________________________________________123Graph_AGRAFICO_2" hidden="1">[1]A!#REF!</definedName>
    <definedName name="_1725________________________________________________________________123Graph_LBL_AGRAFICO_1" hidden="1">[1]A!#REF!</definedName>
    <definedName name="_1730________________________________________________________________123Graph_LBL_AGRAFICO_2" hidden="1">[1]A!#REF!</definedName>
    <definedName name="_1735________________________________________________________________123Graph_XGRAFICO_1" hidden="1">[1]A!#REF!</definedName>
    <definedName name="_1740________________________________________________________________123Graph_XGRAFICO_2" hidden="1">[1]A!#REF!</definedName>
    <definedName name="_1745_______________________________________________________________123Graph_AGRAFICO_1" hidden="1">[1]A!#REF!</definedName>
    <definedName name="_175____________________________________________________________________________________________________________________123Graph_XGRAFICO_1" hidden="1">[1]A!#REF!</definedName>
    <definedName name="_1750_______________________________________________________________123Graph_AGRAFICO_2" hidden="1">[1]A!#REF!</definedName>
    <definedName name="_1755_______________________________________________________________123Graph_LBL_AGRAFICO_1" hidden="1">[1]A!#REF!</definedName>
    <definedName name="_1760_______________________________________________________________123Graph_LBL_AGRAFICO_2" hidden="1">[1]A!#REF!</definedName>
    <definedName name="_1765_______________________________________________________________123Graph_XGRAFICO_1" hidden="1">[1]A!#REF!</definedName>
    <definedName name="_1770_______________________________________________________________123Graph_XGRAFICO_2" hidden="1">[1]A!#REF!</definedName>
    <definedName name="_1775______________________________________________________________123Graph_AGRAFICO_1" hidden="1">[1]A!#REF!</definedName>
    <definedName name="_1780______________________________________________________________123Graph_AGRAFICO_2" hidden="1">[1]A!#REF!</definedName>
    <definedName name="_1785______________________________________________________________123Graph_LBL_AGRAFICO_1" hidden="1">[1]A!#REF!</definedName>
    <definedName name="_1790______________________________________________________________123Graph_LBL_AGRAFICO_2" hidden="1">[1]A!#REF!</definedName>
    <definedName name="_1795______________________________________________________________123Graph_XGRAFICO_1" hidden="1">[1]A!#REF!</definedName>
    <definedName name="_18__123Graph_LBL_AGRAFICO_1" hidden="1">[1]A!#REF!</definedName>
    <definedName name="_18__123Graph_XGRAFICO_2" hidden="1">[1]A!#REF!</definedName>
    <definedName name="_180____________________________________________________________________________________________________________________123Graph_XGRAFICO_2" hidden="1">[1]A!#REF!</definedName>
    <definedName name="_1800______________________________________________________________123Graph_XGRAFICO_2" hidden="1">[1]A!#REF!</definedName>
    <definedName name="_1805_____________________________________________________________123Graph_AGRAFICO_1" hidden="1">[1]A!#REF!</definedName>
    <definedName name="_1810_____________________________________________________________123Graph_AGRAFICO_2" hidden="1">[1]A!#REF!</definedName>
    <definedName name="_1815_____________________________________________________________123Graph_LBL_AGRAFICO_1" hidden="1">[1]A!#REF!</definedName>
    <definedName name="_1820_____________________________________________________________123Graph_LBL_AGRAFICO_2" hidden="1">[1]A!#REF!</definedName>
    <definedName name="_1825_____________________________________________________________123Graph_XGRAFICO_1" hidden="1">[1]A!#REF!</definedName>
    <definedName name="_1830_____________________________________________________________123Graph_XGRAFICO_2" hidden="1">[1]A!#REF!</definedName>
    <definedName name="_1835____________________________________________________________123Graph_AGRAFICO_1" hidden="1">[1]A!#REF!</definedName>
    <definedName name="_1840____________________________________________________________123Graph_AGRAFICO_2" hidden="1">[1]A!#REF!</definedName>
    <definedName name="_1845____________________________________________________________123Graph_LBL_AGRAFICO_1" hidden="1">[1]A!#REF!</definedName>
    <definedName name="_185___________________________________________________________________________________________________________________123Graph_AGRAFICO_1" hidden="1">[1]A!#REF!</definedName>
    <definedName name="_1850____________________________________________________________123Graph_LBL_AGRAFICO_2" hidden="1">[1]A!#REF!</definedName>
    <definedName name="_1855____________________________________________________________123Graph_XGRAFICO_1" hidden="1">[1]A!#REF!</definedName>
    <definedName name="_1860____________________________________________________________123Graph_XGRAFICO_2" hidden="1">[1]A!#REF!</definedName>
    <definedName name="_1865___________________________________________________________123Graph_AGRAFICO_1" hidden="1">[1]A!#REF!</definedName>
    <definedName name="_1870___________________________________________________________123Graph_AGRAFICO_2" hidden="1">[1]A!#REF!</definedName>
    <definedName name="_1875___________________________________________________________123Graph_LBL_AGRAFICO_1" hidden="1">[1]A!#REF!</definedName>
    <definedName name="_1880___________________________________________________________123Graph_LBL_AGRAFICO_2" hidden="1">[1]A!#REF!</definedName>
    <definedName name="_1885___________________________________________________________123Graph_XGRAFICO_1" hidden="1">[1]A!#REF!</definedName>
    <definedName name="_1890___________________________________________________________123Graph_XGRAFICO_2" hidden="1">[1]A!#REF!</definedName>
    <definedName name="_1895__________________________________________________________123Graph_AGRAFICO_1" hidden="1">[1]A!#REF!</definedName>
    <definedName name="_190___________________________________________________________________________________________________________________123Graph_AGRAFICO_2" hidden="1">[1]A!#REF!</definedName>
    <definedName name="_1900__________________________________________________________123Graph_AGRAFICO_2" hidden="1">[1]A!#REF!</definedName>
    <definedName name="_1905__________________________________________________________123Graph_LBL_AGRAFICO_1" hidden="1">[1]A!#REF!</definedName>
    <definedName name="_1910__________________________________________________________123Graph_LBL_AGRAFICO_2" hidden="1">[1]A!#REF!</definedName>
    <definedName name="_1915__________________________________________________________123Graph_XGRAFICO_1" hidden="1">[1]A!#REF!</definedName>
    <definedName name="_1920__________________________________________________________123Graph_XGRAFICO_2" hidden="1">[1]A!#REF!</definedName>
    <definedName name="_1925_________________________________________________________123Graph_AGRAFICO_1" hidden="1">[1]A!#REF!</definedName>
    <definedName name="_1930_________________________________________________________123Graph_AGRAFICO_2" hidden="1">[1]A!#REF!</definedName>
    <definedName name="_1935_________________________________________________________123Graph_LBL_AGRAFICO_1" hidden="1">[1]A!#REF!</definedName>
    <definedName name="_1940_________________________________________________________123Graph_LBL_AGRAFICO_2" hidden="1">[1]A!#REF!</definedName>
    <definedName name="_1945_________________________________________________________123Graph_XGRAFICO_1" hidden="1">[1]A!#REF!</definedName>
    <definedName name="_195___________________________________________________________________________________________________________________123Graph_LBL_AGRAFICO_1" hidden="1">[1]A!#REF!</definedName>
    <definedName name="_195__123Graph_LBL_AGRAFICO_1" hidden="1">[1]A!#REF!</definedName>
    <definedName name="_1950_________________________________________________________123Graph_XGRAFICO_2" hidden="1">[1]A!#REF!</definedName>
    <definedName name="_1955________________________________________________________123Graph_AGRAFICO_1" hidden="1">[1]A!#REF!</definedName>
    <definedName name="_1960________________________________________________________123Graph_AGRAFICO_2" hidden="1">[1]A!#REF!</definedName>
    <definedName name="_1965________________________________________________________123Graph_LBL_AGRAFICO_1" hidden="1">[1]A!#REF!</definedName>
    <definedName name="_1970________________________________________________________123Graph_LBL_AGRAFICO_2" hidden="1">[1]A!#REF!</definedName>
    <definedName name="_1975________________________________________________________123Graph_XGRAFICO_1" hidden="1">[1]A!#REF!</definedName>
    <definedName name="_1980________________________________________________________123Graph_XGRAFICO_2" hidden="1">[1]A!#REF!</definedName>
    <definedName name="_1985_______________________________________________________123Graph_AGRAFICO_1" hidden="1">[1]A!#REF!</definedName>
    <definedName name="_1990_______________________________________________________123Graph_AGRAFICO_2" hidden="1">[1]A!#REF!</definedName>
    <definedName name="_1995_______________________________________________________123Graph_LBL_AGRAFICO_1" hidden="1">[1]A!#REF!</definedName>
    <definedName name="_2____123Graph_AGRAFICO_2" hidden="1">[1]A!#REF!</definedName>
    <definedName name="_2__123Graph_AGRAFICO_1" hidden="1">[1]A!#REF!</definedName>
    <definedName name="_2__123Graph_AGRAFICO_2" hidden="1">[1]A!#REF!</definedName>
    <definedName name="_20_________________________________________________________________________________________________________________________123Graph_LBL_AGRAFICO_2" hidden="1">[1]A!#REF!</definedName>
    <definedName name="_20__123Graph_AGRAFICO_2" hidden="1">[1]A!#REF!</definedName>
    <definedName name="_200___________________________________________________________________________________________________________________123Graph_LBL_AGRAFICO_2" hidden="1">[1]A!#REF!</definedName>
    <definedName name="_2000_______________________________________________________123Graph_LBL_AGRAFICO_2" hidden="1">[1]A!#REF!</definedName>
    <definedName name="_2005_______________________________________________________123Graph_XGRAFICO_1" hidden="1">[1]A!#REF!</definedName>
    <definedName name="_2010_______________________________________________________123Graph_XGRAFICO_2" hidden="1">[1]A!#REF!</definedName>
    <definedName name="_2015______________________________________________________123Graph_AGRAFICO_1" hidden="1">[1]A!#REF!</definedName>
    <definedName name="_2020______________________________________________________123Graph_AGRAFICO_2" hidden="1">[1]A!#REF!</definedName>
    <definedName name="_2025______________________________________________________123Graph_LBL_AGRAFICO_1" hidden="1">[1]A!#REF!</definedName>
    <definedName name="_2030______________________________________________________123Graph_LBL_AGRAFICO_2" hidden="1">[1]A!#REF!</definedName>
    <definedName name="_2035______________________________________________________123Graph_XGRAFICO_1" hidden="1">[1]A!#REF!</definedName>
    <definedName name="_2040______________________________________________________123Graph_XGRAFICO_2" hidden="1">[1]A!#REF!</definedName>
    <definedName name="_2045_____________________________________________________123Graph_AGRAFICO_1" hidden="1">[1]A!#REF!</definedName>
    <definedName name="_205___________________________________________________________________________________________________________________123Graph_XGRAFICO_1" hidden="1">[1]A!#REF!</definedName>
    <definedName name="_2050_____________________________________________________123Graph_AGRAFICO_2" hidden="1">[1]A!#REF!</definedName>
    <definedName name="_2055_____________________________________________________123Graph_LBL_AGRAFICO_1" hidden="1">[1]A!#REF!</definedName>
    <definedName name="_2060_____________________________________________________123Graph_LBL_AGRAFICO_2" hidden="1">[1]A!#REF!</definedName>
    <definedName name="_2065_____________________________________________________123Graph_XGRAFICO_1" hidden="1">[1]A!#REF!</definedName>
    <definedName name="_2070_____________________________________________________123Graph_XGRAFICO_2" hidden="1">[1]A!#REF!</definedName>
    <definedName name="_2075____________________________________________________123Graph_AGRAFICO_1" hidden="1">[1]A!#REF!</definedName>
    <definedName name="_2080____________________________________________________123Graph_AGRAFICO_2" hidden="1">[1]A!#REF!</definedName>
    <definedName name="_2085____________________________________________________123Graph_LBL_AGRAFICO_1" hidden="1">[1]A!#REF!</definedName>
    <definedName name="_2090____________________________________________________123Graph_LBL_AGRAFICO_2" hidden="1">[1]A!#REF!</definedName>
    <definedName name="_2095____________________________________________________123Graph_XGRAFICO_1" hidden="1">[1]A!#REF!</definedName>
    <definedName name="_210___________________________________________________________________________________________________________________123Graph_XGRAFICO_2" hidden="1">[1]A!#REF!</definedName>
    <definedName name="_2100____________________________________________________123Graph_XGRAFICO_2" hidden="1">[1]A!#REF!</definedName>
    <definedName name="_2105___________________________________________________123Graph_AGRAFICO_1" hidden="1">[1]A!#REF!</definedName>
    <definedName name="_2110___________________________________________________123Graph_AGRAFICO_2" hidden="1">[1]A!#REF!</definedName>
    <definedName name="_2115___________________________________________________123Graph_LBL_AGRAFICO_1" hidden="1">[1]A!#REF!</definedName>
    <definedName name="_2120___________________________________________________123Graph_LBL_AGRAFICO_2" hidden="1">[1]A!#REF!</definedName>
    <definedName name="_2125___________________________________________________123Graph_XGRAFICO_1" hidden="1">[1]A!#REF!</definedName>
    <definedName name="_2130___________________________________________________123Graph_XGRAFICO_2" hidden="1">[1]A!#REF!</definedName>
    <definedName name="_2135__________________________________________________123Graph_AGRAFICO_1" hidden="1">[1]A!#REF!</definedName>
    <definedName name="_2140__________________________________________________123Graph_AGRAFICO_2" hidden="1">[1]A!#REF!</definedName>
    <definedName name="_2145__________________________________________________123Graph_LBL_AGRAFICO_1" hidden="1">[1]A!#REF!</definedName>
    <definedName name="_215__________________________________________________________________________________________________________________123Graph_AGRAFICO_1" hidden="1">[1]A!#REF!</definedName>
    <definedName name="_2150__________________________________________________123Graph_LBL_AGRAFICO_2" hidden="1">[1]A!#REF!</definedName>
    <definedName name="_2155__________________________________________________123Graph_XGRAFICO_1" hidden="1">[1]A!#REF!</definedName>
    <definedName name="_2160__________________________________________________123Graph_XGRAFICO_2" hidden="1">[1]A!#REF!</definedName>
    <definedName name="_2165_________________________________________________123Graph_AGRAFICO_1" hidden="1">[1]A!#REF!</definedName>
    <definedName name="_2170_________________________________________________123Graph_AGRAFICO_2" hidden="1">[1]A!#REF!</definedName>
    <definedName name="_2175_________________________________________________123Graph_LBL_AGRAFICO_1" hidden="1">[1]A!#REF!</definedName>
    <definedName name="_2180_________________________________________________123Graph_LBL_AGRAFICO_2" hidden="1">[1]A!#REF!</definedName>
    <definedName name="_2185_________________________________________________123Graph_XGRAFICO_1" hidden="1">[1]A!#REF!</definedName>
    <definedName name="_2190_________________________________________________123Graph_XGRAFICO_2" hidden="1">[1]A!#REF!</definedName>
    <definedName name="_2195________________________________________________123Graph_AGRAFICO_1" hidden="1">[1]A!#REF!</definedName>
    <definedName name="_220__________________________________________________________________________________________________________________123Graph_AGRAFICO_2" hidden="1">[1]A!#REF!</definedName>
    <definedName name="_2200________________________________________________123Graph_AGRAFICO_2" hidden="1">[1]A!#REF!</definedName>
    <definedName name="_2205________________________________________________123Graph_LBL_AGRAFICO_1" hidden="1">[1]A!#REF!</definedName>
    <definedName name="_2210________________________________________________123Graph_LBL_AGRAFICO_2" hidden="1">[1]A!#REF!</definedName>
    <definedName name="_2215________________________________________________123Graph_XGRAFICO_1" hidden="1">[1]A!#REF!</definedName>
    <definedName name="_2220________________________________________________123Graph_XGRAFICO_2" hidden="1">[1]A!#REF!</definedName>
    <definedName name="_2225_______________________________________________123Graph_AGRAFICO_1" hidden="1">[1]A!#REF!</definedName>
    <definedName name="_2230_______________________________________________123Graph_AGRAFICO_2" hidden="1">[1]A!#REF!</definedName>
    <definedName name="_2235_______________________________________________123Graph_LBL_AGRAFICO_1" hidden="1">[1]A!#REF!</definedName>
    <definedName name="_2240_______________________________________________123Graph_LBL_AGRAFICO_2" hidden="1">[1]A!#REF!</definedName>
    <definedName name="_2245_______________________________________________123Graph_XGRAFICO_1" hidden="1">[1]A!#REF!</definedName>
    <definedName name="_225__________________________________________________________________________________________________________________123Graph_LBL_AGRAFICO_1" hidden="1">[1]A!#REF!</definedName>
    <definedName name="_2250_______________________________________________123Graph_XGRAFICO_2" hidden="1">[1]A!#REF!</definedName>
    <definedName name="_2255______________________________________________123Graph_AGRAFICO_1" hidden="1">[1]A!#REF!</definedName>
    <definedName name="_2260______________________________________________123Graph_AGRAFICO_2" hidden="1">[1]A!#REF!</definedName>
    <definedName name="_2265______________________________________________123Graph_LBL_AGRAFICO_1" hidden="1">[1]A!#REF!</definedName>
    <definedName name="_2270______________________________________________123Graph_LBL_AGRAFICO_2" hidden="1">[1]A!#REF!</definedName>
    <definedName name="_2275______________________________________________123Graph_XGRAFICO_1" hidden="1">[1]A!#REF!</definedName>
    <definedName name="_2280______________________________________________123Graph_XGRAFICO_2" hidden="1">[1]A!#REF!</definedName>
    <definedName name="_2285_____________________________________________123Graph_AGRAFICO_1" hidden="1">[1]A!#REF!</definedName>
    <definedName name="_2290_____________________________________________123Graph_AGRAFICO_2" hidden="1">[1]A!#REF!</definedName>
    <definedName name="_2295_____________________________________________123Graph_LBL_AGRAFICO_1" hidden="1">[1]A!#REF!</definedName>
    <definedName name="_230__________________________________________________________________________________________________________________123Graph_LBL_AGRAFICO_2" hidden="1">[1]A!#REF!</definedName>
    <definedName name="_2300_____________________________________________123Graph_LBL_AGRAFICO_2" hidden="1">[1]A!#REF!</definedName>
    <definedName name="_2305_____________________________________________123Graph_XGRAFICO_1" hidden="1">[1]A!#REF!</definedName>
    <definedName name="_2310_____________________________________________123Graph_XGRAFICO_2" hidden="1">[1]A!#REF!</definedName>
    <definedName name="_2315____________________________________________123Graph_AGRAFICO_1" hidden="1">[1]A!#REF!</definedName>
    <definedName name="_2320____________________________________________123Graph_AGRAFICO_2" hidden="1">[1]A!#REF!</definedName>
    <definedName name="_2325____________________________________________123Graph_LBL_AGRAFICO_1" hidden="1">[1]A!#REF!</definedName>
    <definedName name="_2330____________________________________________123Graph_LBL_AGRAFICO_2" hidden="1">[1]A!#REF!</definedName>
    <definedName name="_2335____________________________________________123Graph_XGRAFICO_1" hidden="1">[1]A!#REF!</definedName>
    <definedName name="_2340____________________________________________123Graph_XGRAFICO_2" hidden="1">[1]A!#REF!</definedName>
    <definedName name="_2345___________________________________________123Graph_AGRAFICO_1" hidden="1">[1]A!#REF!</definedName>
    <definedName name="_235__________________________________________________________________________________________________________________123Graph_XGRAFICO_1" hidden="1">[1]A!#REF!</definedName>
    <definedName name="_2350___________________________________________123Graph_AGRAFICO_2" hidden="1">[1]A!#REF!</definedName>
    <definedName name="_2355___________________________________________123Graph_LBL_AGRAFICO_1" hidden="1">[1]A!#REF!</definedName>
    <definedName name="_2360___________________________________________123Graph_LBL_AGRAFICO_2" hidden="1">[1]A!#REF!</definedName>
    <definedName name="_2365___________________________________________123Graph_XGRAFICO_1" hidden="1">[1]A!#REF!</definedName>
    <definedName name="_2370___________________________________________123Graph_XGRAFICO_2" hidden="1">[1]A!#REF!</definedName>
    <definedName name="_2375__________________________________________123Graph_AGRAFICO_1" hidden="1">[1]A!#REF!</definedName>
    <definedName name="_2380__________________________________________123Graph_AGRAFICO_2" hidden="1">[1]A!#REF!</definedName>
    <definedName name="_2385__________________________________________123Graph_LBL_AGRAFICO_1" hidden="1">[1]A!#REF!</definedName>
    <definedName name="_2390__________________________________________123Graph_LBL_AGRAFICO_2" hidden="1">[1]A!#REF!</definedName>
    <definedName name="_2395__________________________________________123Graph_XGRAFICO_1" hidden="1">[1]A!#REF!</definedName>
    <definedName name="_24_______123Graph_LBL_AGRAFICO_1" hidden="1">[1]A!#REF!</definedName>
    <definedName name="_24__123Graph_LBL_AGRAFICO_2" hidden="1">[1]A!#REF!</definedName>
    <definedName name="_240__________________________________________________________________________________________________________________123Graph_XGRAFICO_2" hidden="1">[1]A!#REF!</definedName>
    <definedName name="_2400__________________________________________123Graph_XGRAFICO_2" hidden="1">[1]A!#REF!</definedName>
    <definedName name="_2405_________________________________________123Graph_AGRAFICO_1" hidden="1">[1]A!#REF!</definedName>
    <definedName name="_2410_________________________________________123Graph_AGRAFICO_2" hidden="1">[1]A!#REF!</definedName>
    <definedName name="_2415_________________________________________123Graph_LBL_AGRAFICO_1" hidden="1">[1]A!#REF!</definedName>
    <definedName name="_2420_________________________________________123Graph_LBL_AGRAFICO_2" hidden="1">[1]A!#REF!</definedName>
    <definedName name="_2425_________________________________________123Graph_XGRAFICO_1" hidden="1">[1]A!#REF!</definedName>
    <definedName name="_2430_________________________________________123Graph_XGRAFICO_2" hidden="1">[1]A!#REF!</definedName>
    <definedName name="_2435________________________________________123Graph_AGRAFICO_1" hidden="1">[1]A!#REF!</definedName>
    <definedName name="_2440________________________________________123Graph_AGRAFICO_2" hidden="1">[1]A!#REF!</definedName>
    <definedName name="_2445________________________________________123Graph_LBL_AGRAFICO_1" hidden="1">[1]A!#REF!</definedName>
    <definedName name="_245_________________________________________________________________________________________________________________123Graph_AGRAFICO_1" hidden="1">[1]A!#REF!</definedName>
    <definedName name="_2450________________________________________123Graph_LBL_AGRAFICO_2" hidden="1">[1]A!#REF!</definedName>
    <definedName name="_2455________________________________________123Graph_XGRAFICO_1" hidden="1">[1]A!#REF!</definedName>
    <definedName name="_2460________________________________________123Graph_XGRAFICO_2" hidden="1">[1]A!#REF!</definedName>
    <definedName name="_2465_______________________________________123Graph_AGRAFICO_1" hidden="1">[1]A!#REF!</definedName>
    <definedName name="_2470_______________________________________123Graph_AGRAFICO_2" hidden="1">[1]A!#REF!</definedName>
    <definedName name="_2475_______________________________________123Graph_LBL_AGRAFICO_1" hidden="1">[1]A!#REF!</definedName>
    <definedName name="_2480_______________________________________123Graph_LBL_AGRAFICO_2" hidden="1">[1]A!#REF!</definedName>
    <definedName name="_2485_______________________________________123Graph_XGRAFICO_1" hidden="1">[1]A!#REF!</definedName>
    <definedName name="_2490_______________________________________123Graph_XGRAFICO_2" hidden="1">[1]A!#REF!</definedName>
    <definedName name="_2495______________________________________123Graph_AGRAFICO_1" hidden="1">[1]A!#REF!</definedName>
    <definedName name="_25_________________________________________________________________________________________________________________________123Graph_XGRAFICO_1" hidden="1">[1]A!#REF!</definedName>
    <definedName name="_250_________________________________________________________________________________________________________________123Graph_AGRAFICO_2" hidden="1">[1]A!#REF!</definedName>
    <definedName name="_2500______________________________________123Graph_AGRAFICO_2" hidden="1">[1]A!#REF!</definedName>
    <definedName name="_2505______________________________________123Graph_LBL_AGRAFICO_1" hidden="1">[1]A!#REF!</definedName>
    <definedName name="_2510______________________________________123Graph_LBL_AGRAFICO_2" hidden="1">[1]A!#REF!</definedName>
    <definedName name="_2515______________________________________123Graph_XGRAFICO_1" hidden="1">[1]A!#REF!</definedName>
    <definedName name="_2520______________________________________123Graph_XGRAFICO_2" hidden="1">[1]A!#REF!</definedName>
    <definedName name="_2525_____________________________________123Graph_AGRAFICO_1" hidden="1">[1]A!#REF!</definedName>
    <definedName name="_2530_____________________________________123Graph_AGRAFICO_2" hidden="1">[1]A!#REF!</definedName>
    <definedName name="_2535_____________________________________123Graph_LBL_AGRAFICO_1" hidden="1">[1]A!#REF!</definedName>
    <definedName name="_2540_____________________________________123Graph_LBL_AGRAFICO_2" hidden="1">[1]A!#REF!</definedName>
    <definedName name="_2545_____________________________________123Graph_XGRAFICO_1" hidden="1">[1]A!#REF!</definedName>
    <definedName name="_255_________________________________________________________________________________________________________________123Graph_LBL_AGRAFICO_1" hidden="1">[1]A!#REF!</definedName>
    <definedName name="_2550_____________________________________123Graph_XGRAFICO_2" hidden="1">[1]A!#REF!</definedName>
    <definedName name="_2555____________________________________123Graph_AGRAFICO_1" hidden="1">[1]A!#REF!</definedName>
    <definedName name="_2560____________________________________123Graph_AGRAFICO_2" hidden="1">[1]A!#REF!</definedName>
    <definedName name="_2565____________________________________123Graph_LBL_AGRAFICO_1" hidden="1">[1]A!#REF!</definedName>
    <definedName name="_2570____________________________________123Graph_LBL_AGRAFICO_2" hidden="1">[1]A!#REF!</definedName>
    <definedName name="_2575____________________________________123Graph_XGRAFICO_1" hidden="1">[1]A!#REF!</definedName>
    <definedName name="_2580____________________________________123Graph_XGRAFICO_2" hidden="1">[1]A!#REF!</definedName>
    <definedName name="_2585___________________________________123Graph_AGRAFICO_1" hidden="1">[1]A!#REF!</definedName>
    <definedName name="_2590___________________________________123Graph_AGRAFICO_2" hidden="1">[1]A!#REF!</definedName>
    <definedName name="_2595___________________________________123Graph_LBL_AGRAFICO_1" hidden="1">[1]A!#REF!</definedName>
    <definedName name="_260_________________________________________________________________________________________________________________123Graph_LBL_AGRAFICO_2" hidden="1">[1]A!#REF!</definedName>
    <definedName name="_260__123Graph_LBL_AGRAFICO_2" hidden="1">[1]A!#REF!</definedName>
    <definedName name="_2600___________________________________123Graph_LBL_AGRAFICO_2" hidden="1">[1]A!#REF!</definedName>
    <definedName name="_2605___________________________________123Graph_XGRAFICO_1" hidden="1">[1]A!#REF!</definedName>
    <definedName name="_2610___________________________________123Graph_XGRAFICO_2" hidden="1">[1]A!#REF!</definedName>
    <definedName name="_2615__________________________________123Graph_AGRAFICO_1" hidden="1">[1]A!#REF!</definedName>
    <definedName name="_2620__________________________________123Graph_AGRAFICO_2" hidden="1">[1]A!#REF!</definedName>
    <definedName name="_2625__________________________________123Graph_LBL_AGRAFICO_1" hidden="1">[1]A!#REF!</definedName>
    <definedName name="_2630__________________________________123Graph_LBL_AGRAFICO_2" hidden="1">[1]A!#REF!</definedName>
    <definedName name="_2635__________________________________123Graph_XGRAFICO_1" hidden="1">[1]A!#REF!</definedName>
    <definedName name="_2640__________________________________123Graph_XGRAFICO_2" hidden="1">[1]A!#REF!</definedName>
    <definedName name="_2645_________________________________123Graph_AGRAFICO_1" hidden="1">[1]A!#REF!</definedName>
    <definedName name="_265_________________________________________________________________________________________________________________123Graph_XGRAFICO_1" hidden="1">[1]A!#REF!</definedName>
    <definedName name="_2650_________________________________123Graph_AGRAFICO_2" hidden="1">[1]A!#REF!</definedName>
    <definedName name="_2655_________________________________123Graph_LBL_AGRAFICO_1" hidden="1">[1]A!#REF!</definedName>
    <definedName name="_2660_________________________________123Graph_LBL_AGRAFICO_2" hidden="1">[1]A!#REF!</definedName>
    <definedName name="_2665_________________________________123Graph_XGRAFICO_1" hidden="1">[1]A!#REF!</definedName>
    <definedName name="_2670_________________________________123Graph_XGRAFICO_2" hidden="1">[1]A!#REF!</definedName>
    <definedName name="_2675________________________________123Graph_AGRAFICO_1" hidden="1">[1]A!#REF!</definedName>
    <definedName name="_2680________________________________123Graph_AGRAFICO_2" hidden="1">[1]A!#REF!</definedName>
    <definedName name="_2685________________________________123Graph_LBL_AGRAFICO_1" hidden="1">[1]A!#REF!</definedName>
    <definedName name="_2690________________________________123Graph_LBL_AGRAFICO_2" hidden="1">[1]A!#REF!</definedName>
    <definedName name="_2695________________________________123Graph_XGRAFICO_1" hidden="1">[1]A!#REF!</definedName>
    <definedName name="_270_________________________________________________________________________________________________________________123Graph_XGRAFICO_2" hidden="1">[1]A!#REF!</definedName>
    <definedName name="_2700________________________________123Graph_XGRAFICO_2" hidden="1">[1]A!#REF!</definedName>
    <definedName name="_2705_______________________________123Graph_AGRAFICO_1" hidden="1">[1]A!#REF!</definedName>
    <definedName name="_2710_______________________________123Graph_AGRAFICO_2" hidden="1">[1]A!#REF!</definedName>
    <definedName name="_2715_______________________________123Graph_LBL_AGRAFICO_1" hidden="1">[1]A!#REF!</definedName>
    <definedName name="_2720_______________________________123Graph_LBL_AGRAFICO_2" hidden="1">[1]A!#REF!</definedName>
    <definedName name="_2725_______________________________123Graph_XGRAFICO_1" hidden="1">[1]A!#REF!</definedName>
    <definedName name="_2730_______________________________123Graph_XGRAFICO_2" hidden="1">[1]A!#REF!</definedName>
    <definedName name="_2735______________________________123Graph_AGRAFICO_1" hidden="1">[1]A!#REF!</definedName>
    <definedName name="_2740______________________________123Graph_AGRAFICO_2" hidden="1">[1]A!#REF!</definedName>
    <definedName name="_2745______________________________123Graph_LBL_AGRAFICO_1" hidden="1">[1]A!#REF!</definedName>
    <definedName name="_275________________________________________________________________________________________________________________123Graph_AGRAFICO_1" hidden="1">[1]A!#REF!</definedName>
    <definedName name="_2750______________________________123Graph_LBL_AGRAFICO_2" hidden="1">[1]A!#REF!</definedName>
    <definedName name="_2755______________________________123Graph_XGRAFICO_1" hidden="1">[1]A!#REF!</definedName>
    <definedName name="_2760______________________________123Graph_XGRAFICO_2" hidden="1">[1]A!#REF!</definedName>
    <definedName name="_2765_____________________________123Graph_AGRAFICO_1" hidden="1">[1]A!#REF!</definedName>
    <definedName name="_2770_____________________________123Graph_AGRAFICO_2" hidden="1">[1]A!#REF!</definedName>
    <definedName name="_2775_____________________________123Graph_LBL_AGRAFICO_1" hidden="1">[1]A!#REF!</definedName>
    <definedName name="_2780_____________________________123Graph_LBL_AGRAFICO_2" hidden="1">[1]A!#REF!</definedName>
    <definedName name="_2785_____________________________123Graph_XGRAFICO_1" hidden="1">[1]A!#REF!</definedName>
    <definedName name="_2790_____________________________123Graph_XGRAFICO_2" hidden="1">[1]A!#REF!</definedName>
    <definedName name="_2795____________________________123Graph_AGRAFICO_1" hidden="1">[1]A!#REF!</definedName>
    <definedName name="_280________________________________________________________________________________________________________________123Graph_AGRAFICO_2" hidden="1">[1]A!#REF!</definedName>
    <definedName name="_2800____________________________123Graph_AGRAFICO_2" hidden="1">[1]A!#REF!</definedName>
    <definedName name="_2805____________________________123Graph_LBL_AGRAFICO_1" hidden="1">[1]A!#REF!</definedName>
    <definedName name="_2810____________________________123Graph_LBL_AGRAFICO_2" hidden="1">[1]A!#REF!</definedName>
    <definedName name="_2815____________________________123Graph_XGRAFICO_1" hidden="1">[1]A!#REF!</definedName>
    <definedName name="_2820____________________________123Graph_XGRAFICO_2" hidden="1">[1]A!#REF!</definedName>
    <definedName name="_2825___________________________123Graph_AGRAFICO_1" hidden="1">[1]A!#REF!</definedName>
    <definedName name="_2830___________________________123Graph_AGRAFICO_2" hidden="1">[1]A!#REF!</definedName>
    <definedName name="_2835___________________________123Graph_LBL_AGRAFICO_1" hidden="1">[1]A!#REF!</definedName>
    <definedName name="_2840___________________________123Graph_LBL_AGRAFICO_2" hidden="1">[1]A!#REF!</definedName>
    <definedName name="_2845___________________________123Graph_XGRAFICO_1" hidden="1">[1]A!#REF!</definedName>
    <definedName name="_285________________________________________________________________________________________________________________123Graph_LBL_AGRAFICO_1" hidden="1">[1]A!#REF!</definedName>
    <definedName name="_2850___________________________123Graph_XGRAFICO_2" hidden="1">[1]A!#REF!</definedName>
    <definedName name="_2855__________________________123Graph_AGRAFICO_1" hidden="1">[1]A!#REF!</definedName>
    <definedName name="_2860__________________________123Graph_AGRAFICO_2" hidden="1">[1]A!#REF!</definedName>
    <definedName name="_2865__________________________123Graph_LBL_AGRAFICO_1" hidden="1">[1]A!#REF!</definedName>
    <definedName name="_2870__________________________123Graph_LBL_AGRAFICO_2" hidden="1">[1]A!#REF!</definedName>
    <definedName name="_2875__________________________123Graph_XGRAFICO_1" hidden="1">[1]A!#REF!</definedName>
    <definedName name="_2880__________________________123Graph_XGRAFICO_2" hidden="1">[1]A!#REF!</definedName>
    <definedName name="_2885_________________________123Graph_AGRAFICO_1" hidden="1">[1]A!#REF!</definedName>
    <definedName name="_2890_________________________123Graph_AGRAFICO_2" hidden="1">[1]A!#REF!</definedName>
    <definedName name="_2895_________________________123Graph_LBL_AGRAFICO_1" hidden="1">[1]A!#REF!</definedName>
    <definedName name="_290________________________________________________________________________________________________________________123Graph_LBL_AGRAFICO_2" hidden="1">[1]A!#REF!</definedName>
    <definedName name="_2900_________________________123Graph_LBL_AGRAFICO_2" hidden="1">[1]A!#REF!</definedName>
    <definedName name="_2905_________________________123Graph_XGRAFICO_1" hidden="1">[1]A!#REF!</definedName>
    <definedName name="_2910_________________________123Graph_XGRAFICO_2" hidden="1">[1]A!#REF!</definedName>
    <definedName name="_2915________________________123Graph_AGRAFICO_1" hidden="1">[1]A!#REF!</definedName>
    <definedName name="_2920________________________123Graph_AGRAFICO_2" hidden="1">[1]A!#REF!</definedName>
    <definedName name="_2925________________________123Graph_LBL_AGRAFICO_1" hidden="1">[1]A!#REF!</definedName>
    <definedName name="_2930________________________123Graph_LBL_AGRAFICO_2" hidden="1">[1]A!#REF!</definedName>
    <definedName name="_2935________________________123Graph_XGRAFICO_1" hidden="1">[1]A!#REF!</definedName>
    <definedName name="_2940________________________123Graph_XGRAFICO_2" hidden="1">[1]A!#REF!</definedName>
    <definedName name="_2945_______________________123Graph_AGRAFICO_1" hidden="1">[1]A!#REF!</definedName>
    <definedName name="_295________________________________________________________________________________________________________________123Graph_XGRAFICO_1" hidden="1">[1]A!#REF!</definedName>
    <definedName name="_2950_______________________123Graph_AGRAFICO_2" hidden="1">[1]A!#REF!</definedName>
    <definedName name="_2955_______________________123Graph_LBL_AGRAFICO_1" hidden="1">[1]A!#REF!</definedName>
    <definedName name="_2960_______________________123Graph_LBL_AGRAFICO_2" hidden="1">[1]A!#REF!</definedName>
    <definedName name="_2965_______________________123Graph_XGRAFICO_1" hidden="1">[1]A!#REF!</definedName>
    <definedName name="_2970_______________________123Graph_XGRAFICO_2" hidden="1">[1]A!#REF!</definedName>
    <definedName name="_2975______________________123Graph_AGRAFICO_1" hidden="1">[1]A!#REF!</definedName>
    <definedName name="_2980______________________123Graph_AGRAFICO_2" hidden="1">[1]A!#REF!</definedName>
    <definedName name="_2985______________________123Graph_LBL_AGRAFICO_1" hidden="1">[1]A!#REF!</definedName>
    <definedName name="_2990______________________123Graph_LBL_AGRAFICO_2" hidden="1">[1]A!#REF!</definedName>
    <definedName name="_2995______________________123Graph_XGRAFICO_1" hidden="1">[1]A!#REF!</definedName>
    <definedName name="_3____123Graph_LBL_AGRAFICO_1" hidden="1">[1]A!#REF!</definedName>
    <definedName name="_3__123Graph_LBL_AGRAFICO_1" hidden="1">[1]A!#REF!</definedName>
    <definedName name="_30_________________________________________________________________________________________________________________________123Graph_XGRAFICO_2" hidden="1">[1]A!#REF!</definedName>
    <definedName name="_30__123Graph_LBL_AGRAFICO_1" hidden="1">[1]A!#REF!</definedName>
    <definedName name="_30__123Graph_XGRAFICO_1" hidden="1">[1]A!#REF!</definedName>
    <definedName name="_300________________________________________________________________________________________________________________123Graph_XGRAFICO_2" hidden="1">[1]A!#REF!</definedName>
    <definedName name="_3000______________________123Graph_XGRAFICO_2" hidden="1">[1]A!#REF!</definedName>
    <definedName name="_3005_____________________123Graph_AGRAFICO_1" hidden="1">[1]A!#REF!</definedName>
    <definedName name="_3010_____________________123Graph_AGRAFICO_2" hidden="1">[1]A!#REF!</definedName>
    <definedName name="_3015_____________________123Graph_LBL_AGRAFICO_1" hidden="1">[1]A!#REF!</definedName>
    <definedName name="_3020_____________________123Graph_LBL_AGRAFICO_2" hidden="1">[1]A!#REF!</definedName>
    <definedName name="_3025_____________________123Graph_XGRAFICO_1" hidden="1">[1]A!#REF!</definedName>
    <definedName name="_3030_____________________123Graph_XGRAFICO_2" hidden="1">[1]A!#REF!</definedName>
    <definedName name="_3035____________________123Graph_AGRAFICO_1" hidden="1">[1]A!#REF!</definedName>
    <definedName name="_3040____________________123Graph_AGRAFICO_2" hidden="1">[1]A!#REF!</definedName>
    <definedName name="_3045____________________123Graph_LBL_AGRAFICO_1" hidden="1">[1]A!#REF!</definedName>
    <definedName name="_305_______________________________________________________________________________________________________________123Graph_AGRAFICO_1" hidden="1">[1]A!#REF!</definedName>
    <definedName name="_3050____________________123Graph_LBL_AGRAFICO_2" hidden="1">[1]A!#REF!</definedName>
    <definedName name="_3055____________________123Graph_XGRAFICO_1" hidden="1">[1]A!#REF!</definedName>
    <definedName name="_3060____________________123Graph_XGRAFICO_2" hidden="1">[1]A!#REF!</definedName>
    <definedName name="_3065___________________123Graph_AGRAFICO_1" hidden="1">[1]A!#REF!</definedName>
    <definedName name="_3070___________________123Graph_AGRAFICO_2" hidden="1">[1]A!#REF!</definedName>
    <definedName name="_3075___________________123Graph_LBL_AGRAFICO_1" hidden="1">[1]A!#REF!</definedName>
    <definedName name="_3080___________________123Graph_LBL_AGRAFICO_2" hidden="1">[1]A!#REF!</definedName>
    <definedName name="_3085___________________123Graph_XGRAFICO_1" hidden="1">[1]A!#REF!</definedName>
    <definedName name="_3090___________________123Graph_XGRAFICO_2" hidden="1">[1]A!#REF!</definedName>
    <definedName name="_3095__________________123Graph_AGRAFICO_1" hidden="1">[1]A!#REF!</definedName>
    <definedName name="_310_______________________________________________________________________________________________________________123Graph_AGRAFICO_2" hidden="1">[1]A!#REF!</definedName>
    <definedName name="_3100__________________123Graph_AGRAFICO_2" hidden="1">[1]A!#REF!</definedName>
    <definedName name="_3105__________________123Graph_LBL_AGRAFICO_1" hidden="1">[1]A!#REF!</definedName>
    <definedName name="_3110__________________123Graph_LBL_AGRAFICO_2" hidden="1">[1]A!#REF!</definedName>
    <definedName name="_3115__________________123Graph_XGRAFICO_1" hidden="1">[1]A!#REF!</definedName>
    <definedName name="_3120__________________123Graph_XGRAFICO_2" hidden="1">[1]A!#REF!</definedName>
    <definedName name="_3125_________________123Graph_AGRAFICO_1" hidden="1">[1]A!#REF!</definedName>
    <definedName name="_3130_________________123Graph_AGRAFICO_2" hidden="1">[1]A!#REF!</definedName>
    <definedName name="_3135_________________123Graph_LBL_AGRAFICO_1" hidden="1">[1]A!#REF!</definedName>
    <definedName name="_3140_________________123Graph_LBL_AGRAFICO_2" hidden="1">[1]A!#REF!</definedName>
    <definedName name="_3145_________________123Graph_XGRAFICO_1" hidden="1">[1]A!#REF!</definedName>
    <definedName name="_315_______________________________________________________________________________________________________________123Graph_LBL_AGRAFICO_1" hidden="1">[1]A!#REF!</definedName>
    <definedName name="_3150_________________123Graph_XGRAFICO_2" hidden="1">[1]A!#REF!</definedName>
    <definedName name="_3155________________123Graph_AGRAFICO_1" hidden="1">[1]A!#REF!</definedName>
    <definedName name="_3160________________123Graph_AGRAFICO_2" hidden="1">[1]A!#REF!</definedName>
    <definedName name="_3165________________123Graph_LBL_AGRAFICO_1" hidden="1">[1]A!#REF!</definedName>
    <definedName name="_3170________________123Graph_LBL_AGRAFICO_2" hidden="1">[1]A!#REF!</definedName>
    <definedName name="_3175________________123Graph_XGRAFICO_1" hidden="1">[1]A!#REF!</definedName>
    <definedName name="_3180________________123Graph_XGRAFICO_2" hidden="1">[1]A!#REF!</definedName>
    <definedName name="_3185_______________123Graph_AGRAFICO_1" hidden="1">[1]A!#REF!</definedName>
    <definedName name="_3190_______________123Graph_AGRAFICO_2" hidden="1">[1]A!#REF!</definedName>
    <definedName name="_3195_______________123Graph_LBL_AGRAFICO_1" hidden="1">[1]A!#REF!</definedName>
    <definedName name="_32_______123Graph_LBL_AGRAFICO_2" hidden="1">[1]A!#REF!</definedName>
    <definedName name="_320_______________________________________________________________________________________________________________123Graph_LBL_AGRAFICO_2" hidden="1">[1]A!#REF!</definedName>
    <definedName name="_3200_______________123Graph_LBL_AGRAFICO_2" hidden="1">[1]A!#REF!</definedName>
    <definedName name="_3205_______________123Graph_XGRAFICO_1" hidden="1">[1]A!#REF!</definedName>
    <definedName name="_3210_______________123Graph_XGRAFICO_2" hidden="1">[1]A!#REF!</definedName>
    <definedName name="_3215______________123Graph_AGRAFICO_1" hidden="1">[1]A!#REF!</definedName>
    <definedName name="_3220______________123Graph_AGRAFICO_2" hidden="1">[1]A!#REF!</definedName>
    <definedName name="_3225______________123Graph_LBL_AGRAFICO_1" hidden="1">[1]A!#REF!</definedName>
    <definedName name="_3230______________123Graph_LBL_AGRAFICO_2" hidden="1">[1]A!#REF!</definedName>
    <definedName name="_3235______________123Graph_XGRAFICO_1" hidden="1">[1]A!#REF!</definedName>
    <definedName name="_3240______________123Graph_XGRAFICO_2" hidden="1">[1]A!#REF!</definedName>
    <definedName name="_3245_____________123Graph_AGRAFICO_1" hidden="1">[1]A!#REF!</definedName>
    <definedName name="_325_______________________________________________________________________________________________________________123Graph_XGRAFICO_1" hidden="1">[1]A!#REF!</definedName>
    <definedName name="_325__123Graph_XGRAFICO_1" hidden="1">[1]A!#REF!</definedName>
    <definedName name="_3250_____________123Graph_AGRAFICO_2" hidden="1">[1]A!#REF!</definedName>
    <definedName name="_3255_____________123Graph_LBL_AGRAFICO_1" hidden="1">[1]A!#REF!</definedName>
    <definedName name="_3260_____________123Graph_LBL_AGRAFICO_2" hidden="1">[1]A!#REF!</definedName>
    <definedName name="_3265_____________123Graph_XGRAFICO_1" hidden="1">[1]A!#REF!</definedName>
    <definedName name="_3270_____________123Graph_XGRAFICO_2" hidden="1">[1]A!#REF!</definedName>
    <definedName name="_3275____________123Graph_AGRAFICO_1" hidden="1">[1]A!#REF!</definedName>
    <definedName name="_3280____________123Graph_AGRAFICO_2" hidden="1">[1]A!#REF!</definedName>
    <definedName name="_3285____________123Graph_LBL_AGRAFICO_1" hidden="1">[1]A!#REF!</definedName>
    <definedName name="_3290____________123Graph_LBL_AGRAFICO_2" hidden="1">[1]A!#REF!</definedName>
    <definedName name="_3295____________123Graph_XGRAFICO_1" hidden="1">[1]A!#REF!</definedName>
    <definedName name="_330_______________________________________________________________________________________________________________123Graph_XGRAFICO_2" hidden="1">[1]A!#REF!</definedName>
    <definedName name="_3300____________123Graph_XGRAFICO_2" hidden="1">[1]A!#REF!</definedName>
    <definedName name="_3305___________123Graph_AGRAFICO_1" hidden="1">[1]A!#REF!</definedName>
    <definedName name="_3310___________123Graph_AGRAFICO_2" hidden="1">[1]A!#REF!</definedName>
    <definedName name="_3315___________123Graph_LBL_AGRAFICO_1" hidden="1">[1]A!#REF!</definedName>
    <definedName name="_3320___________123Graph_LBL_AGRAFICO_2" hidden="1">[1]A!#REF!</definedName>
    <definedName name="_3325___________123Graph_XGRAFICO_1" hidden="1">[1]A!#REF!</definedName>
    <definedName name="_3330___________123Graph_XGRAFICO_2" hidden="1">[1]A!#REF!</definedName>
    <definedName name="_3335__________123Graph_AGRAFICO_1" hidden="1">[1]A!#REF!</definedName>
    <definedName name="_3340__________123Graph_AGRAFICO_2" hidden="1">[1]A!#REF!</definedName>
    <definedName name="_3345__________123Graph_LBL_AGRAFICO_1" hidden="1">[1]A!#REF!</definedName>
    <definedName name="_335______________________________________________________________________________________________________________123Graph_AGRAFICO_1" hidden="1">[1]A!#REF!</definedName>
    <definedName name="_3350__________123Graph_LBL_AGRAFICO_2" hidden="1">[1]A!#REF!</definedName>
    <definedName name="_3355__________123Graph_XGRAFICO_1" hidden="1">[1]A!#REF!</definedName>
    <definedName name="_3360__________123Graph_XGRAFICO_2" hidden="1">[1]A!#REF!</definedName>
    <definedName name="_3365_________123Graph_AGRAFICO_1" hidden="1">[1]A!#REF!</definedName>
    <definedName name="_3370_________123Graph_AGRAFICO_2" hidden="1">[1]A!#REF!</definedName>
    <definedName name="_3375_________123Graph_LBL_AGRAFICO_1" hidden="1">[1]A!#REF!</definedName>
    <definedName name="_3380_________123Graph_LBL_AGRAFICO_2" hidden="1">[1]A!#REF!</definedName>
    <definedName name="_3385_________123Graph_XGRAFICO_1" hidden="1">[1]A!#REF!</definedName>
    <definedName name="_3390_________123Graph_XGRAFICO_2" hidden="1">[1]A!#REF!</definedName>
    <definedName name="_3395________123Graph_AGRAFICO_1" hidden="1">[1]A!#REF!</definedName>
    <definedName name="_340______________________________________________________________________________________________________________123Graph_AGRAFICO_2" hidden="1">[1]A!#REF!</definedName>
    <definedName name="_3400________123Graph_AGRAFICO_2" hidden="1">[1]A!#REF!</definedName>
    <definedName name="_3405________123Graph_LBL_AGRAFICO_1" hidden="1">[1]A!#REF!</definedName>
    <definedName name="_3410________123Graph_LBL_AGRAFICO_2" hidden="1">[1]A!#REF!</definedName>
    <definedName name="_3415________123Graph_XGRAFICO_1" hidden="1">[1]A!#REF!</definedName>
    <definedName name="_3420________123Graph_XGRAFICO_2" hidden="1">[1]A!#REF!</definedName>
    <definedName name="_3425_______123Graph_AGRAFICO_1" hidden="1">[1]A!#REF!</definedName>
    <definedName name="_3430_______123Graph_AGRAFICO_2" hidden="1">[1]A!#REF!</definedName>
    <definedName name="_3435_______123Graph_LBL_AGRAFICO_1" hidden="1">[1]A!#REF!</definedName>
    <definedName name="_3440_______123Graph_LBL_AGRAFICO_2" hidden="1">[1]A!#REF!</definedName>
    <definedName name="_3445_______123Graph_XGRAFICO_1" hidden="1">[1]A!#REF!</definedName>
    <definedName name="_345______________________________________________________________________________________________________________123Graph_LBL_AGRAFICO_1" hidden="1">[1]A!#REF!</definedName>
    <definedName name="_3450_______123Graph_XGRAFICO_2" hidden="1">[1]A!#REF!</definedName>
    <definedName name="_3455______123Graph_AGRAFICO_1" hidden="1">[1]A!#REF!</definedName>
    <definedName name="_3460______123Graph_AGRAFICO_2" hidden="1">[1]A!#REF!</definedName>
    <definedName name="_3465______123Graph_LBL_AGRAFICO_1" hidden="1">[1]A!#REF!</definedName>
    <definedName name="_3470______123Graph_LBL_AGRAFICO_2" hidden="1">[1]A!#REF!</definedName>
    <definedName name="_3475______123Graph_XGRAFICO_1" hidden="1">[1]A!#REF!</definedName>
    <definedName name="_3480______123Graph_XGRAFICO_2" hidden="1">[1]A!#REF!</definedName>
    <definedName name="_3485_____123Graph_AGRAFICO_1" hidden="1">[1]A!#REF!</definedName>
    <definedName name="_3490_____123Graph_AGRAFICO_2" hidden="1">[1]A!#REF!</definedName>
    <definedName name="_3495_____123Graph_LBL_AGRAFICO_1" hidden="1">[1]A!#REF!</definedName>
    <definedName name="_35________________________________________________________________________________________________________________________123Graph_AGRAFICO_1" hidden="1">[1]A!#REF!</definedName>
    <definedName name="_350______________________________________________________________________________________________________________123Graph_LBL_AGRAFICO_2" hidden="1">[1]A!#REF!</definedName>
    <definedName name="_3500_____123Graph_LBL_AGRAFICO_2" hidden="1">[1]A!#REF!</definedName>
    <definedName name="_3505_____123Graph_XGRAFICO_1" hidden="1">[1]A!#REF!</definedName>
    <definedName name="_3510_____123Graph_XGRAFICO_2" hidden="1">[1]A!#REF!</definedName>
    <definedName name="_3515____123Graph_AGRAFICO_1" hidden="1">[1]A!#REF!</definedName>
    <definedName name="_3520____123Graph_AGRAFICO_2" hidden="1">[1]A!#REF!</definedName>
    <definedName name="_3525____123Graph_LBL_AGRAFICO_1" hidden="1">[1]A!#REF!</definedName>
    <definedName name="_3530____123Graph_LBL_AGRAFICO_2" hidden="1">[1]A!#REF!</definedName>
    <definedName name="_3535____123Graph_XGRAFICO_1" hidden="1">[1]A!#REF!</definedName>
    <definedName name="_3540____123Graph_XGRAFICO_2" hidden="1">[1]A!#REF!</definedName>
    <definedName name="_3545___123Graph_AGRAFICO_1" hidden="1">[1]A!#REF!</definedName>
    <definedName name="_355______________________________________________________________________________________________________________123Graph_XGRAFICO_1" hidden="1">[1]A!#REF!</definedName>
    <definedName name="_3550___123Graph_AGRAFICO_2" hidden="1">[1]A!#REF!</definedName>
    <definedName name="_3555___123Graph_LBL_AGRAFICO_1" hidden="1">[1]A!#REF!</definedName>
    <definedName name="_3560___123Graph_LBL_AGRAFICO_2" hidden="1">[1]A!#REF!</definedName>
    <definedName name="_3565___123Graph_XGRAFICO_1" hidden="1">[1]A!#REF!</definedName>
    <definedName name="_3570___123Graph_XGRAFICO_2" hidden="1">[1]A!#REF!</definedName>
    <definedName name="_3575__123Graph_AGRAFICO_1" hidden="1">[1]A!#REF!</definedName>
    <definedName name="_3580__123Graph_AGRAFICO_2" hidden="1">[1]A!#REF!</definedName>
    <definedName name="_3585__123Graph_LBL_AGRAFICO_1" hidden="1">[1]A!#REF!</definedName>
    <definedName name="_3590__123Graph_LBL_AGRAFICO_2" hidden="1">[1]A!#REF!</definedName>
    <definedName name="_3595__123Graph_XGRAFICO_1" hidden="1">[1]A!#REF!</definedName>
    <definedName name="_36__123Graph_XGRAFICO_2" hidden="1">[1]A!#REF!</definedName>
    <definedName name="_360______________________________________________________________________________________________________________123Graph_XGRAFICO_2" hidden="1">[1]A!#REF!</definedName>
    <definedName name="_3600__123Graph_XGRAFICO_2" hidden="1">[1]A!#REF!</definedName>
    <definedName name="_365_____________________________________________________________________________________________________________123Graph_AGRAFICO_1" hidden="1">[1]A!#REF!</definedName>
    <definedName name="_370_____________________________________________________________________________________________________________123Graph_AGRAFICO_2" hidden="1">[1]A!#REF!</definedName>
    <definedName name="_375_____________________________________________________________________________________________________________123Graph_LBL_AGRAFICO_1" hidden="1">[1]A!#REF!</definedName>
    <definedName name="_380_____________________________________________________________________________________________________________123Graph_LBL_AGRAFICO_2" hidden="1">[1]A!#REF!</definedName>
    <definedName name="_385_____________________________________________________________________________________________________________123Graph_XGRAFICO_1" hidden="1">[1]A!#REF!</definedName>
    <definedName name="_390_____________________________________________________________________________________________________________123Graph_XGRAFICO_2" hidden="1">[1]A!#REF!</definedName>
    <definedName name="_390__123Graph_XGRAFICO_2" hidden="1">[1]A!#REF!</definedName>
    <definedName name="_395____________________________________________________________________________________________________________123Graph_AGRAFICO_1" hidden="1">[1]A!#REF!</definedName>
    <definedName name="_4____123Graph_LBL_AGRAFICO_2" hidden="1">[1]A!#REF!</definedName>
    <definedName name="_4__123Graph_AGRAFICO_2" hidden="1">[1]A!#REF!</definedName>
    <definedName name="_4__123Graph_LBL_AGRAFICO_2" hidden="1">[1]A!#REF!</definedName>
    <definedName name="_40________________________________________________________________________________________________________________________123Graph_AGRAFICO_2" hidden="1">[1]A!#REF!</definedName>
    <definedName name="_40_______123Graph_XGRAFICO_1" hidden="1">[1]A!#REF!</definedName>
    <definedName name="_40__123Graph_LBL_AGRAFICO_2" hidden="1">[1]A!#REF!</definedName>
    <definedName name="_400____________________________________________________________________________________________________________123Graph_AGRAFICO_2" hidden="1">[1]A!#REF!</definedName>
    <definedName name="_405____________________________________________________________________________________________________________123Graph_LBL_AGRAFICO_1" hidden="1">[1]A!#REF!</definedName>
    <definedName name="_410____________________________________________________________________________________________________________123Graph_LBL_AGRAFICO_2" hidden="1">[1]A!#REF!</definedName>
    <definedName name="_415____________________________________________________________________________________________________________123Graph_XGRAFICO_1" hidden="1">[1]A!#REF!</definedName>
    <definedName name="_420____________________________________________________________________________________________________________123Graph_XGRAFICO_2" hidden="1">[1]A!#REF!</definedName>
    <definedName name="_425___________________________________________________________________________________________________________123Graph_AGRAFICO_1" hidden="1">[1]A!#REF!</definedName>
    <definedName name="_430___________________________________________________________________________________________________________123Graph_AGRAFICO_2" hidden="1">[1]A!#REF!</definedName>
    <definedName name="_435___________________________________________________________________________________________________________123Graph_LBL_AGRAFICO_1" hidden="1">[1]A!#REF!</definedName>
    <definedName name="_440___________________________________________________________________________________________________________123Graph_LBL_AGRAFICO_2" hidden="1">[1]A!#REF!</definedName>
    <definedName name="_445___________________________________________________________________________________________________________123Graph_XGRAFICO_1" hidden="1">[1]A!#REF!</definedName>
    <definedName name="_45________________________________________________________________________________________________________________________123Graph_LBL_AGRAFICO_1" hidden="1">[1]A!#REF!</definedName>
    <definedName name="_450___________________________________________________________________________________________________________123Graph_XGRAFICO_2" hidden="1">[1]A!#REF!</definedName>
    <definedName name="_455__________________________________________________________________________________________________________123Graph_AGRAFICO_1" hidden="1">[1]A!#REF!</definedName>
    <definedName name="_460__________________________________________________________________________________________________________123Graph_AGRAFICO_2" hidden="1">[1]A!#REF!</definedName>
    <definedName name="_465__________________________________________________________________________________________________________123Graph_LBL_AGRAFICO_1" hidden="1">[1]A!#REF!</definedName>
    <definedName name="_470__________________________________________________________________________________________________________123Graph_LBL_AGRAFICO_2" hidden="1">[1]A!#REF!</definedName>
    <definedName name="_475__________________________________________________________________________________________________________123Graph_XGRAFICO_1" hidden="1">[1]A!#REF!</definedName>
    <definedName name="_48_______123Graph_XGRAFICO_2" hidden="1">[1]A!#REF!</definedName>
    <definedName name="_480__________________________________________________________________________________________________________123Graph_XGRAFICO_2" hidden="1">[1]A!#REF!</definedName>
    <definedName name="_485_________________________________________________________________________________________________________123Graph_AGRAFICO_1" hidden="1">[1]A!#REF!</definedName>
    <definedName name="_490_________________________________________________________________________________________________________123Graph_AGRAFICO_2" hidden="1">[1]A!#REF!</definedName>
    <definedName name="_495_________________________________________________________________________________________________________123Graph_LBL_AGRAFICO_1" hidden="1">[1]A!#REF!</definedName>
    <definedName name="_5_________________________________________________________________________________________________________________________123Graph_AGRAFICO_1" hidden="1">[1]A!#REF!</definedName>
    <definedName name="_5____123Graph_XGRAFICO_1" hidden="1">[1]A!#REF!</definedName>
    <definedName name="_5__123Graph_XGRAFICO_1" hidden="1">[1]A!#REF!</definedName>
    <definedName name="_50________________________________________________________________________________________________________________________123Graph_LBL_AGRAFICO_2" hidden="1">[1]A!#REF!</definedName>
    <definedName name="_50__123Graph_XGRAFICO_1" hidden="1">[1]A!#REF!</definedName>
    <definedName name="_500_________________________________________________________________________________________________________123Graph_LBL_AGRAFICO_2" hidden="1">[1]A!#REF!</definedName>
    <definedName name="_505_________________________________________________________________________________________________________123Graph_XGRAFICO_1" hidden="1">[1]A!#REF!</definedName>
    <definedName name="_510_________________________________________________________________________________________________________123Graph_XGRAFICO_2" hidden="1">[1]A!#REF!</definedName>
    <definedName name="_515________________________________________________________________________________________________________123Graph_AGRAFICO_1" hidden="1">[1]A!#REF!</definedName>
    <definedName name="_520________________________________________________________________________________________________________123Graph_AGRAFICO_2" hidden="1">[1]A!#REF!</definedName>
    <definedName name="_525________________________________________________________________________________________________________123Graph_LBL_AGRAFICO_1" hidden="1">[1]A!#REF!</definedName>
    <definedName name="_530________________________________________________________________________________________________________123Graph_LBL_AGRAFICO_2" hidden="1">[1]A!#REF!</definedName>
    <definedName name="_535________________________________________________________________________________________________________123Graph_XGRAFICO_1" hidden="1">[1]A!#REF!</definedName>
    <definedName name="_540________________________________________________________________________________________________________123Graph_XGRAFICO_2" hidden="1">[1]A!#REF!</definedName>
    <definedName name="_545_______________________________________________________________________________________________________123Graph_AGRAFICO_1" hidden="1">[1]A!#REF!</definedName>
    <definedName name="_55________________________________________________________________________________________________________________________123Graph_XGRAFICO_1" hidden="1">[1]A!#REF!</definedName>
    <definedName name="_550_______________________________________________________________________________________________________123Graph_AGRAFICO_2" hidden="1">[1]A!#REF!</definedName>
    <definedName name="_555_______________________________________________________________________________________________________123Graph_LBL_AGRAFICO_1" hidden="1">[1]A!#REF!</definedName>
    <definedName name="_56______123Graph_AGRAFICO_1" hidden="1">[1]A!#REF!</definedName>
    <definedName name="_560_______________________________________________________________________________________________________123Graph_LBL_AGRAFICO_2" hidden="1">[1]A!#REF!</definedName>
    <definedName name="_565_______________________________________________________________________________________________________123Graph_XGRAFICO_1" hidden="1">[1]A!#REF!</definedName>
    <definedName name="_570_______________________________________________________________________________________________________123Graph_XGRAFICO_2" hidden="1">[1]A!#REF!</definedName>
    <definedName name="_575______________________________________________________________________________________________________123Graph_AGRAFICO_1" hidden="1">[1]A!#REF!</definedName>
    <definedName name="_580______________________________________________________________________________________________________123Graph_AGRAFICO_2" hidden="1">[1]A!#REF!</definedName>
    <definedName name="_585______________________________________________________________________________________________________123Graph_LBL_AGRAFICO_1" hidden="1">[1]A!#REF!</definedName>
    <definedName name="_590______________________________________________________________________________________________________123Graph_LBL_AGRAFICO_2" hidden="1">[1]A!#REF!</definedName>
    <definedName name="_595______________________________________________________________________________________________________123Graph_XGRAFICO_1" hidden="1">[1]A!#REF!</definedName>
    <definedName name="_6____123Graph_XGRAFICO_2" hidden="1">[1]A!#REF!</definedName>
    <definedName name="_6__123Graph_AGRAFICO_1" hidden="1">[1]A!#REF!</definedName>
    <definedName name="_6__123Graph_LBL_AGRAFICO_1" hidden="1">[1]A!#REF!</definedName>
    <definedName name="_6__123Graph_XGRAFICO_2" hidden="1">[1]A!#REF!</definedName>
    <definedName name="_60________________________________________________________________________________________________________________________123Graph_XGRAFICO_2" hidden="1">[1]A!#REF!</definedName>
    <definedName name="_60__123Graph_XGRAFICO_2" hidden="1">[1]A!#REF!</definedName>
    <definedName name="_600______________________________________________________________________________________________________123Graph_XGRAFICO_2" hidden="1">[1]A!#REF!</definedName>
    <definedName name="_605_____________________________________________________________________________________________________123Graph_AGRAFICO_1" hidden="1">[1]A!#REF!</definedName>
    <definedName name="_610_____________________________________________________________________________________________________123Graph_AGRAFICO_2" hidden="1">[1]A!#REF!</definedName>
    <definedName name="_615_____________________________________________________________________________________________________123Graph_LBL_AGRAFICO_1" hidden="1">[1]A!#REF!</definedName>
    <definedName name="_620_____________________________________________________________________________________________________123Graph_LBL_AGRAFICO_2" hidden="1">[1]A!#REF!</definedName>
    <definedName name="_625_____________________________________________________________________________________________________123Graph_XGRAFICO_1" hidden="1">[1]A!#REF!</definedName>
    <definedName name="_630_____________________________________________________________________________________________________123Graph_XGRAFICO_2" hidden="1">[1]A!#REF!</definedName>
    <definedName name="_635____________________________________________________________________________________________________123Graph_AGRAFICO_1" hidden="1">[1]A!#REF!</definedName>
    <definedName name="_64______123Graph_AGRAFICO_2" hidden="1">[1]A!#REF!</definedName>
    <definedName name="_640____________________________________________________________________________________________________123Graph_AGRAFICO_2" hidden="1">[1]A!#REF!</definedName>
    <definedName name="_645____________________________________________________________________________________________________123Graph_LBL_AGRAFICO_1" hidden="1">[1]A!#REF!</definedName>
    <definedName name="_65_______________________________________________________________________________________________________________________123Graph_AGRAFICO_1" hidden="1">[1]A!#REF!</definedName>
    <definedName name="_65__123Graph_AGRAFICO_1" hidden="1">[1]A!#REF!</definedName>
    <definedName name="_650____________________________________________________________________________________________________123Graph_LBL_AGRAFICO_2" hidden="1">[1]A!#REF!</definedName>
    <definedName name="_655____________________________________________________________________________________________________123Graph_XGRAFICO_1" hidden="1">[1]A!#REF!</definedName>
    <definedName name="_660____________________________________________________________________________________________________123Graph_XGRAFICO_2" hidden="1">[1]A!#REF!</definedName>
    <definedName name="_665___________________________________________________________________________________________________123Graph_AGRAFICO_1" hidden="1">[1]A!#REF!</definedName>
    <definedName name="_670___________________________________________________________________________________________________123Graph_AGRAFICO_2" hidden="1">[1]A!#REF!</definedName>
    <definedName name="_675___________________________________________________________________________________________________123Graph_LBL_AGRAFICO_1" hidden="1">[1]A!#REF!</definedName>
    <definedName name="_680___________________________________________________________________________________________________123Graph_LBL_AGRAFICO_2" hidden="1">[1]A!#REF!</definedName>
    <definedName name="_685___________________________________________________________________________________________________123Graph_XGRAFICO_1" hidden="1">[1]A!#REF!</definedName>
    <definedName name="_690___________________________________________________________________________________________________123Graph_XGRAFICO_2" hidden="1">[1]A!#REF!</definedName>
    <definedName name="_695__________________________________________________________________________________________________123Graph_AGRAFICO_1" hidden="1">[1]A!#REF!</definedName>
    <definedName name="_7___123Graph_AGRAFICO_1" hidden="1">[1]A!#REF!</definedName>
    <definedName name="_70_______________________________________________________________________________________________________________________123Graph_AGRAFICO_2" hidden="1">[1]A!#REF!</definedName>
    <definedName name="_700__________________________________________________________________________________________________123Graph_AGRAFICO_2" hidden="1">[1]A!#REF!</definedName>
    <definedName name="_705__________________________________________________________________________________________________123Graph_LBL_AGRAFICO_1" hidden="1">[1]A!#REF!</definedName>
    <definedName name="_710__________________________________________________________________________________________________123Graph_LBL_AGRAFICO_2" hidden="1">[1]A!#REF!</definedName>
    <definedName name="_715__________________________________________________________________________________________________123Graph_XGRAFICO_1" hidden="1">[1]A!#REF!</definedName>
    <definedName name="_72______123Graph_LBL_AGRAFICO_1" hidden="1">[1]A!#REF!</definedName>
    <definedName name="_720__________________________________________________________________________________________________123Graph_XGRAFICO_2" hidden="1">[1]A!#REF!</definedName>
    <definedName name="_725_________________________________________________________________________________________________123Graph_AGRAFICO_1" hidden="1">[1]A!#REF!</definedName>
    <definedName name="_730_________________________________________________________________________________________________123Graph_AGRAFICO_2" hidden="1">[1]A!#REF!</definedName>
    <definedName name="_735_________________________________________________________________________________________________123Graph_LBL_AGRAFICO_1" hidden="1">[1]A!#REF!</definedName>
    <definedName name="_740_________________________________________________________________________________________________123Graph_LBL_AGRAFICO_2" hidden="1">[1]A!#REF!</definedName>
    <definedName name="_745_________________________________________________________________________________________________123Graph_XGRAFICO_1" hidden="1">[1]A!#REF!</definedName>
    <definedName name="_75_______________________________________________________________________________________________________________________123Graph_LBL_AGRAFICO_1" hidden="1">[1]A!#REF!</definedName>
    <definedName name="_750_________________________________________________________________________________________________123Graph_XGRAFICO_2" hidden="1">[1]A!#REF!</definedName>
    <definedName name="_755________________________________________________________________________________________________123Graph_AGRAFICO_1" hidden="1">[1]A!#REF!</definedName>
    <definedName name="_760________________________________________________________________________________________________123Graph_AGRAFICO_2" hidden="1">[1]A!#REF!</definedName>
    <definedName name="_765________________________________________________________________________________________________123Graph_LBL_AGRAFICO_1" hidden="1">[1]A!#REF!</definedName>
    <definedName name="_770________________________________________________________________________________________________123Graph_LBL_AGRAFICO_2" hidden="1">[1]A!#REF!</definedName>
    <definedName name="_775________________________________________________________________________________________________123Graph_XGRAFICO_1" hidden="1">[1]A!#REF!</definedName>
    <definedName name="_780________________________________________________________________________________________________123Graph_XGRAFICO_2" hidden="1">[1]A!#REF!</definedName>
    <definedName name="_785_______________________________________________________________________________________________123Graph_AGRAFICO_1" hidden="1">[1]A!#REF!</definedName>
    <definedName name="_790_______________________________________________________________________________________________123Graph_AGRAFICO_2" hidden="1">[1]A!#REF!</definedName>
    <definedName name="_795_______________________________________________________________________________________________123Graph_LBL_AGRAFICO_1" hidden="1">[1]A!#REF!</definedName>
    <definedName name="_8_______123Graph_AGRAFICO_1" hidden="1">[1]A!#REF!</definedName>
    <definedName name="_8___123Graph_AGRAFICO_2" hidden="1">[1]A!#REF!</definedName>
    <definedName name="_8__123Graph_LBL_AGRAFICO_2" hidden="1">[1]A!#REF!</definedName>
    <definedName name="_80_______________________________________________________________________________________________________________________123Graph_LBL_AGRAFICO_2" hidden="1">[1]A!#REF!</definedName>
    <definedName name="_80______123Graph_LBL_AGRAFICO_2" hidden="1">[1]A!#REF!</definedName>
    <definedName name="_800_______________________________________________________________________________________________123Graph_LBL_AGRAFICO_2" hidden="1">[1]A!#REF!</definedName>
    <definedName name="_805_______________________________________________________________________________________________123Graph_XGRAFICO_1" hidden="1">[1]A!#REF!</definedName>
    <definedName name="_810_______________________________________________________________________________________________123Graph_XGRAFICO_2" hidden="1">[1]A!#REF!</definedName>
    <definedName name="_815______________________________________________________________________________________________123Graph_AGRAFICO_1" hidden="1">[1]A!#REF!</definedName>
    <definedName name="_820______________________________________________________________________________________________123Graph_AGRAFICO_2" hidden="1">[1]A!#REF!</definedName>
    <definedName name="_825______________________________________________________________________________________________123Graph_LBL_AGRAFICO_1" hidden="1">[1]A!#REF!</definedName>
    <definedName name="_830______________________________________________________________________________________________123Graph_LBL_AGRAFICO_2" hidden="1">[1]A!#REF!</definedName>
    <definedName name="_835______________________________________________________________________________________________123Graph_XGRAFICO_1" hidden="1">[1]A!#REF!</definedName>
    <definedName name="_840______________________________________________________________________________________________123Graph_XGRAFICO_2" hidden="1">[1]A!#REF!</definedName>
    <definedName name="_845_____________________________________________________________________________________________123Graph_AGRAFICO_1" hidden="1">[1]A!#REF!</definedName>
    <definedName name="_85_______________________________________________________________________________________________________________________123Graph_XGRAFICO_1" hidden="1">[1]A!#REF!</definedName>
    <definedName name="_850_____________________________________________________________________________________________123Graph_AGRAFICO_2" hidden="1">[1]A!#REF!</definedName>
    <definedName name="_855_____________________________________________________________________________________________123Graph_LBL_AGRAFICO_1" hidden="1">[1]A!#REF!</definedName>
    <definedName name="_860_____________________________________________________________________________________________123Graph_LBL_AGRAFICO_2" hidden="1">[1]A!#REF!</definedName>
    <definedName name="_865_____________________________________________________________________________________________123Graph_XGRAFICO_1" hidden="1">[1]A!#REF!</definedName>
    <definedName name="_870_____________________________________________________________________________________________123Graph_XGRAFICO_2" hidden="1">[1]A!#REF!</definedName>
    <definedName name="_875____________________________________________________________________________________________123Graph_AGRAFICO_1" hidden="1">[1]A!#REF!</definedName>
    <definedName name="_88______123Graph_XGRAFICO_1" hidden="1">[1]A!#REF!</definedName>
    <definedName name="_880____________________________________________________________________________________________123Graph_AGRAFICO_2" hidden="1">[1]A!#REF!</definedName>
    <definedName name="_885____________________________________________________________________________________________123Graph_LBL_AGRAFICO_1" hidden="1">[1]A!#REF!</definedName>
    <definedName name="_890____________________________________________________________________________________________123Graph_LBL_AGRAFICO_2" hidden="1">[1]A!#REF!</definedName>
    <definedName name="_895____________________________________________________________________________________________123Graph_XGRAFICO_1" hidden="1">[1]A!#REF!</definedName>
    <definedName name="_9___123Graph_LBL_AGRAFICO_1" hidden="1">[1]A!#REF!</definedName>
    <definedName name="_90_______________________________________________________________________________________________________________________123Graph_XGRAFICO_2" hidden="1">[1]A!#REF!</definedName>
    <definedName name="_900____________________________________________________________________________________________123Graph_XGRAFICO_2" hidden="1">[1]A!#REF!</definedName>
    <definedName name="_905___________________________________________________________________________________________123Graph_AGRAFICO_1" hidden="1">[1]A!#REF!</definedName>
    <definedName name="_910___________________________________________________________________________________________123Graph_AGRAFICO_2" hidden="1">[1]A!#REF!</definedName>
    <definedName name="_915___________________________________________________________________________________________123Graph_LBL_AGRAFICO_1" hidden="1">[1]A!#REF!</definedName>
    <definedName name="_920___________________________________________________________________________________________123Graph_LBL_AGRAFICO_2" hidden="1">[1]A!#REF!</definedName>
    <definedName name="_925___________________________________________________________________________________________123Graph_XGRAFICO_1" hidden="1">[1]A!#REF!</definedName>
    <definedName name="_930___________________________________________________________________________________________123Graph_XGRAFICO_2" hidden="1">[1]A!#REF!</definedName>
    <definedName name="_935__________________________________________________________________________________________123Graph_AGRAFICO_1" hidden="1">[1]A!#REF!</definedName>
    <definedName name="_940__________________________________________________________________________________________123Graph_AGRAFICO_2" hidden="1">[1]A!#REF!</definedName>
    <definedName name="_945__________________________________________________________________________________________123Graph_LBL_AGRAFICO_1" hidden="1">[1]A!#REF!</definedName>
    <definedName name="_95______________________________________________________________________________________________________________________123Graph_AGRAFICO_1" hidden="1">[1]A!#REF!</definedName>
    <definedName name="_950__________________________________________________________________________________________123Graph_LBL_AGRAFICO_2" hidden="1">[1]A!#REF!</definedName>
    <definedName name="_955__________________________________________________________________________________________123Graph_XGRAFICO_1" hidden="1">[1]A!#REF!</definedName>
    <definedName name="_96______123Graph_XGRAFICO_2" hidden="1">[1]A!#REF!</definedName>
    <definedName name="_960__________________________________________________________________________________________123Graph_XGRAFICO_2" hidden="1">[1]A!#REF!</definedName>
    <definedName name="_965_________________________________________________________________________________________123Graph_AGRAFICO_1" hidden="1">[1]A!#REF!</definedName>
    <definedName name="_970_________________________________________________________________________________________123Graph_AGRAFICO_2" hidden="1">[1]A!#REF!</definedName>
    <definedName name="_975_________________________________________________________________________________________123Graph_LBL_AGRAFICO_1" hidden="1">[1]A!#REF!</definedName>
    <definedName name="_980_________________________________________________________________________________________123Graph_LBL_AGRAFICO_2" hidden="1">[1]A!#REF!</definedName>
    <definedName name="_985_________________________________________________________________________________________123Graph_XGRAFICO_1" hidden="1">[1]A!#REF!</definedName>
    <definedName name="_990_________________________________________________________________________________________123Graph_XGRAFICO_2" hidden="1">[1]A!#REF!</definedName>
    <definedName name="_995________________________________________________________________________________________123Graph_AGRAFICO_1" hidden="1">[1]A!#REF!</definedName>
    <definedName name="_DIC01">#REF!</definedName>
    <definedName name="_Fill" hidden="1">[3]Quantity!#REF!</definedName>
    <definedName name="_xlnm._FilterDatabase" localSheetId="0" hidden="1">'COMPUTO ATM'!$G$1:$G$214</definedName>
    <definedName name="_Key1" hidden="1">[3]Quantity!#REF!</definedName>
    <definedName name="_Order1" hidden="1">255</definedName>
    <definedName name="_Order2" hidden="1">255</definedName>
    <definedName name="_Parse_Out" hidden="1">[3]Quantity!#REF!</definedName>
    <definedName name="_R">#REF!</definedName>
    <definedName name="_Rev4">[4]Informacion!$B$13</definedName>
    <definedName name="_Sort" hidden="1">[3]Quantity!#REF!</definedName>
    <definedName name="_Toc245546194_1">'[5]pres electrico'!#REF!</definedName>
    <definedName name="_Toc52538304">#REF!</definedName>
    <definedName name="_vol124" hidden="1">[1]A!#REF!</definedName>
    <definedName name="a">#REF!</definedName>
    <definedName name="A_impresión_IM">#REF!</definedName>
    <definedName name="ACLARACIONES" hidden="1">{"OTHER",#N/A,TRUE,"OTHER";"RACK",#N/A,TRUE,"RACK"}</definedName>
    <definedName name="adfsdfew" hidden="1">[1]A!#REF!</definedName>
    <definedName name="afco1">#REF!</definedName>
    <definedName name="AFCOCLAV">#REF!</definedName>
    <definedName name="AIML">[6]Constantes!#REF!</definedName>
    <definedName name="AISS">[6]Constantes!#REF!</definedName>
    <definedName name="All">#REF!</definedName>
    <definedName name="ALTO">#REF!</definedName>
    <definedName name="ALTR">[6]Constantes!#REF!</definedName>
    <definedName name="Aluminio">#REF!</definedName>
    <definedName name="AMEA">[6]Constantes!#REF!</definedName>
    <definedName name="AMEC">[6]Constantes!#REF!</definedName>
    <definedName name="AMECL">[6]Constantes!#REF!</definedName>
    <definedName name="AMECT">[6]Constantes!#REF!</definedName>
    <definedName name="AMEE">[6]Constantes!#REF!</definedName>
    <definedName name="AMEF">[6]Constantes!#REF!</definedName>
    <definedName name="AMEG">[6]Constantes!#REF!</definedName>
    <definedName name="AMTE">[6]Constantes!#REF!</definedName>
    <definedName name="AN">[7]AnalisisProy!$A:$G</definedName>
    <definedName name="ANA">#REF!</definedName>
    <definedName name="ANALISIS">#REF!</definedName>
    <definedName name="ANCHO">#REF!</definedName>
    <definedName name="Antepecho">#REF!</definedName>
    <definedName name="_xlnm.Print_Area" localSheetId="0">'COMPUTO ATM'!$A$1:$I$197</definedName>
    <definedName name="ARMADURAS">#REF!</definedName>
    <definedName name="ARRA">[6]Constantes!#REF!</definedName>
    <definedName name="ARRC">[6]Constantes!#REF!</definedName>
    <definedName name="ARREM">[6]Constantes!#REF!</definedName>
    <definedName name="ARREP">[6]Constantes!#REF!</definedName>
    <definedName name="ARRRR">[6]Constantes!#REF!</definedName>
    <definedName name="ARSC">[6]Constantes!#REF!</definedName>
    <definedName name="ARSCE">[6]Constantes!#REF!</definedName>
    <definedName name="ARSDA">[6]Constantes!#REF!</definedName>
    <definedName name="ARSEC">[6]Constantes!#REF!</definedName>
    <definedName name="ARSED">[6]Constantes!#REF!</definedName>
    <definedName name="ARSEM">[6]Constantes!#REF!</definedName>
    <definedName name="ARSEP">[6]Constantes!#REF!</definedName>
    <definedName name="ARSLE">[6]Constantes!#REF!</definedName>
    <definedName name="ARSNA">[6]Constantes!#REF!</definedName>
    <definedName name="asdaaa">#REF!</definedName>
    <definedName name="ASDASD">#REF!</definedName>
    <definedName name="asdij" hidden="1">[1]A!#REF!</definedName>
    <definedName name="asdqwww" hidden="1">[1]A!#REF!</definedName>
    <definedName name="asew">#REF!</definedName>
    <definedName name="AUXILIAR">#REF!</definedName>
    <definedName name="AYU">'[8]Mano de Obra'!$H$16</definedName>
    <definedName name="AYUDA">#REF!</definedName>
    <definedName name="b">#REF!</definedName>
    <definedName name="Barandas">[9]INFO!$C$10</definedName>
    <definedName name="BASE">[10]INSUMOS!$A$6:$D$310</definedName>
    <definedName name="base_insumos">[11]INSUMOS!$A$1:$G$2027</definedName>
    <definedName name="_xlnm.Database">#REF!</definedName>
    <definedName name="BASICO_AYU">[8]Variables!$F$8</definedName>
    <definedName name="BASICO_MOFI">[8]Variables!$F$7</definedName>
    <definedName name="BASICO_OFE">[8]Variables!$F$5</definedName>
    <definedName name="BASICO_OFI">[8]Variables!$F$6</definedName>
    <definedName name="BENEFICIO">#REF!</definedName>
    <definedName name="Bomba" hidden="1">{"OTHER",#N/A,TRUE,"OTHER";"RACK",#N/A,TRUE,"RACK"}</definedName>
    <definedName name="Cabezales">#REF!</definedName>
    <definedName name="CANT">[12]BDnºana.y.prec.items96.00!$E$3:$E$89</definedName>
    <definedName name="CARE" hidden="1">{"OTHER",#N/A,TRUE,"OTHER";"RACK",#N/A,TRUE,"RACK"}</definedName>
    <definedName name="Carga__m2">#REF!</definedName>
    <definedName name="CargasSociales">[8]Variables!$F$4</definedName>
    <definedName name="CARIE" hidden="1">{"OTHER",#N/A,TRUE,"OTHER";"RACK",#N/A,TRUE,"RACK"}</definedName>
    <definedName name="Carp1">[4]Informacion!$B$20</definedName>
    <definedName name="Carp2">[4]Informacion!$B$21</definedName>
    <definedName name="CARPETA1">[13]Informacion!$B$11</definedName>
    <definedName name="CARPETA2">[13]Informacion!$B$12</definedName>
    <definedName name="carpinteria2">[14]Terminaciones!#REF!</definedName>
    <definedName name="CAYU">#REF!</definedName>
    <definedName name="CD">#REF!</definedName>
    <definedName name="CDP">#REF!</definedName>
    <definedName name="CDT">#REF!</definedName>
    <definedName name="CE0">[6]Constantes!#REF!</definedName>
    <definedName name="CE1_">[6]Constantes!#REF!</definedName>
    <definedName name="CE2_">[6]Constantes!#REF!</definedName>
    <definedName name="CE3_">[6]Constantes!#REF!</definedName>
    <definedName name="CEBE">[6]Constantes!$C$9</definedName>
    <definedName name="CEGG">[6]Constantes!$C$7</definedName>
    <definedName name="CEIM">[6]Constantes!$C$10</definedName>
    <definedName name="Chapa">#REF!</definedName>
    <definedName name="CI_TCPM">#REF!</definedName>
    <definedName name="CI_TCSM">#REF!</definedName>
    <definedName name="CICVH">[6]Constantes!#REF!</definedName>
    <definedName name="CIEA">[6]Constantes!#REF!</definedName>
    <definedName name="CIEE">[6]Constantes!#REF!</definedName>
    <definedName name="CIEF">[6]Constantes!#REF!</definedName>
    <definedName name="CIEG">[6]Constantes!#REF!</definedName>
    <definedName name="Ciel1">[4]Informacion!$B$36</definedName>
    <definedName name="Ciel2">[4]Informacion!$B$37</definedName>
    <definedName name="CIELO1">[13]Informacion!$B$21</definedName>
    <definedName name="CIELO2">[13]Informacion!#REF!</definedName>
    <definedName name="CIELO3">[13]Informacion!$B$22</definedName>
    <definedName name="CIELO4">[13]Informacion!#REF!</definedName>
    <definedName name="CIELO6">[13]Informacion!#REF!</definedName>
    <definedName name="CITC">#REF!</definedName>
    <definedName name="CITEM">[15]OFERTA!$H$11:$H$25</definedName>
    <definedName name="CM">#REF!</definedName>
    <definedName name="CM0">[6]Constantes!#REF!</definedName>
    <definedName name="CM1_">[6]Constantes!#REF!</definedName>
    <definedName name="CM3_">[6]Constantes!#REF!</definedName>
    <definedName name="CM4_">[6]Constantes!#REF!</definedName>
    <definedName name="CMA">[6]Constantes!#REF!</definedName>
    <definedName name="CMMO">[6]Constantes!#REF!</definedName>
    <definedName name="CMO">[6]Constantes!#REF!</definedName>
    <definedName name="CMOE">[6]Constantes!#REF!</definedName>
    <definedName name="CMP">[6]Constantes!#REF!</definedName>
    <definedName name="CMZ">[6]Constantes!#REF!</definedName>
    <definedName name="Codigo">"listado"</definedName>
    <definedName name="CODIGO_EQUIPO">#REF!</definedName>
    <definedName name="CODIGOEQUIPO">[15]EQUIPOS!$A$1:$A$65536</definedName>
    <definedName name="codigoinsumo">[15]INSUMOS!$A$1:$A$65536</definedName>
    <definedName name="CodigoParametrico">#REF!</definedName>
    <definedName name="COEFICIENTE">[16]COEFK!$E$19</definedName>
    <definedName name="COEFPASE">[17]Presupuesto!$I$26</definedName>
    <definedName name="COEFVAR">#REF!</definedName>
    <definedName name="COFI">#REF!</definedName>
    <definedName name="COL" hidden="1">#REF!</definedName>
    <definedName name="COMPOSICION">#REF!</definedName>
    <definedName name="consideraciones" hidden="1">{"OTHER",#N/A,TRUE,"OTHER";"RACK",#N/A,TRUE,"RACK"}</definedName>
    <definedName name="Cont1">[4]Informacion!$B$17</definedName>
    <definedName name="Cont2">[4]Informacion!$B$18</definedName>
    <definedName name="CONTRAPISO1">[13]Informacion!$B$8</definedName>
    <definedName name="CONTRAPISO2">[13]Informacion!$B$9</definedName>
    <definedName name="CONTRAPISO3">[13]Informacion!#REF!</definedName>
    <definedName name="CONTRAPISO4">[13]Informacion!$B$10</definedName>
    <definedName name="Cortinas">#REF!</definedName>
    <definedName name="COSTO">#REF!</definedName>
    <definedName name="COSTO_HORARIO_EQUIPO">#REF!</definedName>
    <definedName name="COSTOAYUDANTEH">'[15]MO-BASE'!$F$20</definedName>
    <definedName name="costoayudantejornal">'[15]MO-BASE'!$D$20</definedName>
    <definedName name="costoinsumo">[15]INSUMOS!$N$1:$N$65536</definedName>
    <definedName name="COSTOOFICIALESPH">'[15]MO-BASE'!$F$18</definedName>
    <definedName name="costooficialespjornal">'[15]MO-BASE'!$D$18</definedName>
    <definedName name="COSTOOFICIALH">'[15]MO-BASE'!$F$19</definedName>
    <definedName name="costooficialjornal">'[15]MO-BASE'!$D$19</definedName>
    <definedName name="CYP">#REF!</definedName>
    <definedName name="D">#REF!</definedName>
    <definedName name="DATOS">#REF!</definedName>
    <definedName name="DCC">[6]Constantes!#REF!</definedName>
    <definedName name="ddd" hidden="1">{"OTHER",#N/A,TRUE,"OTHER";"RACK",#N/A,TRUE,"RACK"}</definedName>
    <definedName name="DEESP">[6]Constantes!#REF!</definedName>
    <definedName name="DESCRIPCION_EQUIPO">#REF!</definedName>
    <definedName name="DESCRIPCIONEQUIPO">[15]EQUIPOS!$B$1:$B$65536</definedName>
    <definedName name="descripcioninsumo">[15]INSUMOS!$B$1:$B$65536</definedName>
    <definedName name="desmonte" hidden="1">[3]Quantity!#REF!</definedName>
    <definedName name="desscripcioninsumo">[15]INSUMOS!$B$1:$B$65536</definedName>
    <definedName name="DHDAM">[6]Constantes!#REF!</definedName>
    <definedName name="DHDD">[6]Constantes!#REF!</definedName>
    <definedName name="DHDDA">[6]Constantes!#REF!</definedName>
    <definedName name="DHDDB">[18]Constantes!$C$209</definedName>
    <definedName name="DHDDE">[6]Constantes!#REF!</definedName>
    <definedName name="DHDEM">[6]Constantes!#REF!</definedName>
    <definedName name="DHDPO">[6]Constantes!#REF!</definedName>
    <definedName name="DHMPO">[6]Constantes!#REF!</definedName>
    <definedName name="Diesel">[8]Variables!$F$14</definedName>
    <definedName name="Dintel">#REF!</definedName>
    <definedName name="DINTS">[6]Constantes!#REF!</definedName>
    <definedName name="DolarOficial">#REF!</definedName>
    <definedName name="DVDD">[6]Constantes!#REF!</definedName>
    <definedName name="DVDEM">[6]Constantes!#REF!</definedName>
    <definedName name="DVEM">[6]Constantes!#REF!</definedName>
    <definedName name="EASP">[6]Constantes!#REF!</definedName>
    <definedName name="ElDolar">[8]Variables!$F$11</definedName>
    <definedName name="ELEMENTO">#REF!</definedName>
    <definedName name="EMSP">[6]Constantes!#REF!</definedName>
    <definedName name="EQU_VAL">[16]EQU!$D$25:$D$78</definedName>
    <definedName name="equipo">[19]equipo!$A$14:$Q$22</definedName>
    <definedName name="EQUIPOS">#REF!</definedName>
    <definedName name="Escalera_Marinera">#REF!</definedName>
    <definedName name="Escaleras" hidden="1">{"OTHER",#N/A,TRUE,"OTHER";"RACK",#N/A,TRUE,"RACK"}</definedName>
    <definedName name="Escaleras_Marineras">[9]INFO!$C$11</definedName>
    <definedName name="ESP_FONDO">#REF!</definedName>
    <definedName name="ESP_TABIQUE">#REF!</definedName>
    <definedName name="ESP_TAPA">#REF!</definedName>
    <definedName name="EXAP">[6]Constantes!#REF!</definedName>
    <definedName name="EXAPI">[6]Constantes!#REF!</definedName>
    <definedName name="EXAS">[6]Constantes!#REF!</definedName>
    <definedName name="EXAZ">[6]Constantes!#REF!</definedName>
    <definedName name="EXBE">[6]Constantes!#REF!</definedName>
    <definedName name="EXCD">[6]Constantes!#REF!</definedName>
    <definedName name="EXCM">[6]Constantes!#REF!</definedName>
    <definedName name="EXCT">[6]Constantes!#REF!</definedName>
    <definedName name="EXESP">[6]Constantes!#REF!</definedName>
    <definedName name="exis" hidden="1">'[20]COSTOMAT.XLS'!#REF!</definedName>
    <definedName name="EXLP">[6]Constantes!#REF!</definedName>
    <definedName name="EXLS">[6]Constantes!#REF!</definedName>
    <definedName name="EXNC">[6]Constantes!#REF!</definedName>
    <definedName name="EXNP">[6]Constantes!#REF!</definedName>
    <definedName name="EXPZ">[6]Constantes!#REF!</definedName>
    <definedName name="EXSP">[6]Constantes!#REF!</definedName>
    <definedName name="factorpreciocosto">'[15]MO-BASE'!$E$31</definedName>
    <definedName name="Familias">[8]Familias!$A$2:$A$5</definedName>
    <definedName name="Fecha">#REF!</definedName>
    <definedName name="FECHA_APLIC_MO">[8]Variables!$F$9</definedName>
    <definedName name="FECHA_MO">'[8]Mano de Obra'!$C$4</definedName>
    <definedName name="FechaDolar">[8]Variables!$F$12</definedName>
    <definedName name="ff" hidden="1">[3]Quantity!#REF!</definedName>
    <definedName name="fin">'[6]Analisis Nuevo'!#REF!</definedName>
    <definedName name="FORMULA">#REF!</definedName>
    <definedName name="formulasenlace">[21]Items!#REF!</definedName>
    <definedName name="gasoil">[15]INSUMOS!$N$44</definedName>
    <definedName name="GASTFINAN">#REF!</definedName>
    <definedName name="GASTGEN">#REF!</definedName>
    <definedName name="GLDP">[6]Constantes!#REF!</definedName>
    <definedName name="h">#REF!</definedName>
    <definedName name="H_REVES_BAÑO">#REF!</definedName>
    <definedName name="HAADB">[6]Constantes!#REF!</definedName>
    <definedName name="HAADC">[6]Constantes!#REF!</definedName>
    <definedName name="HAADE">[6]Constantes!#REF!</definedName>
    <definedName name="HAADL">[6]Constantes!#REF!</definedName>
    <definedName name="HAADT">[6]Constantes!#REF!</definedName>
    <definedName name="HAADV">[6]Constantes!#REF!</definedName>
    <definedName name="HAAP">[6]Constantes!#REF!</definedName>
    <definedName name="HAAT">[6]Constantes!#REF!</definedName>
    <definedName name="HAAV">[6]Constantes!#REF!</definedName>
    <definedName name="HACAB">[6]Constantes!#REF!</definedName>
    <definedName name="HACABCP">[6]Constantes!#REF!</definedName>
    <definedName name="HACABE">[6]Constantes!#REF!</definedName>
    <definedName name="HACABEE">[6]Constantes!#REF!</definedName>
    <definedName name="HACABLA">[6]Constantes!#REF!</definedName>
    <definedName name="HACABLB">[6]Constantes!#REF!</definedName>
    <definedName name="HACAC">[6]Constantes!#REF!</definedName>
    <definedName name="HACACT">[6]Constantes!#REF!</definedName>
    <definedName name="HACAE">[6]Constantes!#REF!</definedName>
    <definedName name="HACAL">[6]Constantes!#REF!</definedName>
    <definedName name="HACALF">[6]Constantes!#REF!</definedName>
    <definedName name="HACAP">[6]Constantes!#REF!</definedName>
    <definedName name="HACAT">[6]Constantes!#REF!</definedName>
    <definedName name="HACATS">[6]Constantes!#REF!</definedName>
    <definedName name="HACAV">[6]Constantes!#REF!</definedName>
    <definedName name="HACAVF">[6]Constantes!#REF!</definedName>
    <definedName name="HACLB">[6]Constantes!#REF!</definedName>
    <definedName name="HACLD">[6]Constantes!#REF!</definedName>
    <definedName name="HACTLB">[6]Constantes!#REF!</definedName>
    <definedName name="HACTLD">[6]Constantes!#REF!</definedName>
    <definedName name="HAEL">[6]Constantes!#REF!</definedName>
    <definedName name="HAEMPSA">[6]Constantes!#REF!</definedName>
    <definedName name="HAEMZA">[6]Constantes!#REF!</definedName>
    <definedName name="HAET">[6]Constantes!#REF!</definedName>
    <definedName name="HAETBCP">[6]Constantes!#REF!</definedName>
    <definedName name="HAETS">[6]Constantes!#REF!</definedName>
    <definedName name="HAEV">[6]Constantes!#REF!</definedName>
    <definedName name="halles">#REF!</definedName>
    <definedName name="HAMH">[6]Constantes!#REF!</definedName>
    <definedName name="HAPC">[6]Constantes!#REF!</definedName>
    <definedName name="HAPL">[6]Constantes!#REF!</definedName>
    <definedName name="HAPV">[6]Constantes!#REF!</definedName>
    <definedName name="HAREM">[6]Constantes!#REF!</definedName>
    <definedName name="HARHE">[6]Constantes!#REF!</definedName>
    <definedName name="HATF">[6]Constantes!#REF!</definedName>
    <definedName name="HAVE">[6]Constantes!#REF!</definedName>
    <definedName name="HEAD">[8]Presupuesto!$8:$8</definedName>
    <definedName name="HEADINDICES">[17]Indices!$A$3:$Z$3</definedName>
    <definedName name="HEADMEDICIONES">[17]MEDICIONES!#REF!</definedName>
    <definedName name="Hierro">#REF!</definedName>
    <definedName name="HOCI">[6]Constantes!#REF!</definedName>
    <definedName name="HOCP">[6]Constantes!#REF!</definedName>
    <definedName name="hr">#REF!</definedName>
    <definedName name="HTR">[6]Constantes!#REF!</definedName>
    <definedName name="II_TCPM">#REF!</definedName>
    <definedName name="IN">[7]Insumos!$A:$G</definedName>
    <definedName name="INDICES">[17]Indices!$A$3:$Z$265</definedName>
    <definedName name="ins">#REF!</definedName>
    <definedName name="INSUMO">#REF!</definedName>
    <definedName name="INSUMOS">[8]Insumos!$A:$J</definedName>
    <definedName name="INSUMOS2">'[22]Insumos CR'!$B$3:$G$158</definedName>
    <definedName name="INSUMOSCR">'[22]Insumos CR'!$B$3:$G$9</definedName>
    <definedName name="ITEMDESIGNACION">[15]OFERTA!$B$11:$B$25</definedName>
    <definedName name="items">[6]Items!$A$3:$G$605</definedName>
    <definedName name="itemum">[15]OFERTA!$C$11:$C$25</definedName>
    <definedName name="ITEMUNIDAD">[15]OFERTA!$C$11:$C$25</definedName>
    <definedName name="IVA">#REF!</definedName>
    <definedName name="jj">[6]Constantes!#REF!</definedName>
    <definedName name="k">#REF!</definedName>
    <definedName name="lala" hidden="1">{"OTHER",#N/A,TRUE,"OTHER";"RACK",#N/A,TRUE,"RACK"}</definedName>
    <definedName name="LARGO">#REF!</definedName>
    <definedName name="LCPCB">[6]Constantes!#REF!</definedName>
    <definedName name="LCPCI06">[6]Constantes!#REF!</definedName>
    <definedName name="LCPCID12">[6]Constantes!#REF!</definedName>
    <definedName name="LCPCR">[6]Constantes!#REF!</definedName>
    <definedName name="LCPCRE">[6]Constantes!#REF!</definedName>
    <definedName name="LCPCV">[6]Constantes!#REF!</definedName>
    <definedName name="LCPPA">[6]Constantes!#REF!</definedName>
    <definedName name="ListaEquipos">[8]!Tabla9[[#All],[EQUIPO]]</definedName>
    <definedName name="LOCALES">#REF!</definedName>
    <definedName name="LOSAS">#REF!</definedName>
    <definedName name="MAABC">[6]Constantes!#REF!</definedName>
    <definedName name="MAABY">[6]Constantes!#REF!</definedName>
    <definedName name="MAALC">[6]Constantes!#REF!</definedName>
    <definedName name="MAALH">[6]Constantes!#REF!</definedName>
    <definedName name="MAALHP">[6]Constantes!#REF!</definedName>
    <definedName name="MAALV">[6]Constantes!#REF!</definedName>
    <definedName name="MAAP">[6]Constantes!#REF!</definedName>
    <definedName name="MAAPY">[6]Constantes!#REF!</definedName>
    <definedName name="MABBC">[6]Constantes!#REF!</definedName>
    <definedName name="MABBY">[6]Constantes!#REF!</definedName>
    <definedName name="MABLC">[6]Constantes!#REF!</definedName>
    <definedName name="MABLH">[6]Constantes!#REF!</definedName>
    <definedName name="MABLHP">[6]Constantes!#REF!</definedName>
    <definedName name="MABLV">[6]Constantes!#REF!</definedName>
    <definedName name="MABP">[6]Constantes!#REF!</definedName>
    <definedName name="MABPY">[6]Constantes!#REF!</definedName>
    <definedName name="MACBC">[6]Constantes!#REF!</definedName>
    <definedName name="MACBY">[6]Constantes!#REF!</definedName>
    <definedName name="MACLC">[6]Constantes!#REF!</definedName>
    <definedName name="MACLH">[6]Constantes!#REF!</definedName>
    <definedName name="MACLHP">[6]Constantes!#REF!</definedName>
    <definedName name="MACLV">[6]Constantes!#REF!</definedName>
    <definedName name="MACPLY">[6]Constantes!#REF!</definedName>
    <definedName name="MACPY">[6]Constantes!#REF!</definedName>
    <definedName name="MACV">[6]Constantes!#REF!</definedName>
    <definedName name="MADLH">[6]Constantes!#REF!</definedName>
    <definedName name="MAEJ">[6]Constantes!#REF!</definedName>
    <definedName name="MAENM">[6]Constantes!#REF!</definedName>
    <definedName name="MAMP">#REF!</definedName>
    <definedName name="MAMPOSTERIA">#REF!</definedName>
    <definedName name="MANO_DE_OBRA">[8]!Tabla5[02_MANO_DE_OBRA]</definedName>
    <definedName name="manobra">#REF!</definedName>
    <definedName name="MANODEOBRA">#REF!</definedName>
    <definedName name="MAPBC">[6]Constantes!#REF!</definedName>
    <definedName name="MAPBY">[6]Constantes!#REF!</definedName>
    <definedName name="MAPJ">[6]Constantes!#REF!</definedName>
    <definedName name="MAPLC">[6]Constantes!#REF!</definedName>
    <definedName name="MAPLH">[6]Constantes!#REF!</definedName>
    <definedName name="MAPLHP">[6]Constantes!#REF!</definedName>
    <definedName name="MAPLV">[6]Constantes!#REF!</definedName>
    <definedName name="MAPPY">[6]Constantes!#REF!</definedName>
    <definedName name="MAQUINAS">[8]!Tabla9[#Data]</definedName>
    <definedName name="MAR">[6]Constantes!#REF!</definedName>
    <definedName name="Marco_Chapa">#REF!</definedName>
    <definedName name="Marcos_Chapa">[9]INFO!$C$7</definedName>
    <definedName name="MARHD">[6]Constantes!#REF!</definedName>
    <definedName name="MARHH">[6]Constantes!#REF!</definedName>
    <definedName name="MARHM">[6]Constantes!#REF!</definedName>
    <definedName name="MARHR">[6]Constantes!#REF!</definedName>
    <definedName name="MARHT">[6]Constantes!#REF!</definedName>
    <definedName name="MARLA">[6]Constantes!#REF!</definedName>
    <definedName name="MARLB">[6]Constantes!#REF!</definedName>
    <definedName name="MARP">[6]Constantes!#REF!</definedName>
    <definedName name="MAT_VAL">[16]MAT!$B$5:$B$43</definedName>
    <definedName name="material">#REF!</definedName>
    <definedName name="MATERIALES">#N/A</definedName>
    <definedName name="MATR">[6]Constantes!#REF!</definedName>
    <definedName name="MDEOBRA">[16]MO!$B$10:$H$13</definedName>
    <definedName name="MMCC">[6]Constantes!#REF!</definedName>
    <definedName name="MMCCA">[6]Constantes!#REF!</definedName>
    <definedName name="MMCDE">[6]Constantes!#REF!</definedName>
    <definedName name="MMDMA">[6]Constantes!#REF!</definedName>
    <definedName name="MMDMC">[6]Constantes!#REF!</definedName>
    <definedName name="MMDMD">[6]Constantes!#REF!</definedName>
    <definedName name="MMDME">[6]Constantes!#REF!</definedName>
    <definedName name="MMDMP">[6]Constantes!#REF!</definedName>
    <definedName name="MMDMT">[6]Constantes!#REF!</definedName>
    <definedName name="MMDMV">[6]Constantes!#REF!</definedName>
    <definedName name="MMRC">[6]Constantes!#REF!</definedName>
    <definedName name="MMVC">[6]Constantes!#REF!</definedName>
    <definedName name="MOFI">'[8]Mano de Obra'!$H$15</definedName>
    <definedName name="Morteros">#REF!</definedName>
    <definedName name="MSAP">[6]Constantes!#REF!</definedName>
    <definedName name="MSAS">[6]Constantes!#REF!</definedName>
    <definedName name="MSLS">[6]Constantes!#REF!</definedName>
    <definedName name="MSNP">[6]Constantes!#REF!</definedName>
    <definedName name="NAFTA_SUPER">[8]Variables!$F$15</definedName>
    <definedName name="name">[12]BDnºana.y.prec.items96.00!$H$3:$H$89</definedName>
    <definedName name="num">[12]BDnºana.y.prec.items96.00!$B$3:$B$89</definedName>
    <definedName name="Numero_Unidades_Funcionales">[23]Constantes!$C$54</definedName>
    <definedName name="OFE">'[8]Mano de Obra'!$H$13</definedName>
    <definedName name="OFI">'[8]Mano de Obra'!$H$14</definedName>
    <definedName name="ORI">[12]BDnºana.y.prec.items96.00!$G$3:$G$89</definedName>
    <definedName name="P">#REF!</definedName>
    <definedName name="Pa">#REF!</definedName>
    <definedName name="Pasamanos">#REF!</definedName>
    <definedName name="pase">#REF!</definedName>
    <definedName name="pc">[24]PO!#REF!</definedName>
    <definedName name="PEESC">[6]Constantes!#REF!</definedName>
    <definedName name="PERIODOS">[8]Presupuesto!$N$8</definedName>
    <definedName name="PIAM">[6]Constantes!#REF!</definedName>
    <definedName name="pibe">[25]Items!$A$3:$F$60</definedName>
    <definedName name="pilar" hidden="1">{"OTHER",#N/A,TRUE,"OTHER";"RACK",#N/A,TRUE,"RACK"}</definedName>
    <definedName name="Pilotes">#REF!</definedName>
    <definedName name="Pint1">[4]Informacion!$B$43</definedName>
    <definedName name="Pint2">[4]Informacion!$B$44</definedName>
    <definedName name="Pint3">[4]Informacion!$B$45</definedName>
    <definedName name="Pint4">[4]Informacion!$B$47</definedName>
    <definedName name="PINTCIELO1">[13]Informacion!$B$23</definedName>
    <definedName name="PINTMURO1">[13]Informacion!$B$24</definedName>
    <definedName name="Pinturas">#REF!</definedName>
    <definedName name="PISO1">[13]Informacion!$B$13</definedName>
    <definedName name="PISO2">[13]Informacion!#REF!</definedName>
    <definedName name="PISO3">[13]Informacion!$B$14</definedName>
    <definedName name="PISO4">[13]Informacion!$B$15</definedName>
    <definedName name="PISO5">[13]Informacion!$B$16</definedName>
    <definedName name="PISO6">[13]Informacion!#REF!</definedName>
    <definedName name="PISO7">[13]Informacion!#REF!</definedName>
    <definedName name="PISO8">[13]Informacion!#REF!</definedName>
    <definedName name="Placa_Madera">#REF!</definedName>
    <definedName name="planilla">#REF!</definedName>
    <definedName name="Plazo_Obra">[23]Constantes!$C$58</definedName>
    <definedName name="Plus">'[26]Mano de Obra'!$B$4</definedName>
    <definedName name="Plus_No_Remunerativo">[27]Constantes!$C$45</definedName>
    <definedName name="PlusMO">[8]Variables!$F$10</definedName>
    <definedName name="PNA">[6]Constantes!#REF!</definedName>
    <definedName name="PNAV">[6]Constantes!#REF!</definedName>
    <definedName name="PNL">[6]Constantes!#REF!</definedName>
    <definedName name="PNP">[6]Constantes!#REF!</definedName>
    <definedName name="PO">[28]PO!#REF!</definedName>
    <definedName name="POL">'[7]PO Nov -21'!$C:$K</definedName>
    <definedName name="PON">'[7]Análisis Ponderación'!$B:$AD</definedName>
    <definedName name="POND">[24]Análisis!$B$1:$J$247</definedName>
    <definedName name="PONDE">[29]Analisis!$B:$J</definedName>
    <definedName name="pool" hidden="1">{"OTHER",#N/A,TRUE,"OTHER";"RACK",#N/A,TRUE,"RACK"}</definedName>
    <definedName name="PORTADA">#REF!</definedName>
    <definedName name="potenciaequipo">[15]EQUIPOS!$D$1:$D$65536</definedName>
    <definedName name="PPA">[6]Constantes!#REF!</definedName>
    <definedName name="PPCOL">[6]Constantes!#REF!</definedName>
    <definedName name="pr00">[12]BDnºana.y.prec.items96.00!$D$3:$D$89</definedName>
    <definedName name="PRE00">[12]BDnºana.y.prec.items96.00!$L$3:$L$326</definedName>
    <definedName name="PRES">#REF!</definedName>
    <definedName name="PRESU">[17]Presupuesto!$A$7:$K$24</definedName>
    <definedName name="Presupuesto_Oficial">#REF!</definedName>
    <definedName name="PRESUPUESTO2">'[30]KORN v3'!$C:$K</definedName>
    <definedName name="Propuesta">#REF!</definedName>
    <definedName name="Puerta_trampa">#REF!</definedName>
    <definedName name="Puertas_Chapa">[9]INFO!$C$6</definedName>
    <definedName name="q" hidden="1">[1]A!#REF!</definedName>
    <definedName name="rangoformulas">'[6]Analisis Nuevo'!#REF!</definedName>
    <definedName name="Rejas">[9]INFO!$C$9</definedName>
    <definedName name="RENDIMIENTOS">#REF!</definedName>
    <definedName name="REVOQUEINT1">[13]Informacion!$B$19</definedName>
    <definedName name="REVOQUEINT2">[13]Informacion!$B$20</definedName>
    <definedName name="REVOQUEINT3">[13]Informacion!#REF!</definedName>
    <definedName name="REVOQUEINT4">[13]Informacion!#REF!</definedName>
    <definedName name="REVOQUEINT5">[13]Informacion!#REF!</definedName>
    <definedName name="RO" hidden="1">#REF!</definedName>
    <definedName name="ROLANDO" hidden="1">#REF!</definedName>
    <definedName name="RSAD">[6]Constantes!#REF!</definedName>
    <definedName name="RSARL">[6]Constantes!#REF!</definedName>
    <definedName name="RSAZCE">[6]Constantes!#REF!</definedName>
    <definedName name="RSAZM">[6]Constantes!#REF!</definedName>
    <definedName name="RSCOL">[6]Constantes!#REF!</definedName>
    <definedName name="RSLD">[6]Constantes!#REF!</definedName>
    <definedName name="RSPD">[6]Constantes!#REF!</definedName>
    <definedName name="RSPZM">[6]Constantes!#REF!</definedName>
    <definedName name="RUBROS">[8]Rubros!$A$2:$A$111</definedName>
    <definedName name="S">#REF!</definedName>
    <definedName name="sadDSadsa">#REF!</definedName>
    <definedName name="sala" hidden="1">{"OTHER",#N/A,TRUE,"OTHER";"RACK",#N/A,TRUE,"RACK"}</definedName>
    <definedName name="SUBCONTRATOS">[8]!Tabla7[04_SUBCONTRATOS]</definedName>
    <definedName name="Summary">#REF!</definedName>
    <definedName name="SUP_CUBIERTA">#REF!</definedName>
    <definedName name="Superficie_Cubierta">[31]Constantes!$C$57</definedName>
    <definedName name="TABLA">#REF!</definedName>
    <definedName name="TablaActualizada">#REF!</definedName>
    <definedName name="TANQUES" hidden="1">{"OTHER",#N/A,TRUE,"OTHER";"RACK",#N/A,TRUE,"RACK"}</definedName>
    <definedName name="TAREAS">#REF!</definedName>
    <definedName name="TasaInteres">[8]Variables!$F$13</definedName>
    <definedName name="Tension_H_A">#REF!</definedName>
    <definedName name="TERM">#REF!</definedName>
    <definedName name="TERMIN">#REF!</definedName>
    <definedName name="TERMINACIONES">#REF!</definedName>
    <definedName name="terminaciones_adoptadas">#REF!</definedName>
    <definedName name="TERMINACIONES_E3">'[32]Terminaciones E3'!$A$5:$AL$109</definedName>
    <definedName name="TIPOS">#REF!</definedName>
    <definedName name="_xlnm.Print_Titles" localSheetId="0">'COMPUTO ATM'!$2:$11</definedName>
    <definedName name="transporte">#REF!</definedName>
    <definedName name="tres">#REF!</definedName>
    <definedName name="U._M.">'[33]ANEXO B'!#REF!</definedName>
    <definedName name="UM">'[33]ANEXO B'!#REF!</definedName>
    <definedName name="UNI">[12]BDnºana.y.prec.items96.00!$F$3:$F$89</definedName>
    <definedName name="UNIDADES">[8]!Tabla1[UNIDADES]</definedName>
    <definedName name="unidadinsumo">[15]INSUMOS!$C$1:$C$65536</definedName>
    <definedName name="Uno">#REF!</definedName>
    <definedName name="users">'[8]user pass'!$A:$B</definedName>
    <definedName name="valorequipo">[15]EQUIPOS!$C$1:$C$65536</definedName>
    <definedName name="vbnvb" hidden="1">[1]A!#REF!</definedName>
    <definedName name="Ventanas_AL">[9]INFO!$C$13</definedName>
    <definedName name="Ventanas_Chapa">[9]INFO!$C$8</definedName>
    <definedName name="Vidrios">#REF!</definedName>
    <definedName name="VIGAS">#REF!</definedName>
    <definedName name="volumen" hidden="1">[1]A!#REF!</definedName>
    <definedName name="VRMOSP">#REF!</definedName>
    <definedName name="wrn.NSOF." hidden="1">{"OTHER",#N/A,TRUE,"OTHER";"RACK",#N/A,TRUE,"RACK"}</definedName>
    <definedName name="www" hidden="1">[1]A!#REF!</definedName>
    <definedName name="xxx">#REF!</definedName>
    <definedName name="XXXX" hidden="1">{"OTHER",#N/A,TRUE,"OTHER";"RACK",#N/A,TRUE,"RACK"}</definedName>
    <definedName name="Z_1351AAC0_4EC8_11D1_92B0_0040054EA0C7_.wvu.PrintArea" hidden="1">#REF!</definedName>
    <definedName name="Z_1351AAC0_4EC8_11D1_92B0_0040054EA0C7_.wvu.PrintTitles" hidden="1">#REF!</definedName>
    <definedName name="Z_3EF0D3E3_8069_11D6_A032_005004A43871_.wvu.PrintTitles" hidden="1">[34]Constantes!$A$3:$IV$3</definedName>
    <definedName name="Z_EB71BC20_512E_11D1_B0E3_0040054C5042_.wvu.PrintArea" hidden="1">#REF!</definedName>
    <definedName name="Z_EB71BC20_512E_11D1_B0E3_0040054C5042_.wvu.PrintTitles" hidden="1">#REF!</definedName>
    <definedName name="Zoc1">[4]Informacion!$B$31</definedName>
    <definedName name="Zoc2">[4]Informacion!$B$32</definedName>
    <definedName name="Zoc3">[4]Informacion!$B$33</definedName>
    <definedName name="ZOCALO1">[13]Informacion!$B$17</definedName>
    <definedName name="ZOCALO2">[13]Informacion!$B$18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65" i="1"/>
  <c r="G68" i="1"/>
  <c r="G69" i="1"/>
  <c r="G72" i="1"/>
  <c r="G73" i="1"/>
  <c r="G74" i="1"/>
  <c r="G75" i="1"/>
  <c r="G76" i="1"/>
  <c r="G78" i="1"/>
  <c r="G79" i="1"/>
  <c r="G80" i="1"/>
  <c r="G81" i="1"/>
  <c r="G83" i="1"/>
  <c r="G84" i="1"/>
  <c r="G85" i="1"/>
  <c r="G86" i="1"/>
  <c r="G87" i="1"/>
  <c r="G89" i="1"/>
  <c r="G91" i="1"/>
  <c r="G92" i="1"/>
  <c r="G93" i="1"/>
  <c r="G94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7" i="1"/>
  <c r="G118" i="1"/>
  <c r="G119" i="1"/>
  <c r="G120" i="1"/>
  <c r="G121" i="1"/>
  <c r="G123" i="1"/>
  <c r="G124" i="1"/>
  <c r="G125" i="1"/>
  <c r="G127" i="1"/>
  <c r="G128" i="1"/>
  <c r="G129" i="1"/>
  <c r="G130" i="1"/>
  <c r="G131" i="1"/>
  <c r="G134" i="1"/>
  <c r="G135" i="1"/>
  <c r="G136" i="1"/>
  <c r="G137" i="1"/>
  <c r="G138" i="1"/>
  <c r="G139" i="1"/>
  <c r="G140" i="1"/>
  <c r="G142" i="1"/>
  <c r="G144" i="1"/>
  <c r="G146" i="1"/>
  <c r="G147" i="1"/>
  <c r="G57" i="1"/>
  <c r="G58" i="1"/>
  <c r="G59" i="1"/>
  <c r="G60" i="1"/>
  <c r="G61" i="1"/>
  <c r="G62" i="1"/>
  <c r="G54" i="1"/>
  <c r="G55" i="1"/>
  <c r="G53" i="1"/>
  <c r="G51" i="1"/>
  <c r="G50" i="1"/>
  <c r="G49" i="1"/>
  <c r="G47" i="1"/>
  <c r="G44" i="1"/>
  <c r="G15" i="1"/>
  <c r="E59" i="1" l="1"/>
  <c r="G41" i="1" l="1"/>
  <c r="G23" i="1"/>
  <c r="D19" i="2" l="1"/>
  <c r="B170" i="1" l="1"/>
  <c r="C170" i="1" s="1"/>
  <c r="B17" i="1"/>
  <c r="B43" i="1" l="1"/>
  <c r="B172" i="1" s="1"/>
  <c r="C172" i="1" s="1"/>
  <c r="B171" i="1"/>
  <c r="C171" i="1" s="1"/>
  <c r="B45" i="1" l="1"/>
  <c r="B173" i="1" l="1"/>
  <c r="C173" i="1" s="1"/>
  <c r="B63" i="1"/>
  <c r="B174" i="1" l="1"/>
  <c r="C174" i="1" s="1"/>
  <c r="B66" i="1"/>
  <c r="B175" i="1" s="1"/>
  <c r="C175" i="1" s="1"/>
  <c r="B70" i="1" l="1"/>
  <c r="B82" i="1" l="1"/>
  <c r="B176" i="1"/>
  <c r="C176" i="1" s="1"/>
  <c r="B177" i="1"/>
  <c r="C177" i="1" s="1"/>
  <c r="B88" i="1"/>
  <c r="B178" i="1" s="1"/>
  <c r="C178" i="1" s="1"/>
  <c r="B90" i="1" l="1"/>
  <c r="B179" i="1" l="1"/>
  <c r="C179" i="1" s="1"/>
  <c r="B95" i="1"/>
  <c r="B180" i="1" s="1"/>
  <c r="C180" i="1" s="1"/>
  <c r="B122" i="1" l="1"/>
  <c r="B181" i="1" s="1"/>
  <c r="C181" i="1" s="1"/>
  <c r="B126" i="1" l="1"/>
  <c r="B182" i="1" l="1"/>
  <c r="C182" i="1" s="1"/>
  <c r="B132" i="1"/>
  <c r="B141" i="1" l="1"/>
  <c r="B184" i="1" s="1"/>
  <c r="C184" i="1" s="1"/>
  <c r="B183" i="1"/>
  <c r="C183" i="1" s="1"/>
  <c r="B143" i="1" l="1"/>
  <c r="B185" i="1" s="1"/>
  <c r="C185" i="1" s="1"/>
  <c r="B145" i="1" l="1"/>
  <c r="B186" i="1" s="1"/>
  <c r="C186" i="1" s="1"/>
  <c r="B163" i="1" l="1"/>
  <c r="B189" i="1" s="1"/>
  <c r="C189" i="1" s="1"/>
  <c r="G34" i="1" l="1"/>
  <c r="G42" i="1"/>
  <c r="F26" i="3" l="1"/>
  <c r="F33" i="3" s="1"/>
  <c r="G164" i="1" l="1"/>
  <c r="H165" i="1" l="1"/>
  <c r="G22" i="1" l="1"/>
  <c r="G25" i="1"/>
  <c r="G26" i="1"/>
  <c r="G27" i="1"/>
  <c r="G28" i="1"/>
  <c r="G33" i="1"/>
  <c r="G32" i="1"/>
  <c r="G39" i="1"/>
  <c r="G38" i="1"/>
  <c r="H43" i="1"/>
  <c r="G36" i="1"/>
  <c r="G35" i="1"/>
  <c r="G20" i="1"/>
  <c r="G30" i="1"/>
  <c r="H63" i="1"/>
  <c r="G18" i="1"/>
  <c r="H66" i="1"/>
  <c r="H141" i="1"/>
  <c r="G16" i="1"/>
  <c r="G21" i="1"/>
  <c r="G37" i="1"/>
  <c r="G29" i="1"/>
  <c r="G24" i="1"/>
  <c r="H88" i="1"/>
  <c r="G31" i="1"/>
  <c r="H143" i="1"/>
  <c r="G40" i="1"/>
  <c r="H82" i="1" l="1"/>
  <c r="H90" i="1"/>
  <c r="H14" i="1"/>
  <c r="H126" i="1"/>
  <c r="H45" i="1"/>
  <c r="H122" i="1"/>
  <c r="H17" i="1"/>
  <c r="H193" i="1"/>
  <c r="H194" i="1"/>
  <c r="H132" i="1"/>
  <c r="H95" i="1"/>
  <c r="H70" i="1"/>
  <c r="H195" i="1" l="1"/>
  <c r="H145" i="1"/>
  <c r="H148" i="1"/>
  <c r="I131" i="1" s="1"/>
  <c r="I16" i="1" l="1"/>
  <c r="I140" i="1"/>
  <c r="I107" i="1"/>
  <c r="I41" i="1"/>
  <c r="I125" i="1"/>
  <c r="I80" i="1"/>
  <c r="I75" i="1"/>
  <c r="I42" i="1"/>
  <c r="I89" i="1"/>
  <c r="I33" i="1"/>
  <c r="I135" i="1"/>
  <c r="I18" i="1"/>
  <c r="I36" i="1"/>
  <c r="I106" i="1"/>
  <c r="I53" i="1"/>
  <c r="I68" i="1"/>
  <c r="I79" i="1"/>
  <c r="I146" i="1"/>
  <c r="I134" i="1"/>
  <c r="I121" i="1"/>
  <c r="I49" i="1"/>
  <c r="I66" i="1"/>
  <c r="I34" i="1"/>
  <c r="I24" i="1"/>
  <c r="I136" i="1"/>
  <c r="I126" i="1"/>
  <c r="I112" i="1"/>
  <c r="I109" i="1"/>
  <c r="I129" i="1"/>
  <c r="I39" i="1"/>
  <c r="I105" i="1"/>
  <c r="I74" i="1"/>
  <c r="I78" i="1"/>
  <c r="I31" i="1"/>
  <c r="I120" i="1"/>
  <c r="I99" i="1"/>
  <c r="I91" i="1"/>
  <c r="I130" i="1"/>
  <c r="I54" i="1"/>
  <c r="I29" i="1"/>
  <c r="I27" i="1"/>
  <c r="I58" i="1"/>
  <c r="I108" i="1"/>
  <c r="I35" i="1"/>
  <c r="I17" i="1"/>
  <c r="I70" i="1"/>
  <c r="I45" i="1"/>
  <c r="I73" i="1"/>
  <c r="I76" i="1"/>
  <c r="I20" i="1"/>
  <c r="I84" i="1"/>
  <c r="I32" i="1"/>
  <c r="I104" i="1"/>
  <c r="H150" i="1"/>
  <c r="H151" i="1" s="1"/>
  <c r="H152" i="1" s="1"/>
  <c r="I62" i="1"/>
  <c r="I142" i="1"/>
  <c r="I93" i="1"/>
  <c r="I141" i="1"/>
  <c r="I30" i="1"/>
  <c r="I128" i="1"/>
  <c r="I86" i="1"/>
  <c r="I64" i="1"/>
  <c r="I101" i="1"/>
  <c r="I143" i="1"/>
  <c r="I37" i="1"/>
  <c r="I90" i="1"/>
  <c r="I65" i="1"/>
  <c r="I14" i="1"/>
  <c r="I110" i="1"/>
  <c r="I69" i="1"/>
  <c r="I98" i="1"/>
  <c r="I100" i="1"/>
  <c r="I40" i="1"/>
  <c r="I23" i="1"/>
  <c r="I127" i="1"/>
  <c r="I57" i="1"/>
  <c r="I139" i="1"/>
  <c r="I47" i="1"/>
  <c r="I97" i="1"/>
  <c r="I103" i="1"/>
  <c r="I21" i="1"/>
  <c r="I43" i="1"/>
  <c r="I81" i="1"/>
  <c r="I85" i="1"/>
  <c r="I124" i="1"/>
  <c r="I144" i="1"/>
  <c r="I94" i="1"/>
  <c r="I88" i="1"/>
  <c r="I28" i="1"/>
  <c r="I25" i="1"/>
  <c r="I118" i="1"/>
  <c r="I113" i="1"/>
  <c r="I44" i="1"/>
  <c r="I63" i="1"/>
  <c r="I95" i="1"/>
  <c r="I123" i="1"/>
  <c r="I60" i="1"/>
  <c r="I38" i="1"/>
  <c r="I55" i="1"/>
  <c r="I148" i="1"/>
  <c r="I59" i="1"/>
  <c r="I83" i="1"/>
  <c r="I26" i="1"/>
  <c r="I137" i="1"/>
  <c r="I117" i="1"/>
  <c r="I138" i="1"/>
  <c r="I61" i="1"/>
  <c r="I51" i="1"/>
  <c r="I22" i="1"/>
  <c r="I102" i="1"/>
  <c r="I122" i="1"/>
  <c r="I111" i="1"/>
  <c r="I115" i="1"/>
  <c r="I82" i="1"/>
  <c r="I92" i="1"/>
  <c r="I114" i="1"/>
  <c r="I147" i="1"/>
  <c r="I72" i="1"/>
  <c r="I50" i="1"/>
  <c r="I15" i="1"/>
  <c r="I145" i="1"/>
  <c r="I132" i="1"/>
  <c r="I87" i="1"/>
  <c r="I119" i="1"/>
  <c r="H153" i="1" l="1"/>
  <c r="H154" i="1"/>
  <c r="H155" i="1" l="1"/>
  <c r="H156" i="1" s="1"/>
  <c r="H157" i="1" s="1"/>
  <c r="H159" i="1" s="1"/>
  <c r="H181" i="1" l="1"/>
  <c r="H183" i="1"/>
  <c r="I195" i="1"/>
  <c r="I194" i="1"/>
  <c r="H175" i="1"/>
  <c r="H184" i="1"/>
  <c r="H173" i="1"/>
  <c r="H176" i="1"/>
  <c r="H171" i="1"/>
  <c r="H180" i="1"/>
  <c r="I193" i="1"/>
  <c r="H174" i="1"/>
  <c r="H182" i="1"/>
  <c r="H178" i="1"/>
  <c r="H170" i="1"/>
  <c r="H179" i="1"/>
  <c r="H185" i="1"/>
  <c r="H172" i="1"/>
  <c r="H177" i="1"/>
  <c r="H161" i="1"/>
  <c r="G167" i="1" s="1"/>
  <c r="H186" i="1"/>
  <c r="I186" i="1" l="1"/>
  <c r="I189" i="1"/>
  <c r="I174" i="1"/>
  <c r="I180" i="1"/>
  <c r="I171" i="1"/>
  <c r="I172" i="1"/>
  <c r="I177" i="1"/>
  <c r="I184" i="1"/>
  <c r="I178" i="1"/>
  <c r="I176" i="1"/>
  <c r="I173" i="1"/>
  <c r="I185" i="1"/>
  <c r="I175" i="1"/>
  <c r="I179" i="1"/>
  <c r="H187" i="1"/>
  <c r="H190" i="1" s="1"/>
  <c r="I170" i="1"/>
  <c r="I183" i="1"/>
  <c r="I182" i="1"/>
  <c r="I181" i="1"/>
  <c r="I187" i="1" l="1"/>
  <c r="I190" i="1" s="1"/>
</calcChain>
</file>

<file path=xl/sharedStrings.xml><?xml version="1.0" encoding="utf-8"?>
<sst xmlns="http://schemas.openxmlformats.org/spreadsheetml/2006/main" count="521" uniqueCount="384">
  <si>
    <t>un</t>
  </si>
  <si>
    <t>CONTRATISTA</t>
  </si>
  <si>
    <t>OBRA - COMODORO RIVADAVIA</t>
  </si>
  <si>
    <t>gl</t>
  </si>
  <si>
    <t>DOMICILIO:</t>
  </si>
  <si>
    <t>ml</t>
  </si>
  <si>
    <t>m2</t>
  </si>
  <si>
    <t>m3</t>
  </si>
  <si>
    <t>mes</t>
  </si>
  <si>
    <t>RUBRO</t>
  </si>
  <si>
    <t>DESIGNACION DE LAS OBRAS</t>
  </si>
  <si>
    <t>Cómputo</t>
  </si>
  <si>
    <t>Presupuesto</t>
  </si>
  <si>
    <t>Unid.</t>
  </si>
  <si>
    <r>
      <t xml:space="preserve">Cant.
</t>
    </r>
    <r>
      <rPr>
        <b/>
        <sz val="10"/>
        <color theme="0" tint="-0.34998626667073579"/>
        <rFont val="Arial"/>
        <family val="2"/>
      </rPr>
      <t>a</t>
    </r>
  </si>
  <si>
    <r>
      <t xml:space="preserve">Precio Unitario
</t>
    </r>
    <r>
      <rPr>
        <b/>
        <sz val="10"/>
        <color rgb="FF00B050"/>
        <rFont val="Arial"/>
        <family val="2"/>
      </rPr>
      <t>b</t>
    </r>
  </si>
  <si>
    <r>
      <t xml:space="preserve">Precio Item
</t>
    </r>
    <r>
      <rPr>
        <b/>
        <sz val="10"/>
        <color theme="0" tint="-0.499984740745262"/>
        <rFont val="Arial"/>
        <family val="2"/>
      </rPr>
      <t>c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c=(a x b)</t>
    </r>
  </si>
  <si>
    <t>Precio Rubro</t>
  </si>
  <si>
    <t>%  incidencia</t>
  </si>
  <si>
    <r>
      <rPr>
        <b/>
        <i/>
        <sz val="10"/>
        <rFont val="Arial"/>
        <family val="2"/>
      </rPr>
      <t xml:space="preserve">1) </t>
    </r>
    <r>
      <rPr>
        <i/>
        <sz val="10"/>
        <rFont val="Arial"/>
        <family val="2"/>
      </rPr>
      <t xml:space="preserve">Se deberá completar la columna de Precio Unitario (b)        </t>
    </r>
    <r>
      <rPr>
        <b/>
        <i/>
        <sz val="10"/>
        <rFont val="Arial"/>
        <family val="2"/>
      </rPr>
      <t>6)</t>
    </r>
    <r>
      <rPr>
        <i/>
        <sz val="10"/>
        <rFont val="Arial"/>
        <family val="2"/>
      </rPr>
      <t xml:space="preserve"> Al final de la tabla completar % Costo Financiero, Gastos Generales, Beneficio e Impuestos.</t>
    </r>
  </si>
  <si>
    <t>*COMPLETAR CELDAS CON FONDO VERDE ÚNICAMENTE</t>
  </si>
  <si>
    <t>TAREAS PRELIMINARES</t>
  </si>
  <si>
    <t>1.01</t>
  </si>
  <si>
    <t>Replanteo de obra</t>
  </si>
  <si>
    <t>1.02</t>
  </si>
  <si>
    <t>Cerco de obra exterior provisorio</t>
  </si>
  <si>
    <t>DEMOLICIÓN Y RETIROS</t>
  </si>
  <si>
    <t>2.01</t>
  </si>
  <si>
    <t>2.02</t>
  </si>
  <si>
    <t>2.03</t>
  </si>
  <si>
    <t>2.04</t>
  </si>
  <si>
    <t>2.05</t>
  </si>
  <si>
    <t>Demolicion de banquina existente en sala de potencia 1,10x3,25 h:10cm</t>
  </si>
  <si>
    <t>2.06</t>
  </si>
  <si>
    <t>2.09</t>
  </si>
  <si>
    <t>2.11</t>
  </si>
  <si>
    <t>2.12</t>
  </si>
  <si>
    <t>2.13</t>
  </si>
  <si>
    <t>2.14</t>
  </si>
  <si>
    <t>Retiro de bajadas pluviales (inlcuye embudos y demas elementos de instalación)</t>
  </si>
  <si>
    <t>2.15</t>
  </si>
  <si>
    <t>2.16</t>
  </si>
  <si>
    <t>2.17</t>
  </si>
  <si>
    <t>2.18</t>
  </si>
  <si>
    <t>Retiro de tanque de combustible exterior de 2000lts. de PVC</t>
  </si>
  <si>
    <t>2.20</t>
  </si>
  <si>
    <t>2.21</t>
  </si>
  <si>
    <t xml:space="preserve">un </t>
  </si>
  <si>
    <t>2.22</t>
  </si>
  <si>
    <t>Retiro de cortinas tipo roller. (Medidas aprox: 1,80x0,65m)</t>
  </si>
  <si>
    <t>2.23</t>
  </si>
  <si>
    <t>2.24</t>
  </si>
  <si>
    <t>Retiro cielorraso desmontable 60x60 + estructura</t>
  </si>
  <si>
    <t>2.25</t>
  </si>
  <si>
    <t>MOVIMIENTO DE SUELO</t>
  </si>
  <si>
    <t>3.01</t>
  </si>
  <si>
    <t>ALBAÑILERIA</t>
  </si>
  <si>
    <t>Mampostería</t>
  </si>
  <si>
    <t>4.01</t>
  </si>
  <si>
    <t>4.02</t>
  </si>
  <si>
    <t>Contrapisos y carpetas</t>
  </si>
  <si>
    <t>4.03</t>
  </si>
  <si>
    <t>4.04</t>
  </si>
  <si>
    <t>4.05</t>
  </si>
  <si>
    <t>Revoques y revestimientos</t>
  </si>
  <si>
    <t>4.06</t>
  </si>
  <si>
    <t>4.07</t>
  </si>
  <si>
    <t>4.08</t>
  </si>
  <si>
    <t>Solados, Zócalos y Solias.</t>
  </si>
  <si>
    <t>4.09</t>
  </si>
  <si>
    <t>4.10</t>
  </si>
  <si>
    <t>4.11</t>
  </si>
  <si>
    <t xml:space="preserve">Solia de acero inoxidable </t>
  </si>
  <si>
    <t>4.12</t>
  </si>
  <si>
    <t>CUBIERTA</t>
  </si>
  <si>
    <t>5.01</t>
  </si>
  <si>
    <t>5.02</t>
  </si>
  <si>
    <t>CONSTRUCCION EN SECO</t>
  </si>
  <si>
    <t>Cielorrasos</t>
  </si>
  <si>
    <t>6.01</t>
  </si>
  <si>
    <t>Recambio de placas modulares 60x60</t>
  </si>
  <si>
    <t>6.02</t>
  </si>
  <si>
    <t>Cielorraso suspendido desmontable 60x60 + ajuste perimetral junta tomada</t>
  </si>
  <si>
    <t>CARPINTERIAS</t>
  </si>
  <si>
    <t>PUERTAS</t>
  </si>
  <si>
    <t>7.01</t>
  </si>
  <si>
    <t>7.02</t>
  </si>
  <si>
    <t>7.03</t>
  </si>
  <si>
    <t>VENTANAS</t>
  </si>
  <si>
    <t>7.04</t>
  </si>
  <si>
    <t>7.05</t>
  </si>
  <si>
    <t>8.01</t>
  </si>
  <si>
    <t>8.02</t>
  </si>
  <si>
    <t>Enduido + fijador + látex cielorraso</t>
  </si>
  <si>
    <t>8.03</t>
  </si>
  <si>
    <t>8.04</t>
  </si>
  <si>
    <t>8.05</t>
  </si>
  <si>
    <t>SISTEMA DE OSCURECIMIENTO</t>
  </si>
  <si>
    <t>9.01</t>
  </si>
  <si>
    <t>10.01</t>
  </si>
  <si>
    <t>10.02</t>
  </si>
  <si>
    <t>10.03</t>
  </si>
  <si>
    <t>10.04</t>
  </si>
  <si>
    <t>Provision y colocacion de forzadores de circulacion de aire.</t>
  </si>
  <si>
    <t>INSTALACION ELECTRICA</t>
  </si>
  <si>
    <t>INSTALACION</t>
  </si>
  <si>
    <t>11.01</t>
  </si>
  <si>
    <t>11.02</t>
  </si>
  <si>
    <t>11.03</t>
  </si>
  <si>
    <t>11.04</t>
  </si>
  <si>
    <t>11.06</t>
  </si>
  <si>
    <t>11.07</t>
  </si>
  <si>
    <t>11.08</t>
  </si>
  <si>
    <t xml:space="preserve">Provision y colocacion de camaras premoldeadas de h° de 60x60 </t>
  </si>
  <si>
    <t>11.09</t>
  </si>
  <si>
    <t>11.10</t>
  </si>
  <si>
    <t>11.11</t>
  </si>
  <si>
    <t>Canalización y cableado alimentador TS-SP</t>
  </si>
  <si>
    <t>11.12</t>
  </si>
  <si>
    <t>Provisión e instalación  tablero seccional en sala de potencia TS-SP</t>
  </si>
  <si>
    <t>11.13</t>
  </si>
  <si>
    <t xml:space="preserve">Canalización y Cableado equipos AA a unidad exterior desde tablero seccional </t>
  </si>
  <si>
    <t>11.14</t>
  </si>
  <si>
    <t>Provisión e instalación Caja estanca 6 polos con tapa fumé e interruptor de corte a pié de equipos exteriores AA</t>
  </si>
  <si>
    <t>11.15</t>
  </si>
  <si>
    <t>11.16</t>
  </si>
  <si>
    <t>Provisión e instalación interruptores de efecto un punto</t>
  </si>
  <si>
    <t>11.17</t>
  </si>
  <si>
    <t>Provisión e instalación interruptores de efecto dos puntos</t>
  </si>
  <si>
    <t>11.18</t>
  </si>
  <si>
    <t>Provisión e instalación Pulsadores reguladores DALI</t>
  </si>
  <si>
    <t>11.19</t>
  </si>
  <si>
    <t>11.20</t>
  </si>
  <si>
    <t>11.21</t>
  </si>
  <si>
    <t>11.22</t>
  </si>
  <si>
    <t>Provision e instalación caja paso instalación actual/instalación nueva</t>
  </si>
  <si>
    <t>ARTEFACTOS</t>
  </si>
  <si>
    <t>11.23</t>
  </si>
  <si>
    <t>11.24</t>
  </si>
  <si>
    <t>11.25</t>
  </si>
  <si>
    <t>INSTALACION PLUVIAL</t>
  </si>
  <si>
    <t>12.01</t>
  </si>
  <si>
    <t>12.02</t>
  </si>
  <si>
    <t>12.03</t>
  </si>
  <si>
    <t>Provisión y colocación de PPA con respectivas rejillas de 20x20.</t>
  </si>
  <si>
    <t>HERRERIA</t>
  </si>
  <si>
    <t>13.01</t>
  </si>
  <si>
    <t>13.02</t>
  </si>
  <si>
    <t>13.03</t>
  </si>
  <si>
    <t>13.04</t>
  </si>
  <si>
    <t>MUEBLES</t>
  </si>
  <si>
    <t>14.01</t>
  </si>
  <si>
    <t>INCENDIO</t>
  </si>
  <si>
    <t>15.01</t>
  </si>
  <si>
    <t>LIMPIEZA DE OBRA</t>
  </si>
  <si>
    <t>16.01</t>
  </si>
  <si>
    <t>Limpieza parcial  de obra</t>
  </si>
  <si>
    <t>Limpieza final de obra</t>
  </si>
  <si>
    <t>COSTO - NETO</t>
  </si>
  <si>
    <t>A</t>
  </si>
  <si>
    <t>COSTO DIRECTO 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</si>
  <si>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</si>
  <si>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</si>
  <si>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</si>
  <si>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</si>
  <si>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</si>
  <si>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</si>
  <si>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</si>
  <si>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</si>
  <si>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</si>
  <si>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</si>
  <si>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PESUPUESTO</t>
  </si>
  <si>
    <t>COEFICIENTE RESUMEN (CR)</t>
  </si>
  <si>
    <t>PRESUPUESTO GENERAL (COSTO-COSTO x CR A )</t>
  </si>
  <si>
    <t>EQUIPO DE OBRA</t>
  </si>
  <si>
    <t xml:space="preserve">    Subtotal Item</t>
  </si>
  <si>
    <t>PRECIO TOTAL DE OBRA</t>
  </si>
  <si>
    <t>% incidencia</t>
  </si>
  <si>
    <t>SUBTOTAL</t>
  </si>
  <si>
    <t>TOTAL</t>
  </si>
  <si>
    <t>Componentes</t>
  </si>
  <si>
    <t>Factor A</t>
  </si>
  <si>
    <t>Indice de valor a considerar</t>
  </si>
  <si>
    <t>FM</t>
  </si>
  <si>
    <t xml:space="preserve">Materiales </t>
  </si>
  <si>
    <t>Según Fórmula Tabla 1</t>
  </si>
  <si>
    <t>MO</t>
  </si>
  <si>
    <t>Mano de Obra</t>
  </si>
  <si>
    <t>"Anexo INDEC " ICC- Art.15 a) - Capítulo Mano de obra</t>
  </si>
  <si>
    <t>FME</t>
  </si>
  <si>
    <t xml:space="preserve">Equipos y Máquinas </t>
  </si>
  <si>
    <t>T - 1</t>
  </si>
  <si>
    <t>COEFICIENTES DE PONDERACION DE LOS MATERIALES</t>
  </si>
  <si>
    <t>Materiales</t>
  </si>
  <si>
    <t>Factor B</t>
  </si>
  <si>
    <t>Fuente de Indice</t>
  </si>
  <si>
    <t>M1</t>
  </si>
  <si>
    <t>Instalación Eléctrica</t>
  </si>
  <si>
    <t>"Anexo INDEC " ICC-  Art.15 g) -Ítem Instalación eléctrica</t>
  </si>
  <si>
    <t>M2</t>
  </si>
  <si>
    <t>Instalación Termomecánicas</t>
  </si>
  <si>
    <t>"Anexo INDEC " IPM-  Art.15 i) -Ítem Máquinas y aparatos eléctricos</t>
  </si>
  <si>
    <t>M3</t>
  </si>
  <si>
    <t>Albañilería</t>
  </si>
  <si>
    <t>"Anexo INDEC " ICC- Art.15 b) - Ítem albañilería</t>
  </si>
  <si>
    <t>M4</t>
  </si>
  <si>
    <t>Carpintería Metálica y Herrería</t>
  </si>
  <si>
    <t>"Anexo INDEC " ICC- Art.15 d) - Ítem Carpintería metálica y herrería</t>
  </si>
  <si>
    <t>T -2</t>
  </si>
  <si>
    <t>COEFICIENTES DE PONDERACION DE EQUIPOS Y MAQUINAS</t>
  </si>
  <si>
    <t>AE</t>
  </si>
  <si>
    <t>Amortización de equipos</t>
  </si>
  <si>
    <t xml:space="preserve">Anexo INDEC " IPM- Cuadro 1- Importados - Indices Equipos -Amortización de equipos - </t>
  </si>
  <si>
    <t>CAE</t>
  </si>
  <si>
    <t>Coeficiente Amortización</t>
  </si>
  <si>
    <t>Se adopta 0,7</t>
  </si>
  <si>
    <t>CRR</t>
  </si>
  <si>
    <t>Coeficiente Rep. y Rep.CRR</t>
  </si>
  <si>
    <t>Se adopta 0,3</t>
  </si>
  <si>
    <t xml:space="preserve"> 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</si>
  <si>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</si>
  <si>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</si>
  <si>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</si>
  <si>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</si>
  <si>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</si>
  <si>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</si>
  <si>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</si>
  <si>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</si>
  <si>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</si>
  <si>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</si>
  <si>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</si>
  <si>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MATERIALES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</si>
  <si>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</si>
  <si>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</si>
  <si>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</si>
  <si>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</si>
  <si>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</si>
  <si>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</si>
  <si>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</si>
  <si>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 xml:space="preserve"> EQUIPOS</t>
  </si>
  <si>
    <t>Equipo/Mes</t>
  </si>
  <si>
    <t>Horas/UdM</t>
  </si>
  <si>
    <t>$/Hora</t>
  </si>
  <si>
    <t>COSTO DIRECTO</t>
  </si>
  <si>
    <t>CR</t>
  </si>
  <si>
    <t>PRECIO TOTAL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</si>
  <si>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</si>
  <si>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</si>
  <si>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</si>
  <si>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</si>
  <si>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</si>
  <si>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</si>
  <si>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</si>
  <si>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</si>
  <si>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</si>
  <si>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</si>
  <si>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</si>
  <si>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</si>
  <si>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</si>
  <si>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</si>
  <si>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</si>
  <si>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PRESUPUESTO</t>
  </si>
  <si>
    <t>D= C + IMP</t>
  </si>
  <si>
    <t>D/A</t>
  </si>
  <si>
    <t>17.01</t>
  </si>
  <si>
    <t>Anulacion y retiro de detectores de humo fuera de servicio</t>
  </si>
  <si>
    <t>Retiro de zocalos interiores</t>
  </si>
  <si>
    <t>Retiro de mensulas existentes de bandejas en pasillos</t>
  </si>
  <si>
    <t>Demolición de losa para pases</t>
  </si>
  <si>
    <t>Demolición de mampostería para pases (carpinterías, bandejas y pluviales)</t>
  </si>
  <si>
    <t>Retiro de luminaria existente + teclas</t>
  </si>
  <si>
    <t xml:space="preserve">Excavacion y zanjeo para cañeros y camaras en suelo natural h=70cm </t>
  </si>
  <si>
    <t>Mamposteria de 18x33x33</t>
  </si>
  <si>
    <t>Vereda de H° peinado con refuerzo de malla sima - e: 20cm</t>
  </si>
  <si>
    <t xml:space="preserve">Zócalo EPS </t>
  </si>
  <si>
    <t>Zocalo de H° h:10cm</t>
  </si>
  <si>
    <t>Revoque grueso + hidrófugo exterior</t>
  </si>
  <si>
    <t>Revoque gueso + fino en sectores a intervenir</t>
  </si>
  <si>
    <t>Recuadre de pases (carpinterias, bandejas, pluviales)</t>
  </si>
  <si>
    <t>Membrana geotransitable + pintura poliuretanica (3 manos)</t>
  </si>
  <si>
    <t>Membrana liquida poliuretanica + manto geotextil</t>
  </si>
  <si>
    <t>PINTURA/REVESTIMIENTO</t>
  </si>
  <si>
    <t>Cortina doble Roller Sunscreen + Blackout. Medidas: 2,00x1,00</t>
  </si>
  <si>
    <t>Aire acondicionado tipo split 14.000 frig. Inverter tipo SILENCE.</t>
  </si>
  <si>
    <t>INSTALACIÓN TERMOMECANICA (incluye cañerias/desagues y accesorios)</t>
  </si>
  <si>
    <t>Bandeja portacables tipo escalera de 300mm para pisoductos</t>
  </si>
  <si>
    <t>Bandeja portacable con tapa tipo perforada para exterior de 300mm (incluye accesorios y pases según detalle9</t>
  </si>
  <si>
    <t>Tablero de Obra</t>
  </si>
  <si>
    <t>Canalización y cableado alimentador secuenciador AA</t>
  </si>
  <si>
    <t>Artefacto de Placa led 36w tipo tipo Marea color 4000k estanco.</t>
  </si>
  <si>
    <t>Artefacto de Backlight 40w color 4000k con driver DALI REGULABLE</t>
  </si>
  <si>
    <t xml:space="preserve">Kit de emergencia para luminarias LED </t>
  </si>
  <si>
    <t>Kit de emergencia para luminarias LED tipo Con protocolo DALI</t>
  </si>
  <si>
    <t>Cartel de salida de emergencia GX-19, autonomía 3hs.</t>
  </si>
  <si>
    <t>Tendido de cañeria pluvial de 110 tipo Duratop XR, incluye accesorios, anclajes y embudo sifonico + rejilla antihojas</t>
  </si>
  <si>
    <t>Tendido de cañeria PPA embutido para desague de AA. de 38mm. Inlcuye elementos y accesorios necesarios para la conexión con nuevas PPA.</t>
  </si>
  <si>
    <t>Escalera + guardahombre en ACC.</t>
  </si>
  <si>
    <t>Reacondicionamiento de mueble pupitre existente según detalle.</t>
  </si>
  <si>
    <t>Representante Tecnico en Obra</t>
  </si>
  <si>
    <t>2.19</t>
  </si>
  <si>
    <t>Bandejas portacables tipo ESCALERA de 450mm. Anclaje con varilla roscada a losa.</t>
  </si>
  <si>
    <t xml:space="preserve">Superficie vereda                                   </t>
  </si>
  <si>
    <t xml:space="preserve">Superficie Cubierta                                  </t>
  </si>
  <si>
    <t xml:space="preserve">Superficie interior completo                                  </t>
  </si>
  <si>
    <t xml:space="preserve">Pieza de galvanizado de terminacion de salida de montante. 90x50x20 </t>
  </si>
  <si>
    <t>Retiro de revoques flojos y en mal estado (incluye aleros y muretes de carga)</t>
  </si>
  <si>
    <t>Bandeja portacables tipo perforada de 200mm. Anclaje con varilla roscada suspendida/mensulas según plano.</t>
  </si>
  <si>
    <t>Provisión de matafuego Haloclean de 5 kg</t>
  </si>
  <si>
    <t>Retiro de puerta (incluye marcos) Medidas: 2,05x2,40 - 0,80x2,05 - 0,90x2,05</t>
  </si>
  <si>
    <t>Retiro de sistemas de persianas completo (incluye cajón y sistema de accionamiento) + Retiro de placas de madera (cubren rollo de perisianas)</t>
  </si>
  <si>
    <t>13.05</t>
  </si>
  <si>
    <t>Precio x m2 de Edificacion</t>
  </si>
  <si>
    <t>Costo x m2 de Edificacion</t>
  </si>
  <si>
    <t>Retiro de solado completo (granito + vinilico)</t>
  </si>
  <si>
    <t xml:space="preserve">Herrajes manijas puertas existentes de baños </t>
  </si>
  <si>
    <t xml:space="preserve">Cerradura baño libre-ocupado </t>
  </si>
  <si>
    <t>7.06</t>
  </si>
  <si>
    <t>7.07</t>
  </si>
  <si>
    <t>7.08</t>
  </si>
  <si>
    <t>14.02</t>
  </si>
  <si>
    <t>14.03</t>
  </si>
  <si>
    <t>14.04</t>
  </si>
  <si>
    <t>14.05</t>
  </si>
  <si>
    <t>14.06</t>
  </si>
  <si>
    <t>17.02</t>
  </si>
  <si>
    <t>18.01</t>
  </si>
  <si>
    <t>Sellado exterior de carpinterias</t>
  </si>
  <si>
    <t>Adecuación de sistema de accionamiento en carpintería existente – Baños</t>
  </si>
  <si>
    <t>Puesta apunto de griferias</t>
  </si>
  <si>
    <t>INSTALACION SANITARIA</t>
  </si>
  <si>
    <t>MANTENIMIENTO DE ARTEFACTOS Y ACCESORIOS</t>
  </si>
  <si>
    <t>14.07</t>
  </si>
  <si>
    <t>Tapa asiento inodoro tipo Bari TkxB Traful Blanco</t>
  </si>
  <si>
    <t>Grifería Fv Margot Lever Lavatorio</t>
  </si>
  <si>
    <t>Flexible agua corrugado anillado de A°I° 3/4x30 Cm</t>
  </si>
  <si>
    <t>Bidet 3 agujeros tipo Ferrum Andina Blanco</t>
  </si>
  <si>
    <t>Sellador tipo silicona acética transparente para inodoros y bachas</t>
  </si>
  <si>
    <t>Flotante inodoro mochila tipo Ferrum Vfi18 Fr</t>
  </si>
  <si>
    <t xml:space="preserve">Retiro de equipos SPLIT de 14000 frigorías (interior y exterior). Incluye canalizaciones y desagues </t>
  </si>
  <si>
    <t>Pintura</t>
  </si>
  <si>
    <t>"Anexo INDEC " Mat. Elem  - Cod .35110_32  -  Ítem Pintura al látex para exteriores</t>
  </si>
  <si>
    <t>M5</t>
  </si>
  <si>
    <t>M6</t>
  </si>
  <si>
    <t>"Anexo INDEC " Mat. Elem  - Cod .37930-1  -  Ítem Membranas asfalticas</t>
  </si>
  <si>
    <t>Cubierta</t>
  </si>
  <si>
    <t>INCIDENCIA DEL COSTO DE LOS COMPONENTES EN EL COSTO DIRECTO DE OBRA</t>
  </si>
  <si>
    <t>ESTUDIO DE MERCADO</t>
  </si>
  <si>
    <t>Secuenciador tipo Westric Modelo SW-302 con PLC incorporado.</t>
  </si>
  <si>
    <t>7.09</t>
  </si>
  <si>
    <t>Aire acondicionado TIPO WESTRIC DC-620 / CX-620. 6190frg. APTO SECUENCIADOR</t>
  </si>
  <si>
    <t xml:space="preserve">Anulacion y retiro de sistema de extincion antiguo (cañeria y accesorios) </t>
  </si>
  <si>
    <t>Retiro de carpinterias de aluminio (1,58m x1,09m) y las de acc</t>
  </si>
  <si>
    <t>Demolicion de vereda perimetral. Baldosa de 20x20 de tipo vainilla.</t>
  </si>
  <si>
    <t>Retiro de escalera marinera existente</t>
  </si>
  <si>
    <t>Piso vinilico modular autoposante tipo colección cement de La Europea(62x62)</t>
  </si>
  <si>
    <t>Piso vinílico modular autoposante tipo Square Flow Titanium(60x60)</t>
  </si>
  <si>
    <t>Ventana con premarco de aluminio: perfil de aluminio A30 color negro. paño fijo vidrio:DVH templado 6+6 cam de 12 + paño oscilobatiente DVH templado laminado 3+3, camara de 12 y laminado 3+3. Incluye mosquitero en paño de abrir. Medidas: 1,80m x 0,95m.</t>
  </si>
  <si>
    <t>Ventana con premarco de aluminio: perfil de aluminio A30 color negro. paño fijo vidrio: DVH  templado laminado 3+3, camara de 12 y laminado 3+3.: 1,80m x 0,95m.</t>
  </si>
  <si>
    <t>Canalizacion y cableado bocas de iluminacion. Cañería exterior a la vista. Caño de hierro galvanizado</t>
  </si>
  <si>
    <t>Canalizacion y cableado bocas de tomas con cañería exterior a la vista. Caño de hierro galvanizado</t>
  </si>
  <si>
    <t>Canalizacion y cableado bocas de iluminacion sobre cielorraso.</t>
  </si>
  <si>
    <t>Provisión y colocación de cañeros de PVC PEAD de Ø110. h:70cm</t>
  </si>
  <si>
    <t>2.07</t>
  </si>
  <si>
    <t>2.08</t>
  </si>
  <si>
    <t>2.10</t>
  </si>
  <si>
    <t>Retiro de contrapiso y carpeta de pendiente en cubierta</t>
  </si>
  <si>
    <t xml:space="preserve">Retiro de membrana alumizada </t>
  </si>
  <si>
    <t>Demolicion de carpeta y contrapiso</t>
  </si>
  <si>
    <t xml:space="preserve">Retiro de aislación hidrófuga + velo y carpeta de pendiente </t>
  </si>
  <si>
    <t>Retiro de tanque de combustible exterior de chapa de 20000lts. Incluye retiro de anclajes y bases de H°</t>
  </si>
  <si>
    <r>
      <t>Contrapiso + carpeta de pendiente en cubierta</t>
    </r>
    <r>
      <rPr>
        <sz val="10"/>
        <color rgb="FFFF0000"/>
        <rFont val="Arial"/>
        <family val="2"/>
      </rPr>
      <t xml:space="preserve"> </t>
    </r>
  </si>
  <si>
    <t xml:space="preserve">Carpeta de pendiente en cubiertas </t>
  </si>
  <si>
    <t xml:space="preserve">Contrapiso + carpeta de nivelación interior </t>
  </si>
  <si>
    <t>Puerta simple interior RF-60 1,00x2,05.</t>
  </si>
  <si>
    <t>Puerta simple interior RF-60 de 1,00X2,05. Incluye barral y herrajes.</t>
  </si>
  <si>
    <t>Puerta doble RF-60 2,05x2,40m. Incluye barral y herrajes.</t>
  </si>
  <si>
    <r>
      <t>Enduido + fijador + látex ultralavable mampostería</t>
    </r>
    <r>
      <rPr>
        <sz val="10"/>
        <color rgb="FFFF0000"/>
        <rFont val="Arial"/>
        <family val="2"/>
      </rPr>
      <t xml:space="preserve"> </t>
    </r>
  </si>
  <si>
    <t>Revestimiento paneles acústicos en paredes.  e:9mm</t>
  </si>
  <si>
    <t>Revestimiento plástico para exterior, tipo Tarquini color Patagonia o similar.</t>
  </si>
  <si>
    <t>Tapa para pisoducto de 4mm de chapa tipo semilla de melon. Incluye marco de hierro</t>
  </si>
  <si>
    <t xml:space="preserve">Plataforma metalica para apoyo de unidades exteriores en cubierta según detalle. Incluir bases de h° </t>
  </si>
  <si>
    <t>Guardahombre de escalera marinera de TWR de control. Incluye nuevas sujeciones y refuerzos de escalera existente.</t>
  </si>
  <si>
    <t>Antioxido y pintura epoxi en barandas y escaleras (Barandas, escalera + guardahombres)</t>
  </si>
  <si>
    <r>
      <t>TIPO DE OBRA:</t>
    </r>
    <r>
      <rPr>
        <sz val="10"/>
        <color rgb="FF000000"/>
        <rFont val="Arial"/>
        <family val="2"/>
      </rPr>
      <t xml:space="preserve"> OBRA CIVIL E INSTALAC. TWR, EO Y ACC: PROGRAMA ATM COMODORO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</si>
</sst>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0.0"/>
    <numFmt numFmtId="166" formatCode="#,##0.000"/>
    <numFmt numFmtId="167" formatCode="&quot;$&quot;\ #,##0.00"/>
    <numFmt numFmtId="168" formatCode="0.000"/>
    <numFmt numFmtId="169" formatCode="[$$-409]#,##0.00_ ;\-[$$-409]#,##0.00\ "/>
    <numFmt numFmtId="170" formatCode="#,##0.00000"/>
    <numFmt numFmtId="171" formatCode="0.0000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00B050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b/>
      <i/>
      <sz val="10"/>
      <color rgb="FF00B05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u/>
      <sz val="7.5"/>
      <color indexed="12"/>
      <name val="Arial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9999FF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6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418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/>
    </xf>
    <xf numFmtId="9" fontId="1" fillId="0" borderId="0" xfId="4" applyNumberFormat="1" applyFont="1" applyAlignment="1">
      <alignment horizontal="center" vertical="center"/>
    </xf>
    <xf numFmtId="0" fontId="1" fillId="0" borderId="0" xfId="1"/>
    <xf numFmtId="44" fontId="1" fillId="0" borderId="0" xfId="4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4" fillId="0" borderId="12" xfId="1" applyFont="1" applyBorder="1" applyAlignment="1">
      <alignment horizontal="center" vertical="center" shrinkToFit="1"/>
    </xf>
    <xf numFmtId="2" fontId="4" fillId="0" borderId="12" xfId="1" applyNumberFormat="1" applyFont="1" applyBorder="1" applyAlignment="1">
      <alignment horizontal="center" vertical="center" wrapText="1" shrinkToFit="1"/>
    </xf>
    <xf numFmtId="0" fontId="4" fillId="0" borderId="12" xfId="1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3" borderId="5" xfId="5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vertical="center" wrapText="1"/>
    </xf>
    <xf numFmtId="0" fontId="3" fillId="3" borderId="1" xfId="5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vertical="center" wrapText="1"/>
    </xf>
    <xf numFmtId="0" fontId="4" fillId="4" borderId="10" xfId="1" applyFont="1" applyFill="1" applyBorder="1" applyAlignment="1">
      <alignment vertical="center" wrapText="1"/>
    </xf>
    <xf numFmtId="2" fontId="4" fillId="4" borderId="10" xfId="1" applyNumberFormat="1" applyFont="1" applyFill="1" applyBorder="1" applyAlignment="1">
      <alignment vertical="center" wrapText="1"/>
    </xf>
    <xf numFmtId="164" fontId="4" fillId="4" borderId="12" xfId="1" applyNumberFormat="1" applyFont="1" applyFill="1" applyBorder="1" applyAlignment="1">
      <alignment horizontal="center" vertical="center"/>
    </xf>
    <xf numFmtId="10" fontId="4" fillId="4" borderId="12" xfId="1" applyNumberFormat="1" applyFont="1" applyFill="1" applyBorder="1" applyAlignment="1">
      <alignment horizontal="center" vertical="center"/>
    </xf>
    <xf numFmtId="44" fontId="1" fillId="0" borderId="0" xfId="4" applyFont="1" applyAlignment="1">
      <alignment horizontal="left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6" xfId="1" applyBorder="1" applyAlignment="1">
      <alignment horizontal="left" vertical="center" wrapText="1"/>
    </xf>
    <xf numFmtId="164" fontId="1" fillId="0" borderId="16" xfId="1" applyNumberFormat="1" applyBorder="1" applyAlignment="1">
      <alignment horizontal="center" vertical="center" wrapText="1"/>
    </xf>
    <xf numFmtId="10" fontId="1" fillId="0" borderId="16" xfId="1" applyNumberFormat="1" applyBorder="1" applyAlignment="1">
      <alignment horizontal="center" vertical="center" wrapText="1"/>
    </xf>
    <xf numFmtId="0" fontId="1" fillId="2" borderId="16" xfId="1" applyFill="1" applyBorder="1" applyAlignment="1">
      <alignment horizontal="left" vertical="center" wrapText="1"/>
    </xf>
    <xf numFmtId="0" fontId="1" fillId="2" borderId="16" xfId="1" applyFill="1" applyBorder="1" applyAlignment="1">
      <alignment horizontal="center" vertical="center" wrapText="1"/>
    </xf>
    <xf numFmtId="10" fontId="1" fillId="2" borderId="16" xfId="1" applyNumberFormat="1" applyFill="1" applyBorder="1" applyAlignment="1">
      <alignment horizontal="center" vertical="center" wrapText="1"/>
    </xf>
    <xf numFmtId="0" fontId="1" fillId="2" borderId="18" xfId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left" vertical="center"/>
    </xf>
    <xf numFmtId="49" fontId="1" fillId="2" borderId="0" xfId="1" applyNumberFormat="1" applyFill="1" applyAlignment="1">
      <alignment horizontal="center" vertical="center"/>
    </xf>
    <xf numFmtId="49" fontId="1" fillId="2" borderId="0" xfId="1" applyNumberFormat="1" applyFill="1" applyAlignment="1">
      <alignment horizontal="left" vertical="center"/>
    </xf>
    <xf numFmtId="49" fontId="4" fillId="2" borderId="0" xfId="1" applyNumberFormat="1" applyFont="1" applyFill="1" applyAlignment="1">
      <alignment horizontal="right" vertical="center"/>
    </xf>
    <xf numFmtId="44" fontId="4" fillId="0" borderId="21" xfId="2" applyFont="1" applyBorder="1" applyAlignment="1" applyProtection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0" borderId="22" xfId="1" applyBorder="1" applyAlignment="1">
      <alignment horizontal="left" vertical="center" wrapText="1"/>
    </xf>
    <xf numFmtId="0" fontId="4" fillId="0" borderId="23" xfId="1" applyFont="1" applyBorder="1" applyAlignment="1">
      <alignment horizontal="center" vertical="center"/>
    </xf>
    <xf numFmtId="165" fontId="4" fillId="5" borderId="23" xfId="1" applyNumberFormat="1" applyFont="1" applyFill="1" applyBorder="1" applyAlignment="1" applyProtection="1">
      <alignment horizontal="center" vertical="center"/>
      <protection locked="0"/>
    </xf>
    <xf numFmtId="0" fontId="1" fillId="0" borderId="23" xfId="1" applyBorder="1" applyAlignment="1">
      <alignment horizontal="center" vertical="center"/>
    </xf>
    <xf numFmtId="0" fontId="1" fillId="2" borderId="24" xfId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center" vertical="center"/>
    </xf>
    <xf numFmtId="165" fontId="4" fillId="5" borderId="25" xfId="1" applyNumberFormat="1" applyFont="1" applyFill="1" applyBorder="1" applyAlignment="1" applyProtection="1">
      <alignment horizontal="center" vertical="center"/>
      <protection locked="0"/>
    </xf>
    <xf numFmtId="0" fontId="1" fillId="2" borderId="25" xfId="1" applyFill="1" applyBorder="1" applyAlignment="1">
      <alignment horizontal="center" vertical="center"/>
    </xf>
    <xf numFmtId="0" fontId="1" fillId="2" borderId="27" xfId="1" applyFill="1" applyBorder="1" applyAlignment="1">
      <alignment horizontal="left" vertical="center" wrapText="1"/>
    </xf>
    <xf numFmtId="0" fontId="4" fillId="2" borderId="28" xfId="1" applyFont="1" applyFill="1" applyBorder="1" applyAlignment="1">
      <alignment horizontal="center" vertical="center"/>
    </xf>
    <xf numFmtId="165" fontId="4" fillId="5" borderId="28" xfId="1" applyNumberFormat="1" applyFont="1" applyFill="1" applyBorder="1" applyAlignment="1" applyProtection="1">
      <alignment horizontal="center" vertical="center"/>
      <protection locked="0"/>
    </xf>
    <xf numFmtId="0" fontId="1" fillId="2" borderId="28" xfId="1" applyFill="1" applyBorder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0" fontId="1" fillId="0" borderId="29" xfId="1" applyBorder="1" applyAlignment="1">
      <alignment horizontal="left" vertical="center" wrapText="1"/>
    </xf>
    <xf numFmtId="0" fontId="4" fillId="0" borderId="17" xfId="1" applyFont="1" applyBorder="1" applyAlignment="1">
      <alignment horizontal="center" vertical="center"/>
    </xf>
    <xf numFmtId="165" fontId="4" fillId="5" borderId="17" xfId="1" applyNumberFormat="1" applyFon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center" vertical="center"/>
    </xf>
    <xf numFmtId="0" fontId="1" fillId="0" borderId="0" xfId="1" quotePrefix="1" applyAlignment="1">
      <alignment horizontal="center" vertical="center" shrinkToFit="1"/>
    </xf>
    <xf numFmtId="44" fontId="4" fillId="4" borderId="21" xfId="2" applyFont="1" applyFill="1" applyBorder="1" applyAlignment="1" applyProtection="1">
      <alignment horizontal="center" vertical="center"/>
    </xf>
    <xf numFmtId="0" fontId="1" fillId="2" borderId="0" xfId="1" applyFill="1" applyAlignment="1">
      <alignment horizontal="center" vertical="center"/>
    </xf>
    <xf numFmtId="0" fontId="4" fillId="3" borderId="8" xfId="1" applyFont="1" applyFill="1" applyBorder="1" applyAlignment="1">
      <alignment horizontal="left" vertical="center" wrapText="1"/>
    </xf>
    <xf numFmtId="0" fontId="1" fillId="3" borderId="10" xfId="1" applyFill="1" applyBorder="1" applyAlignment="1">
      <alignment horizontal="center" vertical="center"/>
    </xf>
    <xf numFmtId="0" fontId="1" fillId="3" borderId="9" xfId="1" applyFill="1" applyBorder="1" applyAlignment="1">
      <alignment horizontal="left" vertical="center"/>
    </xf>
    <xf numFmtId="0" fontId="1" fillId="2" borderId="0" xfId="1" applyFill="1" applyAlignment="1">
      <alignment horizontal="center" vertical="center" shrinkToFit="1"/>
    </xf>
    <xf numFmtId="49" fontId="1" fillId="2" borderId="3" xfId="1" applyNumberFormat="1" applyFill="1" applyBorder="1" applyAlignment="1">
      <alignment horizontal="left" vertical="center" wrapText="1"/>
    </xf>
    <xf numFmtId="49" fontId="1" fillId="2" borderId="3" xfId="1" applyNumberFormat="1" applyFill="1" applyBorder="1" applyAlignment="1">
      <alignment horizontal="center" vertical="center"/>
    </xf>
    <xf numFmtId="49" fontId="1" fillId="2" borderId="3" xfId="1" applyNumberFormat="1" applyFill="1" applyBorder="1" applyAlignment="1">
      <alignment horizontal="left" vertical="center"/>
    </xf>
    <xf numFmtId="0" fontId="4" fillId="3" borderId="8" xfId="1" applyFont="1" applyFill="1" applyBorder="1" applyAlignment="1">
      <alignment horizontal="left" vertical="center"/>
    </xf>
    <xf numFmtId="164" fontId="4" fillId="0" borderId="12" xfId="1" applyNumberFormat="1" applyFont="1" applyBorder="1" applyAlignment="1">
      <alignment horizontal="center" vertical="center"/>
    </xf>
    <xf numFmtId="49" fontId="1" fillId="0" borderId="3" xfId="1" applyNumberFormat="1" applyBorder="1" applyAlignment="1">
      <alignment horizontal="left" vertical="center" wrapText="1"/>
    </xf>
    <xf numFmtId="49" fontId="1" fillId="0" borderId="3" xfId="1" applyNumberFormat="1" applyBorder="1" applyAlignment="1">
      <alignment horizontal="center" vertical="center"/>
    </xf>
    <xf numFmtId="49" fontId="1" fillId="0" borderId="3" xfId="1" applyNumberFormat="1" applyBorder="1" applyAlignment="1">
      <alignment horizontal="left" vertical="center"/>
    </xf>
    <xf numFmtId="0" fontId="4" fillId="4" borderId="2" xfId="1" applyFont="1" applyFill="1" applyBorder="1" applyAlignment="1">
      <alignment horizontal="left" vertical="center" wrapText="1"/>
    </xf>
    <xf numFmtId="0" fontId="1" fillId="4" borderId="3" xfId="1" applyFill="1" applyBorder="1" applyAlignment="1">
      <alignment horizontal="center" vertical="center"/>
    </xf>
    <xf numFmtId="0" fontId="1" fillId="4" borderId="3" xfId="1" applyFill="1" applyBorder="1" applyAlignment="1">
      <alignment horizontal="left" vertical="center"/>
    </xf>
    <xf numFmtId="164" fontId="1" fillId="4" borderId="7" xfId="1" applyNumberFormat="1" applyFill="1" applyBorder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49" fontId="1" fillId="2" borderId="30" xfId="1" applyNumberFormat="1" applyFill="1" applyBorder="1" applyAlignment="1">
      <alignment horizontal="center" vertical="center" wrapText="1"/>
    </xf>
    <xf numFmtId="0" fontId="1" fillId="2" borderId="18" xfId="1" applyFill="1" applyBorder="1" applyAlignment="1">
      <alignment horizontal="left" vertical="center" wrapText="1"/>
    </xf>
    <xf numFmtId="164" fontId="1" fillId="2" borderId="18" xfId="1" applyNumberFormat="1" applyFill="1" applyBorder="1" applyAlignment="1">
      <alignment horizontal="center" vertical="center" wrapText="1"/>
    </xf>
    <xf numFmtId="0" fontId="1" fillId="2" borderId="26" xfId="1" applyFill="1" applyBorder="1" applyAlignment="1">
      <alignment horizontal="center" vertical="center" wrapText="1"/>
    </xf>
    <xf numFmtId="10" fontId="1" fillId="2" borderId="0" xfId="1" applyNumberFormat="1" applyFill="1" applyAlignment="1">
      <alignment horizontal="center" vertical="center" wrapText="1"/>
    </xf>
    <xf numFmtId="167" fontId="4" fillId="0" borderId="12" xfId="1" applyNumberFormat="1" applyFont="1" applyBorder="1" applyAlignment="1">
      <alignment horizontal="center" vertical="center"/>
    </xf>
    <xf numFmtId="8" fontId="1" fillId="0" borderId="0" xfId="4" applyNumberFormat="1" applyFont="1" applyAlignment="1">
      <alignment horizontal="left" vertical="center"/>
    </xf>
    <xf numFmtId="49" fontId="1" fillId="2" borderId="0" xfId="1" applyNumberFormat="1" applyFill="1" applyAlignment="1">
      <alignment horizontal="left" vertical="center" wrapText="1"/>
    </xf>
    <xf numFmtId="44" fontId="1" fillId="0" borderId="0" xfId="7" applyFont="1" applyAlignment="1">
      <alignment horizontal="left" vertical="center"/>
    </xf>
    <xf numFmtId="0" fontId="4" fillId="2" borderId="13" xfId="1" applyFont="1" applyFill="1" applyBorder="1" applyAlignment="1">
      <alignment horizontal="center" vertical="center"/>
    </xf>
    <xf numFmtId="168" fontId="4" fillId="2" borderId="13" xfId="1" applyNumberFormat="1" applyFont="1" applyFill="1" applyBorder="1" applyAlignment="1">
      <alignment horizontal="center" vertical="center" shrinkToFit="1"/>
    </xf>
    <xf numFmtId="168" fontId="4" fillId="2" borderId="13" xfId="1" applyNumberFormat="1" applyFont="1" applyFill="1" applyBorder="1" applyAlignment="1">
      <alignment horizontal="center" vertical="center" wrapText="1"/>
    </xf>
    <xf numFmtId="1" fontId="1" fillId="2" borderId="13" xfId="1" applyNumberFormat="1" applyFill="1" applyBorder="1" applyAlignment="1">
      <alignment horizontal="center" vertical="center" wrapText="1"/>
    </xf>
    <xf numFmtId="164" fontId="1" fillId="2" borderId="13" xfId="1" applyNumberFormat="1" applyFill="1" applyBorder="1" applyAlignment="1">
      <alignment horizontal="center" vertical="center"/>
    </xf>
    <xf numFmtId="10" fontId="1" fillId="2" borderId="13" xfId="1" applyNumberFormat="1" applyFill="1" applyBorder="1" applyAlignment="1">
      <alignment horizontal="center" vertical="center"/>
    </xf>
    <xf numFmtId="0" fontId="4" fillId="2" borderId="33" xfId="8" applyNumberFormat="1" applyFont="1" applyFill="1" applyBorder="1" applyAlignment="1" applyProtection="1">
      <alignment horizontal="left" vertical="center" wrapText="1"/>
    </xf>
    <xf numFmtId="0" fontId="4" fillId="2" borderId="14" xfId="8" applyNumberFormat="1" applyFont="1" applyFill="1" applyBorder="1" applyAlignment="1" applyProtection="1">
      <alignment horizontal="left" vertical="center" wrapText="1"/>
    </xf>
    <xf numFmtId="0" fontId="4" fillId="2" borderId="15" xfId="8" applyNumberFormat="1" applyFont="1" applyFill="1" applyBorder="1" applyAlignment="1" applyProtection="1">
      <alignment horizontal="left" vertical="center" wrapText="1"/>
    </xf>
    <xf numFmtId="164" fontId="4" fillId="2" borderId="12" xfId="1" applyNumberFormat="1" applyFont="1" applyFill="1" applyBorder="1" applyAlignment="1">
      <alignment horizontal="center" vertical="center" wrapText="1"/>
    </xf>
    <xf numFmtId="10" fontId="4" fillId="2" borderId="12" xfId="1" applyNumberFormat="1" applyFont="1" applyFill="1" applyBorder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169" fontId="1" fillId="2" borderId="0" xfId="1" applyNumberFormat="1" applyFill="1" applyAlignment="1">
      <alignment horizontal="center" vertical="center"/>
    </xf>
    <xf numFmtId="44" fontId="1" fillId="0" borderId="0" xfId="4" applyFont="1"/>
    <xf numFmtId="0" fontId="4" fillId="0" borderId="5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6" xfId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16" fillId="0" borderId="0" xfId="10"/>
    <xf numFmtId="0" fontId="1" fillId="0" borderId="36" xfId="10" applyFont="1" applyBorder="1" applyAlignment="1">
      <alignment vertical="center" wrapText="1"/>
    </xf>
    <xf numFmtId="0" fontId="1" fillId="0" borderId="13" xfId="10" applyFont="1" applyBorder="1" applyAlignment="1">
      <alignment horizontal="center" vertical="center" wrapText="1"/>
    </xf>
    <xf numFmtId="0" fontId="1" fillId="0" borderId="13" xfId="10" applyFont="1" applyBorder="1" applyAlignment="1">
      <alignment horizontal="left" vertical="center" wrapText="1"/>
    </xf>
    <xf numFmtId="0" fontId="17" fillId="0" borderId="37" xfId="10" applyFont="1" applyBorder="1" applyAlignment="1">
      <alignment horizontal="center" vertical="center" wrapText="1"/>
    </xf>
    <xf numFmtId="0" fontId="3" fillId="0" borderId="21" xfId="10" applyFont="1" applyBorder="1" applyAlignment="1">
      <alignment horizontal="center"/>
    </xf>
    <xf numFmtId="0" fontId="3" fillId="0" borderId="20" xfId="10" applyFont="1" applyBorder="1" applyAlignment="1">
      <alignment horizontal="center"/>
    </xf>
    <xf numFmtId="0" fontId="1" fillId="0" borderId="0" xfId="10" applyFont="1" applyAlignment="1">
      <alignment horizontal="left"/>
    </xf>
    <xf numFmtId="0" fontId="8" fillId="8" borderId="19" xfId="10" applyFont="1" applyFill="1" applyBorder="1" applyAlignment="1">
      <alignment vertical="center"/>
    </xf>
    <xf numFmtId="0" fontId="1" fillId="0" borderId="0" xfId="10" applyFont="1" applyAlignment="1">
      <alignment horizontal="center"/>
    </xf>
    <xf numFmtId="0" fontId="1" fillId="0" borderId="0" xfId="10" applyFont="1" applyAlignment="1">
      <alignment horizontal="center" vertical="center" wrapText="1"/>
    </xf>
    <xf numFmtId="0" fontId="1" fillId="0" borderId="36" xfId="10" applyFont="1" applyBorder="1" applyAlignment="1">
      <alignment horizontal="left" vertical="center" wrapText="1"/>
    </xf>
    <xf numFmtId="0" fontId="18" fillId="0" borderId="0" xfId="10" applyFont="1" applyAlignment="1">
      <alignment horizontal="center" vertical="center" wrapText="1"/>
    </xf>
    <xf numFmtId="0" fontId="1" fillId="0" borderId="44" xfId="10" applyFont="1" applyBorder="1" applyAlignment="1">
      <alignment horizontal="left" vertical="center" wrapText="1"/>
    </xf>
    <xf numFmtId="0" fontId="1" fillId="0" borderId="45" xfId="10" applyFont="1" applyBorder="1" applyAlignment="1">
      <alignment horizontal="center" vertical="center" wrapText="1"/>
    </xf>
    <xf numFmtId="0" fontId="1" fillId="0" borderId="45" xfId="10" applyFont="1" applyBorder="1" applyAlignment="1">
      <alignment horizontal="left" vertical="center" wrapText="1"/>
    </xf>
    <xf numFmtId="0" fontId="17" fillId="0" borderId="46" xfId="10" applyFont="1" applyBorder="1" applyAlignment="1">
      <alignment horizontal="center" vertical="center" wrapText="1"/>
    </xf>
    <xf numFmtId="0" fontId="1" fillId="0" borderId="0" xfId="10" applyFont="1"/>
    <xf numFmtId="0" fontId="18" fillId="0" borderId="47" xfId="10" applyFont="1" applyBorder="1"/>
    <xf numFmtId="0" fontId="1" fillId="0" borderId="0" xfId="10" applyFont="1" applyAlignment="1">
      <alignment vertical="center"/>
    </xf>
    <xf numFmtId="0" fontId="18" fillId="0" borderId="47" xfId="10" applyFont="1" applyBorder="1" applyAlignment="1">
      <alignment vertical="center"/>
    </xf>
    <xf numFmtId="0" fontId="16" fillId="9" borderId="6" xfId="10" applyFill="1" applyBorder="1"/>
    <xf numFmtId="0" fontId="16" fillId="9" borderId="1" xfId="10" applyFill="1" applyBorder="1"/>
    <xf numFmtId="0" fontId="16" fillId="9" borderId="5" xfId="10" applyFill="1" applyBorder="1"/>
    <xf numFmtId="0" fontId="16" fillId="9" borderId="47" xfId="10" applyFill="1" applyBorder="1"/>
    <xf numFmtId="0" fontId="16" fillId="10" borderId="12" xfId="10" applyFill="1" applyBorder="1"/>
    <xf numFmtId="0" fontId="16" fillId="9" borderId="0" xfId="10" applyFill="1"/>
    <xf numFmtId="0" fontId="16" fillId="9" borderId="32" xfId="10" applyFill="1" applyBorder="1"/>
    <xf numFmtId="0" fontId="16" fillId="9" borderId="12" xfId="10" applyFill="1" applyBorder="1"/>
    <xf numFmtId="0" fontId="16" fillId="9" borderId="41" xfId="10" applyFill="1" applyBorder="1"/>
    <xf numFmtId="0" fontId="16" fillId="9" borderId="42" xfId="10" applyFill="1" applyBorder="1"/>
    <xf numFmtId="0" fontId="16" fillId="9" borderId="43" xfId="10" applyFill="1" applyBorder="1"/>
    <xf numFmtId="0" fontId="16" fillId="9" borderId="36" xfId="10" applyFill="1" applyBorder="1"/>
    <xf numFmtId="0" fontId="16" fillId="9" borderId="13" xfId="10" applyFill="1" applyBorder="1"/>
    <xf numFmtId="0" fontId="16" fillId="9" borderId="37" xfId="10" applyFill="1" applyBorder="1"/>
    <xf numFmtId="0" fontId="16" fillId="9" borderId="38" xfId="10" applyFill="1" applyBorder="1"/>
    <xf numFmtId="0" fontId="16" fillId="9" borderId="39" xfId="10" applyFill="1" applyBorder="1"/>
    <xf numFmtId="0" fontId="16" fillId="9" borderId="40" xfId="10" applyFill="1" applyBorder="1"/>
    <xf numFmtId="0" fontId="16" fillId="9" borderId="21" xfId="10" applyFill="1" applyBorder="1"/>
    <xf numFmtId="0" fontId="4" fillId="9" borderId="21" xfId="10" applyFont="1" applyFill="1" applyBorder="1" applyAlignment="1">
      <alignment horizontal="center"/>
    </xf>
    <xf numFmtId="0" fontId="4" fillId="9" borderId="20" xfId="10" applyFont="1" applyFill="1" applyBorder="1" applyAlignment="1">
      <alignment horizontal="center"/>
    </xf>
    <xf numFmtId="0" fontId="16" fillId="9" borderId="19" xfId="10" applyFill="1" applyBorder="1" applyAlignment="1">
      <alignment horizontal="center"/>
    </xf>
    <xf numFmtId="0" fontId="20" fillId="9" borderId="8" xfId="10" applyFont="1" applyFill="1" applyBorder="1" applyAlignment="1">
      <alignment horizontal="left"/>
    </xf>
    <xf numFmtId="0" fontId="4" fillId="9" borderId="12" xfId="10" applyFont="1" applyFill="1" applyBorder="1" applyAlignment="1">
      <alignment horizontal="center"/>
    </xf>
    <xf numFmtId="0" fontId="1" fillId="9" borderId="39" xfId="10" applyFont="1" applyFill="1" applyBorder="1"/>
    <xf numFmtId="0" fontId="1" fillId="9" borderId="0" xfId="10" applyFont="1" applyFill="1"/>
    <xf numFmtId="0" fontId="16" fillId="9" borderId="0" xfId="10" applyFill="1" applyAlignment="1">
      <alignment horizontal="left"/>
    </xf>
    <xf numFmtId="0" fontId="16" fillId="9" borderId="42" xfId="10" applyFill="1" applyBorder="1" applyAlignment="1">
      <alignment horizontal="left"/>
    </xf>
    <xf numFmtId="0" fontId="16" fillId="9" borderId="13" xfId="10" applyFill="1" applyBorder="1" applyAlignment="1">
      <alignment horizontal="left"/>
    </xf>
    <xf numFmtId="0" fontId="16" fillId="9" borderId="39" xfId="10" applyFill="1" applyBorder="1" applyAlignment="1">
      <alignment horizontal="left"/>
    </xf>
    <xf numFmtId="0" fontId="16" fillId="9" borderId="35" xfId="10" applyFill="1" applyBorder="1" applyAlignment="1">
      <alignment horizontal="center"/>
    </xf>
    <xf numFmtId="0" fontId="20" fillId="9" borderId="12" xfId="10" applyFont="1" applyFill="1" applyBorder="1" applyAlignment="1">
      <alignment horizontal="left"/>
    </xf>
    <xf numFmtId="0" fontId="17" fillId="9" borderId="47" xfId="10" applyFont="1" applyFill="1" applyBorder="1" applyAlignment="1">
      <alignment horizontal="center" vertical="center" wrapText="1"/>
    </xf>
    <xf numFmtId="0" fontId="20" fillId="10" borderId="9" xfId="10" applyFont="1" applyFill="1" applyBorder="1" applyAlignment="1">
      <alignment horizontal="center" vertical="center" wrapText="1"/>
    </xf>
    <xf numFmtId="0" fontId="20" fillId="10" borderId="12" xfId="10" applyFont="1" applyFill="1" applyBorder="1" applyAlignment="1">
      <alignment horizontal="center" vertical="center" wrapText="1"/>
    </xf>
    <xf numFmtId="0" fontId="20" fillId="10" borderId="10" xfId="10" applyFont="1" applyFill="1" applyBorder="1" applyAlignment="1">
      <alignment horizontal="center" vertical="center" wrapText="1"/>
    </xf>
    <xf numFmtId="0" fontId="20" fillId="10" borderId="8" xfId="10" applyFont="1" applyFill="1" applyBorder="1" applyAlignment="1">
      <alignment horizontal="center" vertical="center" wrapText="1"/>
    </xf>
    <xf numFmtId="0" fontId="17" fillId="9" borderId="32" xfId="10" applyFont="1" applyFill="1" applyBorder="1" applyAlignment="1">
      <alignment horizontal="center" vertical="center" wrapText="1"/>
    </xf>
    <xf numFmtId="0" fontId="20" fillId="9" borderId="9" xfId="10" applyFont="1" applyFill="1" applyBorder="1" applyAlignment="1">
      <alignment horizontal="left" vertical="center"/>
    </xf>
    <xf numFmtId="0" fontId="20" fillId="10" borderId="12" xfId="10" applyFont="1" applyFill="1" applyBorder="1" applyAlignment="1">
      <alignment vertical="center"/>
    </xf>
    <xf numFmtId="0" fontId="16" fillId="9" borderId="4" xfId="10" applyFill="1" applyBorder="1"/>
    <xf numFmtId="0" fontId="16" fillId="9" borderId="3" xfId="10" applyFill="1" applyBorder="1"/>
    <xf numFmtId="0" fontId="16" fillId="9" borderId="2" xfId="10" applyFill="1" applyBorder="1"/>
    <xf numFmtId="0" fontId="16" fillId="0" borderId="6" xfId="10" applyBorder="1"/>
    <xf numFmtId="0" fontId="16" fillId="0" borderId="1" xfId="10" applyBorder="1"/>
    <xf numFmtId="0" fontId="16" fillId="0" borderId="1" xfId="10" applyBorder="1" applyAlignment="1">
      <alignment horizontal="center"/>
    </xf>
    <xf numFmtId="0" fontId="16" fillId="0" borderId="5" xfId="10" applyBorder="1"/>
    <xf numFmtId="0" fontId="16" fillId="0" borderId="47" xfId="10" applyBorder="1"/>
    <xf numFmtId="170" fontId="4" fillId="10" borderId="12" xfId="10" applyNumberFormat="1" applyFont="1" applyFill="1" applyBorder="1" applyAlignment="1">
      <alignment horizontal="center" vertical="center"/>
    </xf>
    <xf numFmtId="0" fontId="16" fillId="0" borderId="32" xfId="10" applyBorder="1"/>
    <xf numFmtId="166" fontId="4" fillId="0" borderId="0" xfId="10" applyNumberFormat="1" applyFont="1" applyAlignment="1">
      <alignment horizontal="center" vertical="center"/>
    </xf>
    <xf numFmtId="0" fontId="1" fillId="0" borderId="0" xfId="10" applyFont="1" applyAlignment="1">
      <alignment horizontal="center" vertical="center"/>
    </xf>
    <xf numFmtId="0" fontId="4" fillId="0" borderId="0" xfId="10" applyFont="1" applyAlignment="1">
      <alignment horizontal="left" vertical="center" wrapText="1"/>
    </xf>
    <xf numFmtId="0" fontId="4" fillId="0" borderId="0" xfId="10" applyFont="1" applyAlignment="1">
      <alignment horizontal="center" vertical="center"/>
    </xf>
    <xf numFmtId="166" fontId="4" fillId="10" borderId="12" xfId="10" applyNumberFormat="1" applyFont="1" applyFill="1" applyBorder="1" applyAlignment="1">
      <alignment horizontal="center" vertical="center"/>
    </xf>
    <xf numFmtId="0" fontId="4" fillId="10" borderId="12" xfId="10" applyFont="1" applyFill="1" applyBorder="1" applyAlignment="1">
      <alignment horizontal="center" vertical="center"/>
    </xf>
    <xf numFmtId="166" fontId="1" fillId="0" borderId="0" xfId="10" applyNumberFormat="1" applyFont="1" applyAlignment="1">
      <alignment horizontal="center" vertical="center"/>
    </xf>
    <xf numFmtId="165" fontId="4" fillId="0" borderId="0" xfId="10" applyNumberFormat="1" applyFont="1" applyAlignment="1">
      <alignment horizontal="center" vertical="center"/>
    </xf>
    <xf numFmtId="0" fontId="1" fillId="0" borderId="0" xfId="10" applyFont="1" applyAlignment="1">
      <alignment horizontal="left" vertical="center" wrapText="1"/>
    </xf>
    <xf numFmtId="0" fontId="20" fillId="0" borderId="0" xfId="10" applyFont="1" applyAlignment="1">
      <alignment horizontal="center" vertical="center"/>
    </xf>
    <xf numFmtId="165" fontId="4" fillId="0" borderId="53" xfId="10" applyNumberFormat="1" applyFont="1" applyBorder="1" applyAlignment="1">
      <alignment horizontal="center" vertical="center"/>
    </xf>
    <xf numFmtId="0" fontId="4" fillId="0" borderId="53" xfId="10" applyFont="1" applyBorder="1" applyAlignment="1">
      <alignment horizontal="center" vertical="center"/>
    </xf>
    <xf numFmtId="0" fontId="1" fillId="0" borderId="54" xfId="10" applyFont="1" applyBorder="1" applyAlignment="1">
      <alignment horizontal="left" vertical="center" wrapText="1"/>
    </xf>
    <xf numFmtId="168" fontId="4" fillId="10" borderId="12" xfId="10" applyNumberFormat="1" applyFont="1" applyFill="1" applyBorder="1" applyAlignment="1">
      <alignment horizontal="center" vertical="center"/>
    </xf>
    <xf numFmtId="0" fontId="16" fillId="0" borderId="3" xfId="10" applyBorder="1"/>
    <xf numFmtId="0" fontId="16" fillId="0" borderId="3" xfId="10" applyBorder="1" applyAlignment="1">
      <alignment horizontal="center"/>
    </xf>
    <xf numFmtId="0" fontId="16" fillId="0" borderId="55" xfId="10" applyBorder="1"/>
    <xf numFmtId="0" fontId="16" fillId="0" borderId="55" xfId="10" applyBorder="1" applyAlignment="1">
      <alignment horizontal="left" vertical="center"/>
    </xf>
    <xf numFmtId="0" fontId="16" fillId="0" borderId="4" xfId="10" applyBorder="1"/>
    <xf numFmtId="0" fontId="1" fillId="0" borderId="2" xfId="10" applyFont="1" applyBorder="1"/>
    <xf numFmtId="9" fontId="1" fillId="0" borderId="0" xfId="4" applyNumberFormat="1" applyFont="1" applyAlignment="1">
      <alignment horizontal="left" vertical="center"/>
    </xf>
    <xf numFmtId="44" fontId="1" fillId="0" borderId="0" xfId="4" applyFont="1" applyAlignment="1">
      <alignment horizontal="left"/>
    </xf>
    <xf numFmtId="44" fontId="1" fillId="0" borderId="0" xfId="1" applyNumberFormat="1" applyAlignment="1">
      <alignment horizontal="left" vertical="center"/>
    </xf>
    <xf numFmtId="1" fontId="1" fillId="0" borderId="0" xfId="4" applyNumberFormat="1" applyFont="1" applyAlignment="1">
      <alignment horizontal="left" vertical="center"/>
    </xf>
    <xf numFmtId="44" fontId="1" fillId="0" borderId="0" xfId="4" applyFont="1" applyFill="1" applyAlignment="1">
      <alignment horizontal="left" vertical="center" wrapText="1"/>
    </xf>
    <xf numFmtId="44" fontId="1" fillId="0" borderId="0" xfId="4" applyFont="1" applyFill="1" applyAlignment="1">
      <alignment horizontal="left" vertical="center"/>
    </xf>
    <xf numFmtId="8" fontId="1" fillId="0" borderId="0" xfId="4" applyNumberFormat="1" applyFont="1" applyFill="1" applyAlignment="1">
      <alignment horizontal="left" vertical="center"/>
    </xf>
    <xf numFmtId="44" fontId="1" fillId="0" borderId="0" xfId="7" applyFont="1" applyFill="1" applyAlignment="1">
      <alignment horizontal="left" vertical="center"/>
    </xf>
    <xf numFmtId="44" fontId="1" fillId="0" borderId="0" xfId="4" applyFont="1" applyFill="1"/>
    <xf numFmtId="0" fontId="4" fillId="0" borderId="8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11" fillId="7" borderId="10" xfId="1" applyFon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left" vertical="center" wrapText="1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vertical="center" wrapText="1"/>
    </xf>
    <xf numFmtId="164" fontId="4" fillId="0" borderId="10" xfId="1" applyNumberFormat="1" applyFont="1" applyBorder="1" applyAlignment="1">
      <alignment horizontal="center" vertical="center"/>
    </xf>
    <xf numFmtId="0" fontId="11" fillId="7" borderId="8" xfId="1" applyFont="1" applyFill="1" applyBorder="1" applyAlignment="1">
      <alignment horizontal="left" vertical="center"/>
    </xf>
    <xf numFmtId="10" fontId="4" fillId="0" borderId="3" xfId="1" applyNumberFormat="1" applyFont="1" applyBorder="1" applyAlignment="1">
      <alignment horizontal="center" vertical="center"/>
    </xf>
    <xf numFmtId="9" fontId="4" fillId="4" borderId="12" xfId="12" applyFont="1" applyFill="1" applyBorder="1" applyAlignment="1">
      <alignment horizontal="center" vertical="center"/>
    </xf>
    <xf numFmtId="44" fontId="4" fillId="0" borderId="9" xfId="2" applyFont="1" applyBorder="1" applyAlignment="1" applyProtection="1">
      <alignment horizontal="center" vertical="center"/>
    </xf>
    <xf numFmtId="44" fontId="1" fillId="0" borderId="20" xfId="2" applyFont="1" applyBorder="1" applyAlignment="1" applyProtection="1">
      <alignment horizontal="center" vertical="center"/>
    </xf>
    <xf numFmtId="44" fontId="1" fillId="2" borderId="18" xfId="2" applyFont="1" applyFill="1" applyBorder="1" applyAlignment="1" applyProtection="1">
      <alignment horizontal="center" vertical="center"/>
    </xf>
    <xf numFmtId="44" fontId="1" fillId="2" borderId="31" xfId="2" applyFont="1" applyFill="1" applyBorder="1" applyAlignment="1" applyProtection="1">
      <alignment horizontal="center" vertical="center"/>
    </xf>
    <xf numFmtId="171" fontId="4" fillId="4" borderId="12" xfId="2" applyNumberFormat="1" applyFont="1" applyFill="1" applyBorder="1" applyAlignment="1" applyProtection="1">
      <alignment horizontal="center" vertical="center"/>
    </xf>
    <xf numFmtId="0" fontId="4" fillId="2" borderId="56" xfId="8" applyNumberFormat="1" applyFont="1" applyFill="1" applyBorder="1" applyAlignment="1" applyProtection="1">
      <alignment horizontal="left" vertical="center" wrapText="1"/>
    </xf>
    <xf numFmtId="164" fontId="1" fillId="2" borderId="56" xfId="1" applyNumberFormat="1" applyFill="1" applyBorder="1" applyAlignment="1">
      <alignment horizontal="center" vertical="center"/>
    </xf>
    <xf numFmtId="10" fontId="1" fillId="2" borderId="56" xfId="1" applyNumberFormat="1" applyFill="1" applyBorder="1" applyAlignment="1">
      <alignment horizontal="center" vertical="center"/>
    </xf>
    <xf numFmtId="1" fontId="1" fillId="2" borderId="42" xfId="1" applyNumberFormat="1" applyFill="1" applyBorder="1" applyAlignment="1">
      <alignment horizontal="center" vertical="center" wrapText="1"/>
    </xf>
    <xf numFmtId="0" fontId="4" fillId="2" borderId="57" xfId="8" applyNumberFormat="1" applyFont="1" applyFill="1" applyBorder="1" applyAlignment="1" applyProtection="1">
      <alignment horizontal="left" vertical="center" wrapText="1"/>
    </xf>
    <xf numFmtId="0" fontId="4" fillId="2" borderId="48" xfId="8" applyNumberFormat="1" applyFont="1" applyFill="1" applyBorder="1" applyAlignment="1" applyProtection="1">
      <alignment horizontal="left" vertical="center" wrapText="1"/>
    </xf>
    <xf numFmtId="0" fontId="4" fillId="2" borderId="58" xfId="8" applyNumberFormat="1" applyFont="1" applyFill="1" applyBorder="1" applyAlignment="1" applyProtection="1">
      <alignment horizontal="left" vertical="center" wrapText="1"/>
    </xf>
    <xf numFmtId="164" fontId="1" fillId="2" borderId="42" xfId="1" applyNumberFormat="1" applyFill="1" applyBorder="1" applyAlignment="1">
      <alignment horizontal="center" vertical="center"/>
    </xf>
    <xf numFmtId="10" fontId="1" fillId="2" borderId="42" xfId="1" applyNumberFormat="1" applyFill="1" applyBorder="1" applyAlignment="1">
      <alignment horizontal="center" vertical="center"/>
    </xf>
    <xf numFmtId="1" fontId="1" fillId="2" borderId="0" xfId="1" applyNumberFormat="1" applyFill="1" applyAlignment="1">
      <alignment horizontal="center" vertical="center" wrapText="1"/>
    </xf>
    <xf numFmtId="1" fontId="1" fillId="2" borderId="59" xfId="1" applyNumberFormat="1" applyFill="1" applyBorder="1" applyAlignment="1">
      <alignment horizontal="center" vertical="center" wrapText="1"/>
    </xf>
    <xf numFmtId="49" fontId="1" fillId="2" borderId="4" xfId="1" applyNumberFormat="1" applyFill="1" applyBorder="1" applyAlignment="1">
      <alignment horizontal="center" vertical="center"/>
    </xf>
    <xf numFmtId="164" fontId="23" fillId="0" borderId="16" xfId="1" applyNumberFormat="1" applyFont="1" applyBorder="1" applyAlignment="1">
      <alignment horizontal="center" vertical="center" wrapText="1"/>
    </xf>
    <xf numFmtId="49" fontId="1" fillId="2" borderId="61" xfId="1" applyNumberFormat="1" applyFill="1" applyBorder="1" applyAlignment="1">
      <alignment horizontal="left" vertical="center"/>
    </xf>
    <xf numFmtId="49" fontId="1" fillId="2" borderId="62" xfId="1" applyNumberFormat="1" applyFill="1" applyBorder="1" applyAlignment="1">
      <alignment horizontal="left" vertical="center"/>
    </xf>
    <xf numFmtId="49" fontId="1" fillId="2" borderId="63" xfId="1" applyNumberFormat="1" applyFill="1" applyBorder="1" applyAlignment="1">
      <alignment horizontal="left" vertical="center"/>
    </xf>
    <xf numFmtId="0" fontId="23" fillId="0" borderId="0" xfId="1" applyFont="1" applyAlignment="1">
      <alignment horizontal="left" vertical="center" wrapText="1"/>
    </xf>
    <xf numFmtId="44" fontId="23" fillId="0" borderId="0" xfId="4" applyFont="1" applyAlignment="1">
      <alignment horizontal="left" vertical="center" wrapText="1"/>
    </xf>
    <xf numFmtId="44" fontId="23" fillId="0" borderId="0" xfId="4" applyFont="1" applyAlignment="1">
      <alignment horizontal="left" vertical="center"/>
    </xf>
    <xf numFmtId="10" fontId="23" fillId="0" borderId="16" xfId="1" applyNumberFormat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left" vertical="center" wrapText="1"/>
    </xf>
    <xf numFmtId="0" fontId="23" fillId="0" borderId="16" xfId="1" applyFont="1" applyBorder="1" applyAlignment="1">
      <alignment horizontal="center" vertical="center" wrapText="1"/>
    </xf>
    <xf numFmtId="0" fontId="23" fillId="0" borderId="0" xfId="1" applyFont="1" applyAlignment="1">
      <alignment horizontal="left" vertical="center"/>
    </xf>
    <xf numFmtId="0" fontId="23" fillId="2" borderId="16" xfId="1" applyFont="1" applyFill="1" applyBorder="1" applyAlignment="1">
      <alignment horizontal="left" vertical="center" wrapText="1"/>
    </xf>
    <xf numFmtId="0" fontId="23" fillId="2" borderId="16" xfId="1" applyFont="1" applyFill="1" applyBorder="1" applyAlignment="1">
      <alignment horizontal="center" vertical="center" wrapText="1"/>
    </xf>
    <xf numFmtId="10" fontId="23" fillId="2" borderId="16" xfId="1" applyNumberFormat="1" applyFont="1" applyFill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1" fillId="0" borderId="25" xfId="1" applyBorder="1" applyAlignment="1">
      <alignment horizontal="left" vertical="center" wrapText="1"/>
    </xf>
    <xf numFmtId="0" fontId="1" fillId="0" borderId="25" xfId="6" applyFont="1" applyBorder="1" applyAlignment="1">
      <alignment horizontal="center" vertical="center" wrapText="1"/>
    </xf>
    <xf numFmtId="164" fontId="1" fillId="0" borderId="25" xfId="1" applyNumberFormat="1" applyBorder="1" applyAlignment="1">
      <alignment horizontal="center" vertical="center" wrapText="1"/>
    </xf>
    <xf numFmtId="10" fontId="1" fillId="0" borderId="25" xfId="1" applyNumberFormat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vertical="center" wrapText="1"/>
    </xf>
    <xf numFmtId="0" fontId="4" fillId="4" borderId="3" xfId="1" applyFont="1" applyFill="1" applyBorder="1" applyAlignment="1">
      <alignment vertical="center" wrapText="1"/>
    </xf>
    <xf numFmtId="2" fontId="4" fillId="4" borderId="3" xfId="1" applyNumberFormat="1" applyFont="1" applyFill="1" applyBorder="1" applyAlignment="1">
      <alignment vertical="center" wrapText="1"/>
    </xf>
    <xf numFmtId="164" fontId="4" fillId="4" borderId="7" xfId="1" applyNumberFormat="1" applyFont="1" applyFill="1" applyBorder="1" applyAlignment="1">
      <alignment horizontal="center" vertical="center"/>
    </xf>
    <xf numFmtId="10" fontId="4" fillId="4" borderId="7" xfId="1" applyNumberFormat="1" applyFont="1" applyFill="1" applyBorder="1" applyAlignment="1">
      <alignment horizontal="center" vertical="center"/>
    </xf>
    <xf numFmtId="0" fontId="1" fillId="0" borderId="18" xfId="1" applyBorder="1" applyAlignment="1">
      <alignment horizontal="center" vertical="center" wrapText="1"/>
    </xf>
    <xf numFmtId="10" fontId="1" fillId="0" borderId="18" xfId="1" applyNumberFormat="1" applyBorder="1" applyAlignment="1">
      <alignment horizontal="center" vertical="center" wrapText="1"/>
    </xf>
    <xf numFmtId="0" fontId="23" fillId="0" borderId="18" xfId="1" applyFont="1" applyBorder="1" applyAlignment="1">
      <alignment horizontal="center" vertical="center" wrapText="1"/>
    </xf>
    <xf numFmtId="164" fontId="23" fillId="0" borderId="18" xfId="1" applyNumberFormat="1" applyFont="1" applyBorder="1" applyAlignment="1">
      <alignment horizontal="center" vertical="center" wrapText="1"/>
    </xf>
    <xf numFmtId="10" fontId="23" fillId="0" borderId="18" xfId="1" applyNumberFormat="1" applyFont="1" applyBorder="1" applyAlignment="1">
      <alignment horizontal="center" vertical="center" wrapText="1"/>
    </xf>
    <xf numFmtId="44" fontId="1" fillId="0" borderId="0" xfId="13" applyFont="1" applyAlignment="1">
      <alignment horizontal="center" vertical="center"/>
    </xf>
    <xf numFmtId="44" fontId="4" fillId="0" borderId="12" xfId="13" applyFont="1" applyBorder="1" applyAlignment="1">
      <alignment horizontal="center" vertical="center" wrapText="1"/>
    </xf>
    <xf numFmtId="44" fontId="4" fillId="4" borderId="3" xfId="13" applyFont="1" applyFill="1" applyBorder="1" applyAlignment="1">
      <alignment vertical="center" wrapText="1"/>
    </xf>
    <xf numFmtId="44" fontId="24" fillId="4" borderId="10" xfId="13" applyFont="1" applyFill="1" applyBorder="1" applyAlignment="1">
      <alignment vertical="center" wrapText="1"/>
    </xf>
    <xf numFmtId="44" fontId="4" fillId="4" borderId="10" xfId="13" applyFont="1" applyFill="1" applyBorder="1" applyAlignment="1">
      <alignment vertical="center" wrapText="1"/>
    </xf>
    <xf numFmtId="44" fontId="4" fillId="0" borderId="10" xfId="13" applyFont="1" applyBorder="1" applyAlignment="1">
      <alignment vertical="center" wrapText="1"/>
    </xf>
    <xf numFmtId="44" fontId="1" fillId="3" borderId="10" xfId="13" applyFont="1" applyFill="1" applyBorder="1" applyAlignment="1">
      <alignment horizontal="left" vertical="center"/>
    </xf>
    <xf numFmtId="44" fontId="1" fillId="0" borderId="23" xfId="13" applyFont="1" applyBorder="1" applyAlignment="1">
      <alignment horizontal="center" vertical="center"/>
    </xf>
    <xf numFmtId="44" fontId="1" fillId="2" borderId="25" xfId="13" applyFont="1" applyFill="1" applyBorder="1" applyAlignment="1">
      <alignment horizontal="center" vertical="center"/>
    </xf>
    <xf numFmtId="44" fontId="1" fillId="2" borderId="28" xfId="13" applyFont="1" applyFill="1" applyBorder="1" applyAlignment="1">
      <alignment horizontal="center" vertical="center"/>
    </xf>
    <xf numFmtId="44" fontId="1" fillId="0" borderId="17" xfId="13" applyFont="1" applyBorder="1" applyAlignment="1">
      <alignment horizontal="center" vertical="center"/>
    </xf>
    <xf numFmtId="44" fontId="1" fillId="0" borderId="0" xfId="13" applyFont="1" applyAlignment="1">
      <alignment horizontal="left" vertical="center"/>
    </xf>
    <xf numFmtId="44" fontId="1" fillId="2" borderId="3" xfId="13" applyFont="1" applyFill="1" applyBorder="1" applyAlignment="1">
      <alignment horizontal="left" vertical="center"/>
    </xf>
    <xf numFmtId="44" fontId="1" fillId="0" borderId="3" xfId="13" applyFont="1" applyBorder="1" applyAlignment="1">
      <alignment horizontal="left" vertical="center"/>
    </xf>
    <xf numFmtId="44" fontId="1" fillId="4" borderId="3" xfId="13" applyFont="1" applyFill="1" applyBorder="1" applyAlignment="1">
      <alignment horizontal="left" vertical="center"/>
    </xf>
    <xf numFmtId="44" fontId="1" fillId="5" borderId="18" xfId="13" applyFont="1" applyFill="1" applyBorder="1" applyAlignment="1" applyProtection="1">
      <alignment horizontal="center" vertical="center" wrapText="1"/>
      <protection locked="0"/>
    </xf>
    <xf numFmtId="44" fontId="4" fillId="0" borderId="10" xfId="13" applyFont="1" applyBorder="1" applyAlignment="1">
      <alignment horizontal="left" vertical="center"/>
    </xf>
    <xf numFmtId="44" fontId="1" fillId="2" borderId="0" xfId="13" applyFont="1" applyFill="1" applyAlignment="1">
      <alignment horizontal="center" vertical="center"/>
    </xf>
    <xf numFmtId="44" fontId="11" fillId="7" borderId="9" xfId="13" applyFont="1" applyFill="1" applyBorder="1" applyAlignment="1">
      <alignment horizontal="center" vertical="center" wrapText="1"/>
    </xf>
    <xf numFmtId="44" fontId="4" fillId="2" borderId="14" xfId="13" applyFont="1" applyFill="1" applyBorder="1" applyAlignment="1" applyProtection="1">
      <alignment horizontal="left" vertical="center" wrapText="1"/>
    </xf>
    <xf numFmtId="44" fontId="4" fillId="2" borderId="56" xfId="13" applyFont="1" applyFill="1" applyBorder="1" applyAlignment="1" applyProtection="1">
      <alignment horizontal="left" vertical="center" wrapText="1"/>
    </xf>
    <xf numFmtId="44" fontId="4" fillId="2" borderId="48" xfId="13" applyFont="1" applyFill="1" applyBorder="1" applyAlignment="1" applyProtection="1">
      <alignment horizontal="left" vertical="center" wrapText="1"/>
    </xf>
    <xf numFmtId="44" fontId="4" fillId="2" borderId="10" xfId="13" applyFont="1" applyFill="1" applyBorder="1" applyAlignment="1">
      <alignment horizontal="left" vertical="center" wrapText="1"/>
    </xf>
    <xf numFmtId="44" fontId="1" fillId="2" borderId="60" xfId="13" applyFont="1" applyFill="1" applyBorder="1" applyAlignment="1">
      <alignment horizontal="center" vertical="center"/>
    </xf>
    <xf numFmtId="44" fontId="1" fillId="2" borderId="0" xfId="13" applyFont="1" applyFill="1" applyAlignment="1">
      <alignment horizontal="left" vertical="center"/>
    </xf>
    <xf numFmtId="44" fontId="23" fillId="6" borderId="50" xfId="13" applyFont="1" applyFill="1" applyBorder="1" applyAlignment="1">
      <alignment horizontal="left" vertical="center"/>
    </xf>
    <xf numFmtId="0" fontId="24" fillId="6" borderId="39" xfId="1" applyFont="1" applyFill="1" applyBorder="1" applyAlignment="1">
      <alignment horizontal="center" vertical="center" wrapText="1"/>
    </xf>
    <xf numFmtId="0" fontId="24" fillId="6" borderId="50" xfId="1" applyFont="1" applyFill="1" applyBorder="1" applyAlignment="1">
      <alignment vertical="center" wrapText="1"/>
    </xf>
    <xf numFmtId="0" fontId="24" fillId="6" borderId="50" xfId="1" applyFont="1" applyFill="1" applyBorder="1" applyAlignment="1">
      <alignment vertical="center"/>
    </xf>
    <xf numFmtId="164" fontId="24" fillId="6" borderId="50" xfId="1" applyNumberFormat="1" applyFont="1" applyFill="1" applyBorder="1" applyAlignment="1">
      <alignment horizontal="center" vertical="center"/>
    </xf>
    <xf numFmtId="10" fontId="24" fillId="6" borderId="67" xfId="1" applyNumberFormat="1" applyFont="1" applyFill="1" applyBorder="1" applyAlignment="1">
      <alignment horizontal="center" vertical="center"/>
    </xf>
    <xf numFmtId="44" fontId="23" fillId="6" borderId="14" xfId="13" applyFont="1" applyFill="1" applyBorder="1" applyAlignment="1">
      <alignment horizontal="left" vertical="center"/>
    </xf>
    <xf numFmtId="0" fontId="4" fillId="6" borderId="45" xfId="1" applyFont="1" applyFill="1" applyBorder="1" applyAlignment="1">
      <alignment horizontal="center" vertical="center" wrapText="1"/>
    </xf>
    <xf numFmtId="0" fontId="4" fillId="6" borderId="68" xfId="1" applyFont="1" applyFill="1" applyBorder="1" applyAlignment="1">
      <alignment vertical="center" wrapText="1"/>
    </xf>
    <xf numFmtId="0" fontId="4" fillId="6" borderId="68" xfId="1" applyFont="1" applyFill="1" applyBorder="1" applyAlignment="1">
      <alignment vertical="center"/>
    </xf>
    <xf numFmtId="44" fontId="23" fillId="6" borderId="68" xfId="13" applyFont="1" applyFill="1" applyBorder="1" applyAlignment="1">
      <alignment horizontal="left" vertical="center"/>
    </xf>
    <xf numFmtId="164" fontId="4" fillId="6" borderId="68" xfId="1" applyNumberFormat="1" applyFont="1" applyFill="1" applyBorder="1" applyAlignment="1">
      <alignment horizontal="center" vertical="center"/>
    </xf>
    <xf numFmtId="10" fontId="4" fillId="6" borderId="69" xfId="1" applyNumberFormat="1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 wrapText="1"/>
    </xf>
    <xf numFmtId="0" fontId="1" fillId="0" borderId="17" xfId="1" applyBorder="1" applyAlignment="1">
      <alignment horizontal="left" vertical="center" wrapText="1"/>
    </xf>
    <xf numFmtId="164" fontId="1" fillId="0" borderId="17" xfId="1" applyNumberFormat="1" applyBorder="1" applyAlignment="1">
      <alignment horizontal="center" vertical="center" wrapText="1"/>
    </xf>
    <xf numFmtId="10" fontId="1" fillId="0" borderId="17" xfId="1" applyNumberFormat="1" applyBorder="1" applyAlignment="1">
      <alignment horizontal="center" vertical="center" wrapText="1"/>
    </xf>
    <xf numFmtId="0" fontId="24" fillId="6" borderId="13" xfId="1" applyFont="1" applyFill="1" applyBorder="1" applyAlignment="1">
      <alignment horizontal="center" vertical="center" wrapText="1"/>
    </xf>
    <xf numFmtId="0" fontId="24" fillId="6" borderId="14" xfId="1" applyFont="1" applyFill="1" applyBorder="1" applyAlignment="1">
      <alignment vertical="center" wrapText="1"/>
    </xf>
    <xf numFmtId="0" fontId="24" fillId="6" borderId="14" xfId="1" applyFont="1" applyFill="1" applyBorder="1" applyAlignment="1">
      <alignment vertical="center"/>
    </xf>
    <xf numFmtId="164" fontId="24" fillId="6" borderId="14" xfId="1" applyNumberFormat="1" applyFont="1" applyFill="1" applyBorder="1" applyAlignment="1">
      <alignment horizontal="center" vertical="center"/>
    </xf>
    <xf numFmtId="10" fontId="24" fillId="6" borderId="15" xfId="1" applyNumberFormat="1" applyFont="1" applyFill="1" applyBorder="1" applyAlignment="1">
      <alignment horizontal="center" vertical="center"/>
    </xf>
    <xf numFmtId="44" fontId="23" fillId="5" borderId="18" xfId="13" applyFont="1" applyFill="1" applyBorder="1" applyAlignment="1">
      <alignment horizontal="left" vertical="center"/>
    </xf>
    <xf numFmtId="44" fontId="23" fillId="5" borderId="31" xfId="13" applyFont="1" applyFill="1" applyBorder="1" applyAlignment="1">
      <alignment horizontal="left" vertical="center"/>
    </xf>
    <xf numFmtId="44" fontId="23" fillId="5" borderId="0" xfId="13" applyFont="1" applyFill="1" applyAlignment="1">
      <alignment horizontal="left" vertical="center"/>
    </xf>
    <xf numFmtId="44" fontId="23" fillId="5" borderId="66" xfId="13" applyFont="1" applyFill="1" applyBorder="1" applyAlignment="1">
      <alignment horizontal="left" vertical="center"/>
    </xf>
    <xf numFmtId="44" fontId="23" fillId="5" borderId="0" xfId="13" applyFont="1" applyFill="1" applyBorder="1" applyAlignment="1">
      <alignment horizontal="left" vertical="center"/>
    </xf>
    <xf numFmtId="44" fontId="23" fillId="5" borderId="65" xfId="13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44" fontId="4" fillId="2" borderId="0" xfId="13" applyFont="1" applyFill="1" applyBorder="1" applyAlignment="1">
      <alignment horizontal="left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10" fontId="4" fillId="2" borderId="0" xfId="1" applyNumberFormat="1" applyFont="1" applyFill="1" applyAlignment="1">
      <alignment horizontal="center" vertical="center" wrapText="1"/>
    </xf>
    <xf numFmtId="2" fontId="4" fillId="0" borderId="64" xfId="1" applyNumberFormat="1" applyFont="1" applyBorder="1" applyAlignment="1">
      <alignment vertical="center"/>
    </xf>
    <xf numFmtId="44" fontId="1" fillId="2" borderId="71" xfId="13" applyFont="1" applyFill="1" applyBorder="1" applyAlignment="1">
      <alignment horizontal="center" vertical="center"/>
    </xf>
    <xf numFmtId="44" fontId="1" fillId="2" borderId="76" xfId="13" applyFont="1" applyFill="1" applyBorder="1" applyAlignment="1">
      <alignment horizontal="center" vertical="center"/>
    </xf>
    <xf numFmtId="49" fontId="1" fillId="2" borderId="77" xfId="1" applyNumberFormat="1" applyFill="1" applyBorder="1" applyAlignment="1">
      <alignment horizontal="left" vertical="center"/>
    </xf>
    <xf numFmtId="49" fontId="1" fillId="2" borderId="78" xfId="1" applyNumberFormat="1" applyFill="1" applyBorder="1" applyAlignment="1">
      <alignment horizontal="left" vertical="center"/>
    </xf>
    <xf numFmtId="49" fontId="1" fillId="2" borderId="79" xfId="1" applyNumberFormat="1" applyFill="1" applyBorder="1" applyAlignment="1">
      <alignment horizontal="left" vertical="center"/>
    </xf>
    <xf numFmtId="44" fontId="1" fillId="2" borderId="80" xfId="13" applyFont="1" applyFill="1" applyBorder="1" applyAlignment="1">
      <alignment horizontal="center" vertical="center"/>
    </xf>
    <xf numFmtId="2" fontId="4" fillId="0" borderId="81" xfId="1" applyNumberFormat="1" applyFont="1" applyBorder="1" applyAlignment="1">
      <alignment vertical="center"/>
    </xf>
    <xf numFmtId="49" fontId="1" fillId="2" borderId="82" xfId="1" applyNumberFormat="1" applyFill="1" applyBorder="1" applyAlignment="1">
      <alignment horizontal="left" vertical="center"/>
    </xf>
    <xf numFmtId="49" fontId="1" fillId="2" borderId="83" xfId="1" applyNumberFormat="1" applyFill="1" applyBorder="1" applyAlignment="1">
      <alignment horizontal="left" vertical="center"/>
    </xf>
    <xf numFmtId="49" fontId="1" fillId="2" borderId="84" xfId="1" applyNumberFormat="1" applyFill="1" applyBorder="1" applyAlignment="1">
      <alignment horizontal="left" vertical="center"/>
    </xf>
    <xf numFmtId="44" fontId="1" fillId="2" borderId="85" xfId="13" applyFont="1" applyFill="1" applyBorder="1" applyAlignment="1">
      <alignment horizontal="center" vertical="center"/>
    </xf>
    <xf numFmtId="2" fontId="4" fillId="0" borderId="86" xfId="1" applyNumberFormat="1" applyFont="1" applyBorder="1" applyAlignment="1">
      <alignment vertical="center"/>
    </xf>
    <xf numFmtId="0" fontId="4" fillId="6" borderId="22" xfId="1" applyFont="1" applyFill="1" applyBorder="1" applyAlignment="1">
      <alignment horizontal="left" vertical="center"/>
    </xf>
    <xf numFmtId="0" fontId="24" fillId="6" borderId="70" xfId="1" applyFont="1" applyFill="1" applyBorder="1" applyAlignment="1">
      <alignment horizontal="left" vertical="center"/>
    </xf>
    <xf numFmtId="0" fontId="1" fillId="6" borderId="2" xfId="1" applyFill="1" applyBorder="1" applyAlignment="1">
      <alignment horizontal="left" vertical="center" wrapText="1"/>
    </xf>
    <xf numFmtId="0" fontId="1" fillId="6" borderId="3" xfId="1" applyFill="1" applyBorder="1" applyAlignment="1">
      <alignment horizontal="center" vertical="center"/>
    </xf>
    <xf numFmtId="44" fontId="1" fillId="6" borderId="3" xfId="13" applyFont="1" applyFill="1" applyBorder="1" applyAlignment="1">
      <alignment horizontal="center" vertical="center"/>
    </xf>
    <xf numFmtId="44" fontId="1" fillId="2" borderId="74" xfId="13" applyFont="1" applyFill="1" applyBorder="1" applyAlignment="1">
      <alignment horizontal="center" vertical="center"/>
    </xf>
    <xf numFmtId="44" fontId="1" fillId="2" borderId="75" xfId="13" applyFont="1" applyFill="1" applyBorder="1" applyAlignment="1">
      <alignment horizontal="center" vertical="center"/>
    </xf>
    <xf numFmtId="44" fontId="23" fillId="2" borderId="72" xfId="13" applyFont="1" applyFill="1" applyBorder="1" applyAlignment="1">
      <alignment horizontal="center" vertical="center"/>
    </xf>
    <xf numFmtId="44" fontId="1" fillId="2" borderId="73" xfId="13" applyFont="1" applyFill="1" applyBorder="1" applyAlignment="1">
      <alignment horizontal="center" vertical="center"/>
    </xf>
    <xf numFmtId="0" fontId="1" fillId="0" borderId="0" xfId="4" applyNumberFormat="1" applyFont="1" applyAlignment="1">
      <alignment horizontal="left" vertical="center"/>
    </xf>
    <xf numFmtId="0" fontId="1" fillId="0" borderId="0" xfId="4" applyNumberFormat="1" applyFont="1" applyAlignment="1">
      <alignment horizontal="left"/>
    </xf>
    <xf numFmtId="0" fontId="17" fillId="0" borderId="0" xfId="10" applyFont="1" applyAlignment="1">
      <alignment horizontal="center" vertical="center" wrapText="1"/>
    </xf>
    <xf numFmtId="0" fontId="1" fillId="0" borderId="0" xfId="10" applyFont="1" applyAlignment="1">
      <alignment vertical="center" wrapText="1"/>
    </xf>
    <xf numFmtId="2" fontId="1" fillId="0" borderId="13" xfId="10" applyNumberFormat="1" applyFont="1" applyBorder="1" applyAlignment="1">
      <alignment horizontal="center" vertical="center" wrapText="1"/>
    </xf>
    <xf numFmtId="2" fontId="1" fillId="0" borderId="0" xfId="10" applyNumberFormat="1" applyFont="1" applyAlignment="1">
      <alignment horizontal="center" vertical="center" wrapText="1"/>
    </xf>
    <xf numFmtId="2" fontId="16" fillId="0" borderId="0" xfId="10" applyNumberFormat="1"/>
    <xf numFmtId="0" fontId="17" fillId="0" borderId="43" xfId="10" applyFont="1" applyBorder="1" applyAlignment="1">
      <alignment horizontal="center" vertical="center" wrapText="1"/>
    </xf>
    <xf numFmtId="0" fontId="1" fillId="0" borderId="42" xfId="10" applyFont="1" applyBorder="1" applyAlignment="1">
      <alignment horizontal="left" vertical="center" wrapText="1"/>
    </xf>
    <xf numFmtId="2" fontId="1" fillId="0" borderId="42" xfId="10" applyNumberFormat="1" applyFont="1" applyBorder="1" applyAlignment="1">
      <alignment horizontal="center" vertical="center" wrapText="1"/>
    </xf>
    <xf numFmtId="0" fontId="1" fillId="0" borderId="41" xfId="10" applyFont="1" applyBorder="1" applyAlignment="1">
      <alignment vertical="center" wrapText="1"/>
    </xf>
    <xf numFmtId="0" fontId="17" fillId="0" borderId="46" xfId="10" applyFont="1" applyBorder="1" applyAlignment="1">
      <alignment horizontal="center"/>
    </xf>
    <xf numFmtId="0" fontId="1" fillId="0" borderId="45" xfId="10" applyFont="1" applyBorder="1" applyAlignment="1">
      <alignment horizontal="left"/>
    </xf>
    <xf numFmtId="44" fontId="1" fillId="5" borderId="66" xfId="13" applyFont="1" applyFill="1" applyBorder="1" applyAlignment="1">
      <alignment horizontal="left" vertical="center"/>
    </xf>
    <xf numFmtId="2" fontId="1" fillId="0" borderId="18" xfId="1" applyNumberFormat="1" applyBorder="1" applyAlignment="1">
      <alignment horizontal="center" vertical="center" wrapText="1"/>
    </xf>
    <xf numFmtId="0" fontId="1" fillId="0" borderId="18" xfId="1" applyBorder="1" applyAlignment="1">
      <alignment horizontal="left" vertical="center" wrapText="1"/>
    </xf>
    <xf numFmtId="43" fontId="1" fillId="0" borderId="18" xfId="11" applyFont="1" applyFill="1" applyBorder="1" applyAlignment="1">
      <alignment horizontal="left" vertical="top"/>
    </xf>
    <xf numFmtId="43" fontId="1" fillId="0" borderId="45" xfId="11" applyFont="1" applyBorder="1" applyAlignment="1">
      <alignment horizontal="left" vertical="top"/>
    </xf>
    <xf numFmtId="43" fontId="1" fillId="0" borderId="16" xfId="11" applyFont="1" applyFill="1" applyBorder="1" applyAlignment="1">
      <alignment horizontal="left" vertical="top"/>
    </xf>
    <xf numFmtId="43" fontId="1" fillId="0" borderId="13" xfId="11" applyFont="1" applyFill="1" applyBorder="1" applyAlignment="1">
      <alignment horizontal="left" vertical="top"/>
    </xf>
    <xf numFmtId="43" fontId="1" fillId="0" borderId="13" xfId="11" applyFont="1" applyFill="1" applyBorder="1" applyAlignment="1">
      <alignment horizontal="center" vertical="top"/>
    </xf>
    <xf numFmtId="44" fontId="24" fillId="4" borderId="10" xfId="13" applyFont="1" applyFill="1" applyBorder="1" applyAlignment="1">
      <alignment horizontal="center" vertical="center" wrapText="1"/>
    </xf>
    <xf numFmtId="44" fontId="23" fillId="5" borderId="88" xfId="13" applyFont="1" applyFill="1" applyBorder="1" applyAlignment="1">
      <alignment horizontal="left" vertical="center"/>
    </xf>
    <xf numFmtId="164" fontId="23" fillId="0" borderId="25" xfId="1" applyNumberFormat="1" applyFont="1" applyBorder="1" applyAlignment="1">
      <alignment horizontal="center" vertical="center" wrapText="1"/>
    </xf>
    <xf numFmtId="10" fontId="23" fillId="0" borderId="25" xfId="1" applyNumberFormat="1" applyFont="1" applyBorder="1" applyAlignment="1">
      <alignment horizontal="center" vertical="center" wrapText="1"/>
    </xf>
    <xf numFmtId="44" fontId="4" fillId="4" borderId="12" xfId="13" applyFont="1" applyFill="1" applyBorder="1" applyAlignment="1">
      <alignment vertical="center" wrapText="1"/>
    </xf>
    <xf numFmtId="0" fontId="4" fillId="0" borderId="1" xfId="1" applyFont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167" fontId="11" fillId="7" borderId="8" xfId="2" applyNumberFormat="1" applyFont="1" applyFill="1" applyBorder="1" applyAlignment="1" applyProtection="1">
      <alignment horizontal="center" vertical="center"/>
    </xf>
    <xf numFmtId="167" fontId="11" fillId="7" borderId="9" xfId="2" applyNumberFormat="1" applyFont="1" applyFill="1" applyBorder="1" applyAlignment="1" applyProtection="1">
      <alignment horizontal="center" vertical="center"/>
    </xf>
    <xf numFmtId="0" fontId="3" fillId="3" borderId="2" xfId="5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left" vertical="center" wrapText="1"/>
    </xf>
    <xf numFmtId="17" fontId="4" fillId="0" borderId="2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textRotation="90" shrinkToFit="1"/>
    </xf>
    <xf numFmtId="0" fontId="4" fillId="0" borderId="7" xfId="1" applyFont="1" applyBorder="1" applyAlignment="1">
      <alignment horizontal="left" vertical="center" wrapText="1" shrinkToFit="1"/>
    </xf>
    <xf numFmtId="0" fontId="4" fillId="0" borderId="8" xfId="1" applyFont="1" applyBorder="1" applyAlignment="1">
      <alignment horizontal="center" vertical="center"/>
    </xf>
    <xf numFmtId="0" fontId="8" fillId="8" borderId="34" xfId="10" applyFont="1" applyFill="1" applyBorder="1" applyAlignment="1">
      <alignment horizontal="center" vertical="center" wrapText="1"/>
    </xf>
    <xf numFmtId="0" fontId="8" fillId="8" borderId="10" xfId="10" applyFont="1" applyFill="1" applyBorder="1" applyAlignment="1">
      <alignment horizontal="center" vertical="center" wrapText="1"/>
    </xf>
    <xf numFmtId="0" fontId="8" fillId="8" borderId="35" xfId="10" applyFont="1" applyFill="1" applyBorder="1" applyAlignment="1">
      <alignment horizontal="center" vertical="center" wrapText="1"/>
    </xf>
    <xf numFmtId="0" fontId="19" fillId="8" borderId="51" xfId="10" applyFont="1" applyFill="1" applyBorder="1" applyAlignment="1">
      <alignment horizontal="center" vertical="center"/>
    </xf>
    <xf numFmtId="0" fontId="19" fillId="8" borderId="50" xfId="10" applyFont="1" applyFill="1" applyBorder="1" applyAlignment="1">
      <alignment horizontal="center" vertical="center"/>
    </xf>
    <xf numFmtId="0" fontId="19" fillId="8" borderId="87" xfId="10" applyFont="1" applyFill="1" applyBorder="1" applyAlignment="1">
      <alignment horizontal="center" vertical="center"/>
    </xf>
    <xf numFmtId="0" fontId="17" fillId="0" borderId="49" xfId="10" applyFont="1" applyBorder="1"/>
    <xf numFmtId="0" fontId="17" fillId="0" borderId="48" xfId="10" applyFont="1" applyBorder="1"/>
    <xf numFmtId="0" fontId="3" fillId="0" borderId="8" xfId="10" applyFont="1" applyBorder="1" applyAlignment="1">
      <alignment horizontal="center"/>
    </xf>
    <xf numFmtId="0" fontId="3" fillId="0" borderId="35" xfId="10" applyFont="1" applyBorder="1" applyAlignment="1">
      <alignment horizontal="center"/>
    </xf>
    <xf numFmtId="0" fontId="1" fillId="0" borderId="10" xfId="10" applyFont="1" applyBorder="1"/>
    <xf numFmtId="0" fontId="1" fillId="0" borderId="45" xfId="10" applyFont="1" applyBorder="1" applyAlignment="1">
      <alignment horizontal="left" wrapText="1"/>
    </xf>
    <xf numFmtId="0" fontId="1" fillId="0" borderId="44" xfId="10" applyFont="1" applyBorder="1" applyAlignment="1">
      <alignment horizontal="left" wrapText="1"/>
    </xf>
    <xf numFmtId="0" fontId="1" fillId="0" borderId="13" xfId="10" applyFont="1" applyBorder="1" applyAlignment="1">
      <alignment horizontal="left" vertical="center" wrapText="1"/>
    </xf>
    <xf numFmtId="0" fontId="1" fillId="0" borderId="36" xfId="10" applyFont="1" applyBorder="1" applyAlignment="1">
      <alignment horizontal="left" vertical="center" wrapText="1"/>
    </xf>
    <xf numFmtId="0" fontId="1" fillId="0" borderId="42" xfId="10" applyFont="1" applyBorder="1" applyAlignment="1">
      <alignment horizontal="left" vertical="center" wrapText="1"/>
    </xf>
    <xf numFmtId="0" fontId="1" fillId="0" borderId="41" xfId="10" applyFont="1" applyBorder="1" applyAlignment="1">
      <alignment horizontal="left" vertical="center" wrapText="1"/>
    </xf>
    <xf numFmtId="0" fontId="1" fillId="0" borderId="3" xfId="10" applyFont="1" applyBorder="1"/>
    <xf numFmtId="0" fontId="3" fillId="0" borderId="19" xfId="10" applyFont="1" applyBorder="1" applyAlignment="1">
      <alignment horizontal="center"/>
    </xf>
    <xf numFmtId="0" fontId="3" fillId="0" borderId="20" xfId="10" applyFont="1" applyBorder="1" applyAlignment="1">
      <alignment horizontal="center"/>
    </xf>
    <xf numFmtId="0" fontId="3" fillId="0" borderId="20" xfId="10" applyFont="1" applyBorder="1" applyAlignment="1">
      <alignment horizontal="left"/>
    </xf>
    <xf numFmtId="0" fontId="3" fillId="0" borderId="21" xfId="10" applyFont="1" applyBorder="1" applyAlignment="1">
      <alignment horizontal="left"/>
    </xf>
    <xf numFmtId="0" fontId="20" fillId="10" borderId="7" xfId="10" applyFont="1" applyFill="1" applyBorder="1" applyAlignment="1">
      <alignment horizontal="center" vertical="center" wrapText="1"/>
    </xf>
    <xf numFmtId="0" fontId="20" fillId="10" borderId="11" xfId="10" applyFont="1" applyFill="1" applyBorder="1" applyAlignment="1">
      <alignment horizontal="center" vertical="center" wrapText="1"/>
    </xf>
    <xf numFmtId="0" fontId="16" fillId="9" borderId="7" xfId="10" applyFill="1" applyBorder="1" applyAlignment="1">
      <alignment horizontal="center"/>
    </xf>
    <xf numFmtId="0" fontId="16" fillId="9" borderId="11" xfId="10" applyFill="1" applyBorder="1" applyAlignment="1">
      <alignment horizontal="center"/>
    </xf>
    <xf numFmtId="0" fontId="1" fillId="10" borderId="8" xfId="10" applyFont="1" applyFill="1" applyBorder="1"/>
    <xf numFmtId="0" fontId="16" fillId="10" borderId="9" xfId="10" applyFill="1" applyBorder="1"/>
    <xf numFmtId="0" fontId="1" fillId="9" borderId="8" xfId="10" applyFont="1" applyFill="1" applyBorder="1"/>
    <xf numFmtId="0" fontId="16" fillId="9" borderId="9" xfId="10" applyFill="1" applyBorder="1"/>
    <xf numFmtId="0" fontId="4" fillId="10" borderId="8" xfId="10" applyFont="1" applyFill="1" applyBorder="1" applyAlignment="1">
      <alignment horizontal="left" vertical="center"/>
    </xf>
    <xf numFmtId="0" fontId="1" fillId="10" borderId="10" xfId="10" applyFont="1" applyFill="1" applyBorder="1" applyAlignment="1">
      <alignment horizontal="left" vertical="center"/>
    </xf>
    <xf numFmtId="0" fontId="1" fillId="10" borderId="9" xfId="10" applyFont="1" applyFill="1" applyBorder="1" applyAlignment="1">
      <alignment horizontal="left" vertical="center"/>
    </xf>
    <xf numFmtId="0" fontId="1" fillId="0" borderId="0" xfId="10" applyFont="1" applyAlignment="1">
      <alignment horizontal="center" vertical="center"/>
    </xf>
    <xf numFmtId="0" fontId="4" fillId="10" borderId="10" xfId="10" applyFont="1" applyFill="1" applyBorder="1" applyAlignment="1">
      <alignment horizontal="left" vertical="center"/>
    </xf>
    <xf numFmtId="0" fontId="4" fillId="10" borderId="9" xfId="10" applyFont="1" applyFill="1" applyBorder="1" applyAlignment="1">
      <alignment horizontal="left" vertical="center"/>
    </xf>
    <xf numFmtId="0" fontId="21" fillId="10" borderId="8" xfId="10" applyFont="1" applyFill="1" applyBorder="1" applyAlignment="1">
      <alignment horizontal="center" vertical="center"/>
    </xf>
    <xf numFmtId="0" fontId="21" fillId="10" borderId="10" xfId="10" applyFont="1" applyFill="1" applyBorder="1" applyAlignment="1">
      <alignment horizontal="center" vertical="center"/>
    </xf>
    <xf numFmtId="0" fontId="1" fillId="0" borderId="53" xfId="10" applyFont="1" applyBorder="1" applyAlignment="1">
      <alignment horizontal="center" vertical="center"/>
    </xf>
    <xf numFmtId="0" fontId="1" fillId="0" borderId="52" xfId="10" applyFont="1" applyBorder="1" applyAlignment="1">
      <alignment horizontal="center" vertical="center"/>
    </xf>
  </cellXfs>
  <cellStyles count="14">
    <cellStyle name="Currency 2" xfId="2"/>
    <cellStyle name="Hipervínculo 4" xfId="8"/>
    <cellStyle name="Millares" xfId="11" builtinId="3"/>
    <cellStyle name="Moneda" xfId="13" builtinId="4"/>
    <cellStyle name="Moneda 3 3" xfId="7"/>
    <cellStyle name="Moneda 8" xfId="4"/>
    <cellStyle name="Normal" xfId="0" builtinId="0"/>
    <cellStyle name="Normal 13" xfId="6"/>
    <cellStyle name="Normal 2" xfId="10"/>
    <cellStyle name="Normal 2 2" xfId="3"/>
    <cellStyle name="Normal 2 2 2" xfId="1"/>
    <cellStyle name="Normal 3 2 3" xfId="5"/>
    <cellStyle name="Porcentaje" xfId="12" builtinId="5"/>
    <cellStyle name="Porcentaje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20" Type="http://schemas.openxmlformats.org/officeDocument/2006/relationships/externalLink" Target="externalLinks/externalLink16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190506</xdr:colOff>
      <xdr:row>0</xdr:row>
      <xdr:rowOff>77778</xdr:rowOff>
    </xdr:from>
    <xdr:to>
      <xdr:col>6</xdr:col>
      <xdr:colOff>175769</xdr:colOff>
      <xdr:row>1</xdr:row>
      <xdr:rowOff>1148071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378EAB2-1541-48E1-9CCF-A6A5DEDC169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249" r="30740" b="29042"/>
        <a:stretch/>
      </xdr:blipFill>
      <xdr:spPr>
        <a:xfrm>
          <a:off x="428631" y="77778"/>
          <a:ext cx="7922763" cy="1229043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arcssafps01/grupos/Licypresbertran/Presupuestos/A&#209;O%202006/02%20Febrero%202006/Temaiken/recinto%20Felinos/Plan%20de%20trabaj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nisterio\C&#243;mputo%20m&#233;tri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\marce\WINDOWS\Escritorio\Transferencia\ANALISIS-M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TRONCAL\Troncal\secretaria\5Troncal%20Prosecucion%20zona%20C-Rob.Bra.Gri.-F-\07-base.datos.ANA.PREC.ITEMS%20NUEVOS.Z.C-C1.2.3.4.-TR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villa%203%20manz\COMPUTO%20OBRA%20GRUESA\VILLA3%2036%20VIV\PROT%203D%20PB+1%20VILLA%203%20MZ109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\Cordoba%206138-52\Computos\C&#243;mputo%20Cordoba%20613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\DPV\Canal%20Ischil&#243;n\MT-Reparacion%20Canal%20Ischil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Maia.Alimenti/Desktop/Varios/INFO%20&#218;TIL/LICITACION%20ALIVIADOR%20A&#186;%20MALDONADO%20ET.%20I%20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Usuario-Pc/Desktop/yani/cursos/curso%20gestion%20de%20costos/curso/modulo%202/m2-u5/Redeterminaci&#243;n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\c\WINDOWS\Escritorio\Mi%20Malet&#237;n\generad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tec-p32\pablo\Chino\DIPSOH\Gral.%20Lavalle\Documentaci&#243;n%20El%20Palenque\An&#225;lisis%20Precios%20Alc%20Cuenca%20Central%20Gral%20Viamon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Sbs/Users/TEMP/CASINO/ESTAND~1/STAND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Sbs/Users/Tecnica/office/00PRESUPUESTOS%20EXCEL/R-3924-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villa%203%20manz\Villa%2021%2024%2020%20viviendas\COSTOS%20PROT%203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cromero/OneDrive%20-%20ADIFSE/COSTOS-PRESUPUESTOS/01.%20Presupuestos%20Oficiales/10.%20PO%20Ramos%20Mej&#237;a%20(ene-21)%20(mar-21)/01.%20Superado/PO%20-%20RAMOS%20(En%20proceso)%2020-12-2020%20Version%203_CR%20V2.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ris\intercambio\DOCUME~1\mrepetto\CONFIG~1\Temp\Costos%20Arcos%20217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jgiardini/OneDrive%20-%20ADIFSE/AREA%20PRESUPUESTOS/01.%20Presupuestos%20Oficiales/2021/Junin/Ponderaci&#243;n/Ponderaci&#243;n%20-JUNIN%20(jul-2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\transferenci\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mdefiori/OneDrive%20-%20ADIFSE/Retiro/Base%20ADIF%20MAYO%202020%20V7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ris\intercambio\Documents%20and%20Settings\mrepetto\Escritorio\Arcos%202170\Costos%20Arcos%20217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cromero/OneDrive%20-%20ADIFSE/INGENIERIA/02.%20Adicionales-Referencia/06.%20ADICIONAL%20Pinamar%202/Copia%20de%20PO%20Pinamar%20-%20ETAPA%20II%20rev.6%20-%20CR_V1.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jgiardini/OneDrive%20-%20ADIFSE/AREA%20PRESUPUESTOS/01.%20Presupuestos%20Oficiales/2021/Nueva%20Estaci&#243;n%20Universidad%20de%20Alte.%20Brown/Ponderaci&#243;n/Ponderaci&#243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Pc0913_prevcost/prev/6798/RdO/Civili/Civil-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cromero/OneDrive%20-%20ADIFSE/INGENIERIA/01.%20Presupuestos/11.%20PO%20Korn/02.%20Superado/PC_PO_Korn-26-10_V3.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avello\TRANFERENCIA\DOCUME~1\mrepetto\CONFIG~1\Temp\Costos%20Arcos%20217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ulli\MARCELO\BONORINO%203%20AJUSTADO\BONORINO%203%20AJUSTADO\Bonorino%203%20Edificio%203%20MO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DETERMINACION%20DE%20CHIRIMAY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blo%20-%20Laburo\Centro%20Cultural%20Guaymallen%20-%20Presupuesto%20Oficial\Pliegos%20nuevos\Matanza\MATANZA%20FINAL\Presupuesto%202a%20d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subgerencia\Obras\V%20I%20L%20L%20A%20S\Villa1-11-14\Manzana%202N\Nuevos%20Prot\E3%20Esquina%20pb+3testero%20ModificadoFRANC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pgrandotto\Desktop\Precostos%20HC%201&#186;%20etapa%20v8%20lamin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df\c\Mis%20documentos\Villa%203%20Mz%20109%20E\Costos%20Villa%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jgiardini/OneDrive%20-%20ADIFSE/Escritorio/Juan/Computo%20y%20Presupuesto/Bahia/Ponderaci&#243;n/Ponderaci&#243;n%20Lobos%20oct-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nase1.sharepoint.com/Users/mdefiori/Desktop/Base%20de%20Trabajo/Base%20ADIF%20OCT%20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\mis%20document\CARPINT.EDIFICIO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RAFICO 2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mputo métrico"/>
      <sheetName val="INSUMOS"/>
      <sheetName val="PdT"/>
      <sheetName val="MODEL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Rubros"/>
      <sheetName val="Análisis "/>
      <sheetName val="INFO"/>
      <sheetName val="Ayuda"/>
      <sheetName val="Análisis_"/>
      <sheetName val="constantes"/>
      <sheetName val="analisis nuevo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 C-SOLO OBRA DE EMER.LICITA"/>
      <sheetName val="ZONA C-SOLO OBRA DE EMERGENCIA"/>
      <sheetName val="ZONA C-SIN OBRA DE EMERGENCIA"/>
      <sheetName val="BD.ana.prc.items nuevos-2000"/>
      <sheetName val="BD.ana.prc.items nuevos-1996"/>
      <sheetName val="BDnºana.y.prec.items96.00"/>
      <sheetName val="prcios.93,96,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Informacion"/>
      <sheetName val="Cubiertas"/>
      <sheetName val="Terminaciones Exteriores"/>
      <sheetName val="Contrapisos"/>
      <sheetName val="Carpetas"/>
      <sheetName val="Pisos"/>
      <sheetName val="Zocalos"/>
      <sheetName val="Revestimientos"/>
      <sheetName val="Revoque"/>
      <sheetName val="Pintura en cielorrasos"/>
      <sheetName val="Solias"/>
      <sheetName val="Cielorrasos"/>
      <sheetName val="Planilla de Terminaciones"/>
      <sheetName val="Movimiento de Suelos"/>
      <sheetName val="Estructura"/>
      <sheetName val="Mamposteria y Aislaciones"/>
      <sheetName val="INFO"/>
      <sheetName val="pres electr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 COMPUTO"/>
      <sheetName val="PARAMETROS"/>
      <sheetName val="Movimiento de suelos"/>
      <sheetName val="Fundaciones"/>
      <sheetName val="Estructura"/>
      <sheetName val="TD Mamposteria"/>
      <sheetName val="Mamposteria"/>
      <sheetName val="TABLA TERM INT"/>
      <sheetName val="Terminaciones"/>
      <sheetName val="TD contrapisos"/>
      <sheetName val="TD Carpetas"/>
      <sheetName val="TD Pisos"/>
      <sheetName val="TD Zocalos"/>
      <sheetName val="TD Cielorrasos"/>
      <sheetName val="TD Revoq. Int."/>
      <sheetName val="TD Revest."/>
      <sheetName val="TD Pint. Cielo."/>
      <sheetName val="TD Pint. Muros"/>
      <sheetName val="Terminaciones Ext."/>
      <sheetName val="Obras Exteriores"/>
      <sheetName val="Carpinterias"/>
      <sheetName val="Cubierta"/>
      <sheetName val="Composicion"/>
      <sheetName val="Conductos"/>
      <sheetName val="Iluminacion Emergencia"/>
      <sheetName val="Carp Cordo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-MOD (1)"/>
      <sheetName val="GSGS"/>
      <sheetName val="MO-BASE"/>
      <sheetName val="INSUMOS"/>
      <sheetName val="EQUIPOS"/>
      <sheetName val="AP-Aux"/>
      <sheetName val="AP"/>
      <sheetName val="EQUIPOS (2)"/>
      <sheetName val="OFERTA"/>
      <sheetName val="PRESUPUESTO"/>
      <sheetName val="PT"/>
      <sheetName val="PLANILLA-EQUIPOS"/>
      <sheetName val="ORGANIGRAMA"/>
      <sheetName val="ANT OB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"/>
      <sheetName val="COEFK"/>
      <sheetName val="A"/>
      <sheetName val="B"/>
      <sheetName val="C"/>
      <sheetName val="D"/>
      <sheetName val="1,1"/>
      <sheetName val="1,2,1"/>
      <sheetName val="1,2,2"/>
      <sheetName val="2,1"/>
      <sheetName val="2,2"/>
      <sheetName val="3,1"/>
      <sheetName val="3,2"/>
      <sheetName val="4,1"/>
      <sheetName val="4,2"/>
      <sheetName val="4,3"/>
      <sheetName val="5,1"/>
      <sheetName val="5,2"/>
      <sheetName val="6,1"/>
      <sheetName val="6,2"/>
      <sheetName val="6,3"/>
      <sheetName val="6,4"/>
      <sheetName val="6,5"/>
      <sheetName val="7,1"/>
      <sheetName val="7,2"/>
      <sheetName val="7,3"/>
      <sheetName val="7,4"/>
      <sheetName val="8"/>
      <sheetName val="9"/>
      <sheetName val="MO"/>
      <sheetName val="TR"/>
      <sheetName val="MAT"/>
      <sheetName val="EQU"/>
      <sheetName val="R.T."/>
      <sheetName val="R.T. (2)"/>
      <sheetName val="ANALISIS"/>
      <sheetName val="ANALISIS (2)"/>
      <sheetName val="Nº A LETR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abla Ponderación"/>
      <sheetName val="Presupuesto"/>
      <sheetName val="FALTANTE R1"/>
      <sheetName val="Dif de Certificados"/>
      <sheetName val="Insumos"/>
      <sheetName val="Analisis"/>
      <sheetName val="Mano de obra"/>
      <sheetName val="Indices"/>
      <sheetName val="Fechas Mediciones"/>
      <sheetName val="MEDIC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Insumos"/>
      <sheetName val="Constantes"/>
      <sheetName val="Analisis"/>
      <sheetName val="Analisis Nuevo"/>
      <sheetName val="Presupuesto"/>
      <sheetName val="Rubros"/>
      <sheetName val="Formulas"/>
      <sheetName val="Analisis_Nuevo"/>
      <sheetName val="Informacion"/>
      <sheetName val="INFO"/>
      <sheetName val="pres electr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Materiales"/>
      <sheetName val="Mano_de_Obra"/>
      <sheetName val="Transporte"/>
      <sheetName val="equipo"/>
      <sheetName val="Coeficiente_K"/>
      <sheetName val="COMPUTO y PRESU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MAT.XLS"/>
      <sheetName val="CARATULAS"/>
      <sheetName val="CAMARAS"/>
      <sheetName val="M2 (2)"/>
      <sheetName val="RIELERA"/>
      <sheetName val="EXHIBIDORAS"/>
      <sheetName val="EXH.COSTAN"/>
      <sheetName val="MOBILIARIO"/>
      <sheetName val="U.COND."/>
      <sheetName val="CFA MT"/>
      <sheetName val="CFA BT"/>
      <sheetName val="COND MT"/>
      <sheetName val="COND BT"/>
      <sheetName val="EVAPORADORES"/>
      <sheetName val="COMPLEMENTO"/>
      <sheetName val="RESUMEN"/>
      <sheetName val="BALATERM"/>
      <sheetName val="cam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MAT.XLS"/>
      <sheetName val="CAMARAS"/>
      <sheetName val="EXH.COSTAN"/>
      <sheetName val="CFA MT"/>
      <sheetName val="CFA BT"/>
      <sheetName val="COND MT"/>
      <sheetName val="COND BT"/>
      <sheetName val="EVAPORADORES"/>
      <sheetName val="RESUMEN"/>
      <sheetName val="COMPLEMENTO"/>
      <sheetName val="BALANCE"/>
      <sheetName val="MATERIAL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UNIDADES"/>
      <sheetName val="RUBROS"/>
      <sheetName val="SUBRUBROS"/>
      <sheetName val="Insumos"/>
      <sheetName val="Items"/>
      <sheetName val="Analisi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Presupuesto"/>
      <sheetName val="Lista"/>
      <sheetName val="Explosion"/>
      <sheetName val="Copete"/>
      <sheetName val="ListaUsados"/>
      <sheetName val="Ver Analisis"/>
      <sheetName val="Formulas"/>
      <sheetName val="Constantes"/>
      <sheetName val="MEMO"/>
      <sheetName val="PATRONES"/>
      <sheetName val="GRUPOS"/>
      <sheetName val="Secciones"/>
      <sheetName val="Divi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"/>
      <sheetName val="Insumos CR"/>
      <sheetName val="Análisis CR"/>
      <sheetName val="Analisis de Precios"/>
      <sheetName val="Insumos"/>
      <sheetName val="Tareas Utilizadas"/>
      <sheetName val="PAN"/>
      <sheetName val="GUARDA HO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  <sheetName val="termin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"/>
      <sheetName val="Análisis"/>
      <sheetName val="Ponderacion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Insumos"/>
      <sheetName val="Constantes"/>
      <sheetName val="Analisis"/>
      <sheetName val="Analisis Nuevo"/>
      <sheetName val="Presupuesto"/>
      <sheetName val="Rubros"/>
      <sheetName val="Formulas"/>
      <sheetName val="A"/>
      <sheetName val="UNITARIOS"/>
      <sheetName val="Paquetes de Obra"/>
      <sheetName val="COSTOS"/>
      <sheetName val="ACERO"/>
      <sheetName val="Tipos de Hº"/>
      <sheetName val="Aceros"/>
      <sheetName val="Analisis_Nuevo"/>
      <sheetName val="Informacion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Home"/>
      <sheetName val="Baldosas"/>
      <sheetName val="user pass"/>
      <sheetName val="Insumos"/>
      <sheetName val="Analisis"/>
      <sheetName val="Tareas"/>
      <sheetName val="Ver Analisis"/>
      <sheetName val="Maquinas"/>
      <sheetName val="Detalle Maquina"/>
      <sheetName val="InsumosProy"/>
      <sheetName val="Perfiles y Pinturas"/>
      <sheetName val="Presupuesto"/>
      <sheetName val="Tabla Aceros"/>
      <sheetName val="Presupuesto Cliente"/>
      <sheetName val="AnalisisProy"/>
      <sheetName val="Gantt de Tareas"/>
      <sheetName val="Gantt"/>
      <sheetName val="Lista"/>
      <sheetName val="Botones"/>
      <sheetName val="Temporal"/>
      <sheetName val="Tipo Contenido"/>
      <sheetName val="TDEM"/>
      <sheetName val="Cascada"/>
      <sheetName val="Explosion"/>
      <sheetName val="Explosión Periódica"/>
      <sheetName val="TDR"/>
      <sheetName val="Mano de Obra"/>
      <sheetName val="Familias"/>
      <sheetName val="Div Materiales"/>
      <sheetName val="Div Mano de Obra"/>
      <sheetName val="Div Equipos"/>
      <sheetName val="Div Subcontratos"/>
      <sheetName val="Rubros"/>
      <sheetName val="Unidades"/>
      <sheetName val="Rendimientos"/>
      <sheetName val="Codigos"/>
      <sheetName val="TDEMCANT"/>
      <sheetName val="ListadoAnalisis"/>
      <sheetName val="ExplosionAuxiliar"/>
      <sheetName val="Tabla Dinamica"/>
      <sheetName val="Base ADIF MAYO 2020 V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"/>
      <sheetName val="Analisis"/>
      <sheetName val="Insumo"/>
      <sheetName val="Rindes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onderacion Obras Civiles"/>
      <sheetName val="Analisi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tity"/>
      <sheetName val="Sum"/>
      <sheetName val="Sheet1"/>
      <sheetName val="KP_List"/>
      <sheetName val="PU_ITALY"/>
      <sheetName val="Module1"/>
      <sheetName val="Module2"/>
      <sheetName val="Modelo Oferta"/>
      <sheetName val="Cómputo y Presupuesto"/>
      <sheetName val="Item 1 Tareas Preliminares"/>
      <sheetName val="Item 2 Movimiento de Tierra"/>
      <sheetName val="Item 3 Hormigón Armado"/>
      <sheetName val="Item 4 Mamposterías"/>
      <sheetName val="Item 5 Cubierta de Techos"/>
      <sheetName val="Item 6 Capas Aisladoras"/>
      <sheetName val="Item 7 Revoques"/>
      <sheetName val="Item 8 Contrapisos"/>
      <sheetName val="Item 9 Cielorrasos"/>
      <sheetName val="Item 10 Pisos"/>
      <sheetName val="Item 11 Zócalos "/>
      <sheetName val="Item 12 Sol., Umb.y Piezas"/>
      <sheetName val="Item 13 Carpinterías"/>
      <sheetName val="Item 14 Instalación de Gas"/>
      <sheetName val="Item 15 Instalación Eléctrica"/>
      <sheetName val="Item 16 Pinturas"/>
      <sheetName val="Item 17 Acristalamiento"/>
      <sheetName val="Item 18 Varios"/>
      <sheetName val="Item 19 Tareas Complementarias"/>
      <sheetName val="Gs Gs, Benef y Imp"/>
      <sheetName val="Mano de Obra "/>
      <sheetName val="Precios Mano de Obra"/>
      <sheetName val="Precios Materiales e Insumos"/>
      <sheetName val="Precios Equipos"/>
      <sheetName val="ListUnif"/>
      <sheetName val="Registro"/>
      <sheetName val="Pres"/>
      <sheetName val="BASES"/>
      <sheetName val="indirectos__estandar"/>
      <sheetName val="GG-B&amp;R-I"/>
      <sheetName val="Bases_ERROR9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N v3"/>
      <sheetName val="KORN v2"/>
      <sheetName val="KORN"/>
      <sheetName val="Tareas N"/>
      <sheetName val="Ins"/>
      <sheetName val="Análisis"/>
      <sheetName val="9.1"/>
      <sheetName val="11"/>
      <sheetName val="TABIQUES Y CUBIERTA DE GALPON "/>
      <sheetName val="PC_PO_Korn-26-10_V3.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  <sheetName val="termin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 CONTRAPISOS"/>
      <sheetName val="TD CARPETAS"/>
      <sheetName val="TD PISOS"/>
      <sheetName val="TD ZOCALOS"/>
      <sheetName val="TD CIELORRASOS"/>
      <sheetName val="Terminaciones E3"/>
      <sheetName val="Presupuesto"/>
      <sheetName val="Estructura"/>
      <sheetName val="Fundaciones"/>
      <sheetName val="Movimiento de suelos"/>
      <sheetName val="Mampost.Edificio3"/>
      <sheetName val="Terminaciones Exteriores"/>
      <sheetName val="Items"/>
      <sheetName val="Constantes"/>
      <sheetName val="Inform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 TESTIGO APROBADOS"/>
      <sheetName val="ANEXO A"/>
      <sheetName val="CUADRO M1"/>
      <sheetName val="CUADRO M2"/>
      <sheetName val="ANEXO B"/>
      <sheetName val="CERTIFICADOS"/>
      <sheetName val="APRECIOS REDET oct'02"/>
      <sheetName val="EQUIPOS oct'02"/>
      <sheetName val="BASE"/>
      <sheetName val="AP TODO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esupuesto"/>
      <sheetName val="Analisis de Precios"/>
      <sheetName val="Explosion Insumos"/>
      <sheetName val="Items"/>
      <sheetName val="Sanitarios"/>
      <sheetName val="Comparativas"/>
      <sheetName val="AnalisisUsados (3)"/>
      <sheetName val="Carpinterias"/>
      <sheetName val="AnalisisUsados"/>
      <sheetName val="Hoja de computo NUEVA"/>
      <sheetName val="AnalisisUsados (2)"/>
      <sheetName val="Mano de Obra Oct-08"/>
      <sheetName val="precios"/>
      <sheetName val="Hoja de computo"/>
      <sheetName val="Explosion"/>
      <sheetName val="Analisis Nuevo"/>
      <sheetName val="Actualizar HP"/>
      <sheetName val="Tabla de Hierros"/>
      <sheetName val="Insumos"/>
      <sheetName val="Abelson"/>
      <sheetName val="Detalle M de O"/>
      <sheetName val="Analisis"/>
      <sheetName val="ImportarAnalisis"/>
      <sheetName val="UNIDADES"/>
      <sheetName val="RUBROS"/>
      <sheetName val="SUBRUBROS"/>
      <sheetName val="Analisis Vista"/>
      <sheetName val="ListaCambios"/>
      <sheetName val="SISTEMA"/>
      <sheetName val="Componentes"/>
      <sheetName val="Panel"/>
      <sheetName val="Lista"/>
      <sheetName val="Copete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Curva $"/>
      <sheetName val="Plan de anticipo"/>
      <sheetName val="Plan $ "/>
      <sheetName val="OFERTA ANALISIS"/>
      <sheetName val="Materiales"/>
      <sheetName val="Equipos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Informacion"/>
      <sheetName val="Carpinterias"/>
      <sheetName val="Contrapisos"/>
      <sheetName val="Carpetas"/>
      <sheetName val="Pisos"/>
      <sheetName val="Zocalos"/>
      <sheetName val="Cielorrasos"/>
      <sheetName val="Revoques int"/>
      <sheetName val="Pintura Cielorrasos"/>
      <sheetName val="Pintura Muros"/>
      <sheetName val="Planilla de Terminaciones"/>
      <sheetName val="Movimiento de Suelos"/>
      <sheetName val="Estructura"/>
      <sheetName val="Mamposteria y Aislaciones"/>
      <sheetName val="Terminaciones Exteriores"/>
      <sheetName val="Cubiertas"/>
      <sheetName val="Ana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as de inversion"/>
      <sheetName val="Sintesis PM ORDENADA"/>
      <sheetName val="TABLA DINAMICA"/>
      <sheetName val="PRECOSTO 1º ETAPA "/>
      <sheetName val="TANQUES"/>
      <sheetName val="pres electrico"/>
      <sheetName val="Hoja2"/>
      <sheetName val="Fachada PRES"/>
      <sheetName val="Fachada COMP"/>
      <sheetName val="Helipuerto"/>
      <sheetName val="Pº13 Terrazas"/>
      <sheetName val="Nucleo Circ."/>
      <sheetName val="Piso 12"/>
      <sheetName val="Piso 11"/>
      <sheetName val="Atrio"/>
      <sheetName val="PBº"/>
      <sheetName val="1ºSS"/>
      <sheetName val="2ºSS Cocinas"/>
      <sheetName val="2ºSS Calderas"/>
      <sheetName val="3ºSS lavadero"/>
      <sheetName val="mudanza"/>
      <sheetName val="Resumen 2013"/>
      <sheetName val="Sintesis PM"/>
      <sheetName val="plan de in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Usados"/>
      <sheetName val="Items"/>
      <sheetName val="Presupuesto"/>
      <sheetName val="Explosion"/>
      <sheetName val="Copete"/>
      <sheetName val="Lista"/>
      <sheetName val="ListaUsados"/>
      <sheetName val="Analisis"/>
      <sheetName val="Insumos"/>
      <sheetName val="Analisis Nuevo"/>
      <sheetName val="Ver Analisis"/>
      <sheetName val="Formulas"/>
      <sheetName val="SISTEMA"/>
      <sheetName val="Constantes"/>
      <sheetName val="MEMO"/>
      <sheetName val="PATRONES"/>
      <sheetName val="GRUPOS"/>
      <sheetName val="Secciones"/>
      <sheetName val="Divisiones"/>
      <sheetName val="Tablero de Control"/>
      <sheetName val="Rubros"/>
      <sheetName val="EXP EST 3D"/>
      <sheetName val="Exp est 2d"/>
      <sheetName val="Exp-Resumen"/>
      <sheetName val="Exp-Resumen Redondeada"/>
      <sheetName val="Exp-Exteriores"/>
      <sheetName val="Exp Muros Ext"/>
      <sheetName val="Exp-3d"/>
      <sheetName val="Exp-2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 Nov -21"/>
      <sheetName val="AnalisisProy"/>
      <sheetName val="Insumos"/>
      <sheetName val="Análisis Ponderación"/>
      <sheetName val="Ponderacion Obras Civi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pass"/>
      <sheetName val="Home"/>
      <sheetName val="Variables"/>
      <sheetName val="Presupuesto Detallado"/>
      <sheetName val="T"/>
      <sheetName val="Equi"/>
      <sheetName val="Favoritos"/>
      <sheetName val="Ver Analisis"/>
      <sheetName val="Tareas"/>
      <sheetName val="Cableado"/>
      <sheetName val="Insumos"/>
      <sheetName val="Explosion"/>
      <sheetName val="Maquinas"/>
      <sheetName val="Detalle Maquina"/>
      <sheetName val="Mano de Obra"/>
      <sheetName val="InsumosProy"/>
      <sheetName val="Analisis"/>
      <sheetName val="AnalisisN"/>
      <sheetName val="AnalisisProy"/>
      <sheetName val="IA"/>
      <sheetName val="Acero"/>
      <sheetName val="Presupuesto"/>
      <sheetName val="Presupuesto Cliente"/>
      <sheetName val="Cascada"/>
      <sheetName val="EP"/>
      <sheetName val="Shortcuts"/>
      <sheetName val="IP"/>
      <sheetName val="Div Materiales"/>
      <sheetName val="Gantt de Tareas"/>
      <sheetName val="Gantt"/>
      <sheetName val="TDEM"/>
      <sheetName val="TDEMCANT"/>
      <sheetName val="TDR"/>
      <sheetName val="Explosión Periódica"/>
      <sheetName val="Temporal"/>
      <sheetName val="Lista"/>
      <sheetName val="Tipo Contenido"/>
      <sheetName val="Familias"/>
      <sheetName val="Div Mano de Obra"/>
      <sheetName val="Div Equipos"/>
      <sheetName val="Div Subcontratos"/>
      <sheetName val="Rubros"/>
      <sheetName val="Unidades"/>
      <sheetName val="Codigos"/>
      <sheetName val="ListadoAnalisis"/>
      <sheetName val="ExplosionAuxiliar"/>
      <sheetName val="Tabla Dinamica"/>
      <sheetName val="Base ADIF OCT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Presupuesto"/>
      <sheetName val="Listado Patron"/>
      <sheetName val="CARPAYPORTERIA"/>
      <sheetName val="CARPTEXTERO"/>
      <sheetName val="pres electrico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showGridLines="0" tabSelected="1" view="pageBreakPreview" zoomScale="80" zoomScaleNormal="25" zoomScaleSheetLayoutView="80" zoomScalePageLayoutView="40" workbookViewId="0">
      <selection activeCell="J13" sqref="J13"/>
    </sheetView>
  </sheetViews>
  <sheetFormatPr baseColWidth="10" defaultColWidth="9.42578125" defaultRowHeight="12.75" customHeight="1" outlineLevelRow="2" x14ac:dyDescent="0.2"/>
  <cols>
    <col min="1" max="1" width="3.42578125" style="5" customWidth="1"/>
    <col min="2" max="2" width="11" style="1" customWidth="1"/>
    <col min="3" max="3" width="71.140625" style="2" customWidth="1"/>
    <col min="4" max="4" width="7.42578125" style="3" customWidth="1"/>
    <col min="5" max="5" width="9.42578125" style="1" customWidth="1"/>
    <col min="6" max="6" width="14.85546875" style="259" customWidth="1"/>
    <col min="7" max="7" width="16.42578125" style="1" customWidth="1"/>
    <col min="8" max="8" width="25.140625" style="1" customWidth="1"/>
    <col min="9" max="9" width="26.140625" style="3" customWidth="1"/>
    <col min="10" max="10" width="14.5703125" style="191" customWidth="1"/>
    <col min="11" max="11" width="16.42578125" style="95" bestFit="1" customWidth="1"/>
    <col min="12" max="16384" width="9.42578125" style="5"/>
  </cols>
  <sheetData>
    <row r="1" spans="2:11" x14ac:dyDescent="0.2">
      <c r="J1" s="190"/>
      <c r="K1" s="4"/>
    </row>
    <row r="2" spans="2:11" s="7" customFormat="1" ht="96.6" customHeight="1" thickBot="1" x14ac:dyDescent="0.3">
      <c r="B2" s="365"/>
      <c r="C2" s="365"/>
      <c r="D2" s="365"/>
      <c r="E2" s="365"/>
      <c r="F2" s="365"/>
      <c r="G2" s="365"/>
      <c r="H2" s="365"/>
      <c r="I2" s="365"/>
      <c r="J2" s="6"/>
      <c r="K2" s="6"/>
    </row>
    <row r="3" spans="2:11" s="7" customFormat="1" ht="12" customHeight="1" thickBot="1" x14ac:dyDescent="0.3">
      <c r="B3" s="366" t="s">
        <v>346</v>
      </c>
      <c r="C3" s="366"/>
      <c r="D3" s="366"/>
      <c r="E3" s="366"/>
      <c r="F3" s="366"/>
      <c r="G3" s="366"/>
      <c r="H3" s="366"/>
      <c r="I3" s="366"/>
      <c r="J3" s="6"/>
      <c r="K3" s="6"/>
    </row>
    <row r="4" spans="2:11" s="7" customFormat="1" ht="12" customHeight="1" thickBot="1" x14ac:dyDescent="0.3">
      <c r="B4" s="367" t="s">
        <v>1</v>
      </c>
      <c r="C4" s="367"/>
      <c r="D4" s="367"/>
      <c r="E4" s="367"/>
      <c r="F4" s="368" t="s">
        <v>2</v>
      </c>
      <c r="G4" s="368"/>
      <c r="H4" s="368"/>
      <c r="I4" s="368"/>
      <c r="J4" s="6"/>
      <c r="K4" s="6"/>
    </row>
    <row r="5" spans="2:11" s="7" customFormat="1" ht="13.5" thickBot="1" x14ac:dyDescent="0.3">
      <c r="B5" s="96" t="s">
        <v>4</v>
      </c>
      <c r="C5" s="99"/>
      <c r="D5" s="97"/>
      <c r="E5" s="98"/>
      <c r="F5" s="368"/>
      <c r="G5" s="368"/>
      <c r="H5" s="368"/>
      <c r="I5" s="368"/>
      <c r="J5" s="6"/>
      <c r="K5" s="21"/>
    </row>
    <row r="6" spans="2:11" s="7" customFormat="1" ht="12" customHeight="1" thickBot="1" x14ac:dyDescent="0.3">
      <c r="B6" s="364"/>
      <c r="C6" s="364"/>
      <c r="D6" s="364"/>
      <c r="E6" s="364"/>
      <c r="F6" s="364"/>
      <c r="G6" s="364"/>
      <c r="H6" s="364"/>
      <c r="I6" s="364"/>
      <c r="J6" s="6"/>
      <c r="K6" s="6"/>
    </row>
    <row r="7" spans="2:11" s="7" customFormat="1" ht="12" customHeight="1" thickBot="1" x14ac:dyDescent="0.3">
      <c r="B7" s="373" t="s">
        <v>383</v>
      </c>
      <c r="C7" s="373"/>
      <c r="D7" s="373"/>
      <c r="E7" s="373"/>
      <c r="F7" s="374">
        <v>45778</v>
      </c>
      <c r="G7" s="374"/>
      <c r="H7" s="374"/>
      <c r="I7" s="374"/>
      <c r="J7" s="6"/>
      <c r="K7" s="6"/>
    </row>
    <row r="8" spans="2:11" s="7" customFormat="1" x14ac:dyDescent="0.25">
      <c r="B8" s="373"/>
      <c r="C8" s="373"/>
      <c r="D8" s="373"/>
      <c r="E8" s="373"/>
      <c r="F8" s="374"/>
      <c r="G8" s="374"/>
      <c r="H8" s="374"/>
      <c r="I8" s="374"/>
      <c r="J8" s="6"/>
      <c r="K8" s="6"/>
    </row>
    <row r="9" spans="2:11" s="7" customFormat="1" ht="13.5" thickBot="1" x14ac:dyDescent="0.3">
      <c r="B9" s="364"/>
      <c r="C9" s="364"/>
      <c r="D9" s="364"/>
      <c r="E9" s="364"/>
      <c r="F9" s="364"/>
      <c r="G9" s="364"/>
      <c r="H9" s="364"/>
      <c r="I9" s="364"/>
      <c r="J9" s="6"/>
      <c r="K9" s="6"/>
    </row>
    <row r="10" spans="2:11" s="7" customFormat="1" ht="12" customHeight="1" thickBot="1" x14ac:dyDescent="0.3">
      <c r="B10" s="375" t="s">
        <v>9</v>
      </c>
      <c r="C10" s="376" t="s">
        <v>10</v>
      </c>
      <c r="D10" s="377" t="s">
        <v>11</v>
      </c>
      <c r="E10" s="377"/>
      <c r="F10" s="377" t="s">
        <v>12</v>
      </c>
      <c r="G10" s="377"/>
      <c r="H10" s="377"/>
      <c r="I10" s="377"/>
      <c r="J10" s="6"/>
      <c r="K10" s="6"/>
    </row>
    <row r="11" spans="2:11" s="7" customFormat="1" ht="39" thickBot="1" x14ac:dyDescent="0.3">
      <c r="B11" s="375"/>
      <c r="C11" s="376"/>
      <c r="D11" s="8" t="s">
        <v>13</v>
      </c>
      <c r="E11" s="9" t="s">
        <v>14</v>
      </c>
      <c r="F11" s="260" t="s">
        <v>15</v>
      </c>
      <c r="G11" s="11" t="s">
        <v>16</v>
      </c>
      <c r="H11" s="10" t="s">
        <v>17</v>
      </c>
      <c r="I11" s="10" t="s">
        <v>18</v>
      </c>
    </row>
    <row r="12" spans="2:11" s="7" customFormat="1" x14ac:dyDescent="0.25">
      <c r="B12" s="371" t="s">
        <v>19</v>
      </c>
      <c r="C12" s="371"/>
      <c r="D12" s="371"/>
      <c r="E12" s="371"/>
      <c r="F12" s="371"/>
      <c r="G12" s="371"/>
      <c r="H12" s="371"/>
      <c r="I12" s="371"/>
    </row>
    <row r="13" spans="2:11" s="7" customFormat="1" ht="13.5" thickBot="1" x14ac:dyDescent="0.3">
      <c r="B13" s="12"/>
      <c r="C13" s="13"/>
      <c r="D13" s="14"/>
      <c r="E13" s="14"/>
      <c r="F13" s="372" t="s">
        <v>20</v>
      </c>
      <c r="G13" s="372"/>
      <c r="H13" s="372"/>
      <c r="I13" s="372"/>
    </row>
    <row r="14" spans="2:11" s="7" customFormat="1" ht="13.5" thickBot="1" x14ac:dyDescent="0.3">
      <c r="B14" s="248">
        <v>1</v>
      </c>
      <c r="C14" s="249" t="s">
        <v>21</v>
      </c>
      <c r="D14" s="250"/>
      <c r="E14" s="251"/>
      <c r="F14" s="261"/>
      <c r="G14" s="363"/>
      <c r="H14" s="252">
        <f>SUM(G15:G16)</f>
        <v>0</v>
      </c>
      <c r="I14" s="253" t="e">
        <f>H14/$H$148</f>
        <v>#DIV/0!</v>
      </c>
    </row>
    <row r="15" spans="2:11" s="2" customFormat="1" ht="13.35" customHeight="1" outlineLevel="1" x14ac:dyDescent="0.25">
      <c r="B15" s="254" t="s">
        <v>22</v>
      </c>
      <c r="C15" s="353" t="s">
        <v>23</v>
      </c>
      <c r="D15" s="254" t="s">
        <v>6</v>
      </c>
      <c r="E15" s="354">
        <v>251</v>
      </c>
      <c r="F15" s="311"/>
      <c r="G15" s="246">
        <f>E15*F15</f>
        <v>0</v>
      </c>
      <c r="H15" s="255"/>
      <c r="I15" s="255" t="e">
        <f>G15/$H$148</f>
        <v>#DIV/0!</v>
      </c>
      <c r="J15" s="7"/>
    </row>
    <row r="16" spans="2:11" s="2" customFormat="1" ht="13.35" customHeight="1" outlineLevel="1" thickBot="1" x14ac:dyDescent="0.3">
      <c r="B16" s="243" t="s">
        <v>24</v>
      </c>
      <c r="C16" s="244" t="s">
        <v>25</v>
      </c>
      <c r="D16" s="245" t="s">
        <v>5</v>
      </c>
      <c r="E16" s="355">
        <v>21.4</v>
      </c>
      <c r="F16" s="309"/>
      <c r="G16" s="246">
        <f>E16*F16</f>
        <v>0</v>
      </c>
      <c r="H16" s="247"/>
      <c r="I16" s="247" t="e">
        <f>G16/$H$148</f>
        <v>#DIV/0!</v>
      </c>
      <c r="J16" s="6"/>
    </row>
    <row r="17" spans="2:11" s="7" customFormat="1" ht="13.5" thickBot="1" x14ac:dyDescent="0.3">
      <c r="B17" s="15">
        <f>+B14+1</f>
        <v>2</v>
      </c>
      <c r="C17" s="16" t="s">
        <v>26</v>
      </c>
      <c r="D17" s="17"/>
      <c r="E17" s="18"/>
      <c r="F17" s="262"/>
      <c r="G17" s="17"/>
      <c r="H17" s="19">
        <f>SUM(G18:G42)</f>
        <v>0</v>
      </c>
      <c r="I17" s="20" t="e">
        <f>H17/$H$148</f>
        <v>#DIV/0!</v>
      </c>
      <c r="J17" s="6"/>
      <c r="K17" s="2"/>
    </row>
    <row r="18" spans="2:11" s="2" customFormat="1" ht="13.5" outlineLevel="1" thickBot="1" x14ac:dyDescent="0.3">
      <c r="B18" s="256" t="s">
        <v>27</v>
      </c>
      <c r="C18" s="353" t="s">
        <v>368</v>
      </c>
      <c r="D18" s="256" t="s">
        <v>6</v>
      </c>
      <c r="E18" s="356">
        <v>29.93</v>
      </c>
      <c r="F18" s="311"/>
      <c r="G18" s="257">
        <f t="shared" ref="G18:G24" si="0">E18*F18</f>
        <v>0</v>
      </c>
      <c r="H18" s="258"/>
      <c r="I18" s="258" t="e">
        <f t="shared" ref="I18:I42" si="1">G18/$H$148</f>
        <v>#DIV/0!</v>
      </c>
      <c r="J18" s="6"/>
      <c r="K18" s="194"/>
    </row>
    <row r="19" spans="2:11" s="2" customFormat="1" ht="13.5" outlineLevel="1" thickBot="1" x14ac:dyDescent="0.3">
      <c r="B19" s="256" t="s">
        <v>28</v>
      </c>
      <c r="C19" s="244" t="s">
        <v>365</v>
      </c>
      <c r="D19" s="238" t="s">
        <v>6</v>
      </c>
      <c r="E19" s="356">
        <v>68.73</v>
      </c>
      <c r="F19" s="360"/>
      <c r="G19" s="361"/>
      <c r="H19" s="362"/>
      <c r="I19" s="362"/>
      <c r="J19" s="6"/>
      <c r="K19" s="194"/>
    </row>
    <row r="20" spans="2:11" s="2" customFormat="1" ht="13.5" outlineLevel="1" thickBot="1" x14ac:dyDescent="0.3">
      <c r="B20" s="256" t="s">
        <v>29</v>
      </c>
      <c r="C20" s="23" t="s">
        <v>366</v>
      </c>
      <c r="D20" s="238" t="s">
        <v>6</v>
      </c>
      <c r="E20" s="356">
        <v>252.85</v>
      </c>
      <c r="F20" s="309"/>
      <c r="G20" s="229">
        <f t="shared" si="0"/>
        <v>0</v>
      </c>
      <c r="H20" s="236"/>
      <c r="I20" s="236" t="e">
        <f t="shared" si="1"/>
        <v>#DIV/0!</v>
      </c>
      <c r="J20" s="6"/>
      <c r="K20" s="194"/>
    </row>
    <row r="21" spans="2:11" s="2" customFormat="1" ht="13.5" outlineLevel="1" thickBot="1" x14ac:dyDescent="0.3">
      <c r="B21" s="256" t="s">
        <v>30</v>
      </c>
      <c r="C21" s="237" t="s">
        <v>268</v>
      </c>
      <c r="D21" s="238" t="s">
        <v>7</v>
      </c>
      <c r="E21" s="356">
        <v>2</v>
      </c>
      <c r="F21" s="309"/>
      <c r="G21" s="24">
        <f t="shared" si="0"/>
        <v>0</v>
      </c>
      <c r="H21" s="236"/>
      <c r="I21" s="236" t="e">
        <f t="shared" si="1"/>
        <v>#DIV/0!</v>
      </c>
      <c r="J21" s="6"/>
      <c r="K21" s="194"/>
    </row>
    <row r="22" spans="2:11" s="2" customFormat="1" ht="13.5" outlineLevel="1" thickBot="1" x14ac:dyDescent="0.3">
      <c r="B22" s="256" t="s">
        <v>31</v>
      </c>
      <c r="C22" s="23" t="s">
        <v>269</v>
      </c>
      <c r="D22" s="22" t="s">
        <v>7</v>
      </c>
      <c r="E22" s="356">
        <v>0.5</v>
      </c>
      <c r="F22" s="309"/>
      <c r="G22" s="24">
        <f t="shared" si="0"/>
        <v>0</v>
      </c>
      <c r="H22" s="25"/>
      <c r="I22" s="25" t="e">
        <f t="shared" si="1"/>
        <v>#DIV/0!</v>
      </c>
      <c r="J22" s="6"/>
      <c r="K22" s="194"/>
    </row>
    <row r="23" spans="2:11" s="2" customFormat="1" ht="13.5" outlineLevel="1" thickBot="1" x14ac:dyDescent="0.3">
      <c r="B23" s="256" t="s">
        <v>33</v>
      </c>
      <c r="C23" s="23" t="s">
        <v>351</v>
      </c>
      <c r="D23" s="22" t="s">
        <v>0</v>
      </c>
      <c r="E23" s="356">
        <v>7</v>
      </c>
      <c r="F23" s="309"/>
      <c r="G23" s="24">
        <f t="shared" si="0"/>
        <v>0</v>
      </c>
      <c r="H23" s="25"/>
      <c r="I23" s="25" t="e">
        <f t="shared" si="1"/>
        <v>#DIV/0!</v>
      </c>
      <c r="J23" s="6"/>
      <c r="K23" s="194"/>
    </row>
    <row r="24" spans="2:11" s="2" customFormat="1" ht="13.5" outlineLevel="1" thickBot="1" x14ac:dyDescent="0.3">
      <c r="B24" s="256" t="s">
        <v>362</v>
      </c>
      <c r="C24" s="237" t="s">
        <v>308</v>
      </c>
      <c r="D24" s="22" t="s">
        <v>0</v>
      </c>
      <c r="E24" s="356">
        <v>3</v>
      </c>
      <c r="F24" s="309"/>
      <c r="G24" s="24">
        <f t="shared" si="0"/>
        <v>0</v>
      </c>
      <c r="H24" s="25"/>
      <c r="I24" s="25" t="e">
        <f t="shared" si="1"/>
        <v>#DIV/0!</v>
      </c>
      <c r="J24" s="6"/>
      <c r="K24" s="194"/>
    </row>
    <row r="25" spans="2:11" s="2" customFormat="1" ht="27.6" customHeight="1" outlineLevel="1" thickBot="1" x14ac:dyDescent="0.3">
      <c r="B25" s="256" t="s">
        <v>363</v>
      </c>
      <c r="C25" s="23" t="s">
        <v>309</v>
      </c>
      <c r="D25" s="22" t="s">
        <v>6</v>
      </c>
      <c r="E25" s="356">
        <v>7.72</v>
      </c>
      <c r="F25" s="309"/>
      <c r="G25" s="24">
        <f t="shared" ref="G25:G42" si="2">E25*F25</f>
        <v>0</v>
      </c>
      <c r="H25" s="25"/>
      <c r="I25" s="25" t="e">
        <f t="shared" si="1"/>
        <v>#DIV/0!</v>
      </c>
      <c r="J25" s="6"/>
      <c r="K25" s="194"/>
    </row>
    <row r="26" spans="2:11" s="2" customFormat="1" ht="13.5" outlineLevel="1" thickBot="1" x14ac:dyDescent="0.3">
      <c r="B26" s="256" t="s">
        <v>34</v>
      </c>
      <c r="C26" s="23" t="s">
        <v>49</v>
      </c>
      <c r="D26" s="22" t="s">
        <v>47</v>
      </c>
      <c r="E26" s="356">
        <v>4</v>
      </c>
      <c r="F26" s="309"/>
      <c r="G26" s="24">
        <f t="shared" ref="G26:G33" si="3">E26*F26</f>
        <v>0</v>
      </c>
      <c r="H26" s="25"/>
      <c r="I26" s="25" t="e">
        <f t="shared" si="1"/>
        <v>#DIV/0!</v>
      </c>
      <c r="J26" s="6"/>
      <c r="K26" s="194"/>
    </row>
    <row r="27" spans="2:11" s="2" customFormat="1" ht="13.5" outlineLevel="1" thickBot="1" x14ac:dyDescent="0.3">
      <c r="B27" s="256" t="s">
        <v>364</v>
      </c>
      <c r="C27" s="23" t="s">
        <v>52</v>
      </c>
      <c r="D27" s="22" t="s">
        <v>6</v>
      </c>
      <c r="E27" s="356">
        <v>70.900000000000006</v>
      </c>
      <c r="F27" s="309"/>
      <c r="G27" s="24">
        <f t="shared" si="3"/>
        <v>0</v>
      </c>
      <c r="H27" s="25"/>
      <c r="I27" s="25" t="e">
        <f t="shared" si="1"/>
        <v>#DIV/0!</v>
      </c>
      <c r="J27" s="6"/>
      <c r="K27" s="194"/>
    </row>
    <row r="28" spans="2:11" s="2" customFormat="1" ht="13.5" outlineLevel="1" thickBot="1" x14ac:dyDescent="0.3">
      <c r="B28" s="256" t="s">
        <v>35</v>
      </c>
      <c r="C28" s="23" t="s">
        <v>305</v>
      </c>
      <c r="D28" s="22" t="s">
        <v>6</v>
      </c>
      <c r="E28" s="356">
        <v>208.69</v>
      </c>
      <c r="F28" s="309"/>
      <c r="G28" s="24">
        <f t="shared" si="3"/>
        <v>0</v>
      </c>
      <c r="H28" s="25"/>
      <c r="I28" s="25" t="e">
        <f t="shared" si="1"/>
        <v>#DIV/0!</v>
      </c>
      <c r="J28" s="6"/>
      <c r="K28" s="194"/>
    </row>
    <row r="29" spans="2:11" s="2" customFormat="1" ht="13.5" outlineLevel="1" thickBot="1" x14ac:dyDescent="0.3">
      <c r="B29" s="256" t="s">
        <v>36</v>
      </c>
      <c r="C29" s="237" t="s">
        <v>32</v>
      </c>
      <c r="D29" s="22" t="s">
        <v>6</v>
      </c>
      <c r="E29" s="356">
        <v>3.58</v>
      </c>
      <c r="F29" s="309"/>
      <c r="G29" s="24">
        <f t="shared" si="3"/>
        <v>0</v>
      </c>
      <c r="H29" s="25"/>
      <c r="I29" s="25" t="e">
        <f t="shared" si="1"/>
        <v>#DIV/0!</v>
      </c>
      <c r="J29" s="6"/>
      <c r="K29" s="194"/>
    </row>
    <row r="30" spans="2:11" s="2" customFormat="1" ht="13.5" outlineLevel="1" thickBot="1" x14ac:dyDescent="0.3">
      <c r="B30" s="256" t="s">
        <v>37</v>
      </c>
      <c r="C30" s="23" t="s">
        <v>352</v>
      </c>
      <c r="D30" s="22" t="s">
        <v>6</v>
      </c>
      <c r="E30" s="356">
        <v>58.5</v>
      </c>
      <c r="F30" s="309"/>
      <c r="G30" s="24">
        <f t="shared" si="3"/>
        <v>0</v>
      </c>
      <c r="H30" s="25"/>
      <c r="I30" s="25" t="e">
        <f t="shared" si="1"/>
        <v>#DIV/0!</v>
      </c>
      <c r="J30" s="6"/>
      <c r="K30" s="194"/>
    </row>
    <row r="31" spans="2:11" s="2" customFormat="1" ht="13.5" outlineLevel="1" thickBot="1" x14ac:dyDescent="0.3">
      <c r="B31" s="256" t="s">
        <v>38</v>
      </c>
      <c r="C31" s="23" t="s">
        <v>313</v>
      </c>
      <c r="D31" s="22" t="s">
        <v>6</v>
      </c>
      <c r="E31" s="356">
        <v>70.900000000000006</v>
      </c>
      <c r="F31" s="309"/>
      <c r="G31" s="24">
        <f t="shared" si="3"/>
        <v>0</v>
      </c>
      <c r="H31" s="25"/>
      <c r="I31" s="25" t="e">
        <f t="shared" si="1"/>
        <v>#DIV/0!</v>
      </c>
      <c r="J31" s="6"/>
      <c r="K31" s="194"/>
    </row>
    <row r="32" spans="2:11" s="2" customFormat="1" ht="13.5" outlineLevel="1" thickBot="1" x14ac:dyDescent="0.3">
      <c r="B32" s="256" t="s">
        <v>40</v>
      </c>
      <c r="C32" s="23" t="s">
        <v>266</v>
      </c>
      <c r="D32" s="22" t="s">
        <v>5</v>
      </c>
      <c r="E32" s="356">
        <v>56.790000000000006</v>
      </c>
      <c r="F32" s="309"/>
      <c r="G32" s="24">
        <f t="shared" si="3"/>
        <v>0</v>
      </c>
      <c r="H32" s="25"/>
      <c r="I32" s="25" t="e">
        <f t="shared" si="1"/>
        <v>#DIV/0!</v>
      </c>
      <c r="J32" s="6"/>
      <c r="K32" s="194"/>
    </row>
    <row r="33" spans="2:11" s="2" customFormat="1" ht="13.5" outlineLevel="1" thickBot="1" x14ac:dyDescent="0.3">
      <c r="B33" s="256" t="s">
        <v>41</v>
      </c>
      <c r="C33" s="23" t="s">
        <v>367</v>
      </c>
      <c r="D33" s="22" t="s">
        <v>6</v>
      </c>
      <c r="E33" s="356">
        <v>5</v>
      </c>
      <c r="F33" s="309"/>
      <c r="G33" s="24">
        <f t="shared" si="3"/>
        <v>0</v>
      </c>
      <c r="H33" s="25"/>
      <c r="I33" s="25" t="e">
        <f t="shared" si="1"/>
        <v>#DIV/0!</v>
      </c>
      <c r="J33" s="195"/>
      <c r="K33" s="194"/>
    </row>
    <row r="34" spans="2:11" s="2" customFormat="1" ht="13.5" outlineLevel="1" thickBot="1" x14ac:dyDescent="0.3">
      <c r="B34" s="256" t="s">
        <v>42</v>
      </c>
      <c r="C34" s="23" t="s">
        <v>270</v>
      </c>
      <c r="D34" s="22" t="s">
        <v>0</v>
      </c>
      <c r="E34" s="356">
        <v>20</v>
      </c>
      <c r="F34" s="309"/>
      <c r="G34" s="24">
        <f t="shared" si="2"/>
        <v>0</v>
      </c>
      <c r="H34" s="25"/>
      <c r="I34" s="25" t="e">
        <f t="shared" si="1"/>
        <v>#DIV/0!</v>
      </c>
      <c r="J34" s="79"/>
      <c r="K34" s="194"/>
    </row>
    <row r="35" spans="2:11" s="2" customFormat="1" ht="13.5" outlineLevel="1" thickBot="1" x14ac:dyDescent="0.3">
      <c r="B35" s="256" t="s">
        <v>43</v>
      </c>
      <c r="C35" s="23" t="s">
        <v>265</v>
      </c>
      <c r="D35" s="22" t="s">
        <v>0</v>
      </c>
      <c r="E35" s="356">
        <v>4</v>
      </c>
      <c r="F35" s="309"/>
      <c r="G35" s="24">
        <f t="shared" si="2"/>
        <v>0</v>
      </c>
      <c r="H35" s="25"/>
      <c r="I35" s="25" t="e">
        <f t="shared" si="1"/>
        <v>#DIV/0!</v>
      </c>
      <c r="J35" s="6"/>
      <c r="K35" s="194"/>
    </row>
    <row r="36" spans="2:11" s="2" customFormat="1" ht="13.5" outlineLevel="1" thickBot="1" x14ac:dyDescent="0.3">
      <c r="B36" s="256" t="s">
        <v>299</v>
      </c>
      <c r="C36" s="23" t="s">
        <v>350</v>
      </c>
      <c r="D36" s="22" t="s">
        <v>0</v>
      </c>
      <c r="E36" s="356">
        <v>6</v>
      </c>
      <c r="F36" s="309"/>
      <c r="G36" s="24">
        <f t="shared" si="2"/>
        <v>0</v>
      </c>
      <c r="H36" s="25"/>
      <c r="I36" s="25" t="e">
        <f t="shared" si="1"/>
        <v>#DIV/0!</v>
      </c>
      <c r="J36" s="6"/>
      <c r="K36" s="194"/>
    </row>
    <row r="37" spans="2:11" s="2" customFormat="1" ht="13.5" outlineLevel="1" thickBot="1" x14ac:dyDescent="0.3">
      <c r="B37" s="256" t="s">
        <v>45</v>
      </c>
      <c r="C37" s="23" t="s">
        <v>39</v>
      </c>
      <c r="D37" s="22" t="s">
        <v>5</v>
      </c>
      <c r="E37" s="356">
        <v>25.8</v>
      </c>
      <c r="F37" s="309"/>
      <c r="G37" s="24">
        <f t="shared" si="2"/>
        <v>0</v>
      </c>
      <c r="H37" s="25"/>
      <c r="I37" s="25" t="e">
        <f t="shared" si="1"/>
        <v>#DIV/0!</v>
      </c>
      <c r="J37" s="6"/>
      <c r="K37" s="194"/>
    </row>
    <row r="38" spans="2:11" s="2" customFormat="1" ht="26.25" outlineLevel="1" thickBot="1" x14ac:dyDescent="0.3">
      <c r="B38" s="256" t="s">
        <v>46</v>
      </c>
      <c r="C38" s="23" t="s">
        <v>369</v>
      </c>
      <c r="D38" s="22" t="s">
        <v>0</v>
      </c>
      <c r="E38" s="356">
        <v>1</v>
      </c>
      <c r="F38" s="309"/>
      <c r="G38" s="24">
        <f t="shared" si="2"/>
        <v>0</v>
      </c>
      <c r="H38" s="25"/>
      <c r="I38" s="25" t="e">
        <f t="shared" si="1"/>
        <v>#DIV/0!</v>
      </c>
      <c r="J38" s="6"/>
      <c r="K38" s="194"/>
    </row>
    <row r="39" spans="2:11" s="2" customFormat="1" ht="13.5" outlineLevel="1" thickBot="1" x14ac:dyDescent="0.3">
      <c r="B39" s="256" t="s">
        <v>48</v>
      </c>
      <c r="C39" s="23" t="s">
        <v>44</v>
      </c>
      <c r="D39" s="22" t="s">
        <v>0</v>
      </c>
      <c r="E39" s="356">
        <v>1</v>
      </c>
      <c r="F39" s="309"/>
      <c r="G39" s="24">
        <f t="shared" si="2"/>
        <v>0</v>
      </c>
      <c r="H39" s="25"/>
      <c r="I39" s="25" t="e">
        <f t="shared" si="1"/>
        <v>#DIV/0!</v>
      </c>
      <c r="J39" s="6"/>
      <c r="K39" s="194"/>
    </row>
    <row r="40" spans="2:11" s="2" customFormat="1" ht="26.25" outlineLevel="1" thickBot="1" x14ac:dyDescent="0.3">
      <c r="B40" s="256" t="s">
        <v>50</v>
      </c>
      <c r="C40" s="23" t="s">
        <v>338</v>
      </c>
      <c r="D40" s="22" t="s">
        <v>47</v>
      </c>
      <c r="E40" s="356">
        <v>1</v>
      </c>
      <c r="F40" s="309"/>
      <c r="G40" s="24">
        <f t="shared" si="2"/>
        <v>0</v>
      </c>
      <c r="H40" s="25"/>
      <c r="I40" s="25" t="e">
        <f t="shared" si="1"/>
        <v>#DIV/0!</v>
      </c>
      <c r="J40" s="6"/>
      <c r="K40" s="194"/>
    </row>
    <row r="41" spans="2:11" s="2" customFormat="1" ht="13.5" outlineLevel="1" thickBot="1" x14ac:dyDescent="0.3">
      <c r="B41" s="256" t="s">
        <v>51</v>
      </c>
      <c r="C41" s="23" t="s">
        <v>353</v>
      </c>
      <c r="D41" s="22" t="s">
        <v>5</v>
      </c>
      <c r="E41" s="356">
        <v>4</v>
      </c>
      <c r="F41" s="309"/>
      <c r="G41" s="24">
        <f t="shared" ref="G41" si="4">E41*F41</f>
        <v>0</v>
      </c>
      <c r="H41" s="25"/>
      <c r="I41" s="25" t="e">
        <f t="shared" ref="I41" si="5">G41/$H$148</f>
        <v>#DIV/0!</v>
      </c>
      <c r="J41" s="6"/>
      <c r="K41" s="194"/>
    </row>
    <row r="42" spans="2:11" s="2" customFormat="1" ht="13.5" outlineLevel="1" thickBot="1" x14ac:dyDescent="0.3">
      <c r="B42" s="256" t="s">
        <v>53</v>
      </c>
      <c r="C42" s="23" t="s">
        <v>267</v>
      </c>
      <c r="D42" s="22" t="s">
        <v>3</v>
      </c>
      <c r="E42" s="356">
        <v>1</v>
      </c>
      <c r="F42" s="309"/>
      <c r="G42" s="24">
        <f t="shared" si="2"/>
        <v>0</v>
      </c>
      <c r="H42" s="25"/>
      <c r="I42" s="25" t="e">
        <f t="shared" si="1"/>
        <v>#DIV/0!</v>
      </c>
      <c r="J42" s="6"/>
      <c r="K42" s="194"/>
    </row>
    <row r="43" spans="2:11" s="2" customFormat="1" ht="13.5" outlineLevel="1" thickBot="1" x14ac:dyDescent="0.3">
      <c r="B43" s="15">
        <f>+B17+1</f>
        <v>3</v>
      </c>
      <c r="C43" s="16" t="s">
        <v>54</v>
      </c>
      <c r="D43" s="17"/>
      <c r="E43" s="17"/>
      <c r="F43" s="262"/>
      <c r="G43" s="17"/>
      <c r="H43" s="19">
        <f>SUM(G44)</f>
        <v>0</v>
      </c>
      <c r="I43" s="20" t="e">
        <f>H43/$H$148</f>
        <v>#DIV/0!</v>
      </c>
      <c r="J43" s="6"/>
      <c r="K43" s="194"/>
    </row>
    <row r="44" spans="2:11" s="2" customFormat="1" ht="13.5" outlineLevel="1" thickBot="1" x14ac:dyDescent="0.3">
      <c r="B44" s="22" t="s">
        <v>55</v>
      </c>
      <c r="C44" s="23" t="s">
        <v>271</v>
      </c>
      <c r="D44" s="22" t="s">
        <v>7</v>
      </c>
      <c r="E44" s="357">
        <v>11.6</v>
      </c>
      <c r="F44" s="309"/>
      <c r="G44" s="24">
        <f>E44*F44</f>
        <v>0</v>
      </c>
      <c r="H44" s="25"/>
      <c r="I44" s="25" t="e">
        <f>G44/$H$148</f>
        <v>#DIV/0!</v>
      </c>
      <c r="J44" s="6"/>
      <c r="K44" s="194"/>
    </row>
    <row r="45" spans="2:11" s="2" customFormat="1" ht="13.5" outlineLevel="1" thickBot="1" x14ac:dyDescent="0.3">
      <c r="B45" s="15">
        <f>+B43+1</f>
        <v>4</v>
      </c>
      <c r="C45" s="16" t="s">
        <v>56</v>
      </c>
      <c r="D45" s="17"/>
      <c r="E45" s="262"/>
      <c r="F45" s="262"/>
      <c r="G45" s="17"/>
      <c r="H45" s="19">
        <f>SUM(G46:G62)</f>
        <v>0</v>
      </c>
      <c r="I45" s="20" t="e">
        <f>H45/$H$148</f>
        <v>#DIV/0!</v>
      </c>
      <c r="J45" s="6"/>
      <c r="K45" s="194"/>
    </row>
    <row r="46" spans="2:11" s="2" customFormat="1" outlineLevel="1" x14ac:dyDescent="0.25">
      <c r="B46" s="291"/>
      <c r="C46" s="292" t="s">
        <v>57</v>
      </c>
      <c r="D46" s="293"/>
      <c r="E46" s="294"/>
      <c r="F46" s="294"/>
      <c r="G46" s="293"/>
      <c r="H46" s="295"/>
      <c r="I46" s="296"/>
      <c r="J46" s="6"/>
      <c r="K46" s="194"/>
    </row>
    <row r="47" spans="2:11" s="2" customFormat="1" outlineLevel="1" x14ac:dyDescent="0.25">
      <c r="B47" s="297" t="s">
        <v>58</v>
      </c>
      <c r="C47" s="298" t="s">
        <v>272</v>
      </c>
      <c r="D47" s="297" t="s">
        <v>6</v>
      </c>
      <c r="E47" s="356">
        <v>6.6</v>
      </c>
      <c r="F47" s="310"/>
      <c r="G47" s="299">
        <f>E47*F47</f>
        <v>0</v>
      </c>
      <c r="H47" s="300"/>
      <c r="I47" s="300" t="e">
        <f>G47/$H$148</f>
        <v>#DIV/0!</v>
      </c>
      <c r="J47" s="6"/>
      <c r="K47" s="194"/>
    </row>
    <row r="48" spans="2:11" s="2" customFormat="1" outlineLevel="1" x14ac:dyDescent="0.25">
      <c r="B48" s="301"/>
      <c r="C48" s="302" t="s">
        <v>60</v>
      </c>
      <c r="D48" s="303"/>
      <c r="E48" s="290"/>
      <c r="F48" s="290"/>
      <c r="G48" s="303"/>
      <c r="H48" s="304"/>
      <c r="I48" s="305"/>
      <c r="J48" s="6"/>
      <c r="K48" s="194"/>
    </row>
    <row r="49" spans="1:11" s="2" customFormat="1" outlineLevel="1" x14ac:dyDescent="0.25">
      <c r="B49" s="22"/>
      <c r="C49" s="23" t="s">
        <v>370</v>
      </c>
      <c r="D49" s="22" t="s">
        <v>6</v>
      </c>
      <c r="E49" s="356">
        <v>68.73</v>
      </c>
      <c r="F49" s="309"/>
      <c r="G49" s="24">
        <f>E49*F49</f>
        <v>0</v>
      </c>
      <c r="H49" s="25"/>
      <c r="I49" s="25" t="e">
        <f>G49/$H$148</f>
        <v>#DIV/0!</v>
      </c>
      <c r="J49" s="6"/>
      <c r="K49" s="194"/>
    </row>
    <row r="50" spans="1:11" s="2" customFormat="1" outlineLevel="1" x14ac:dyDescent="0.25">
      <c r="B50" s="22" t="s">
        <v>59</v>
      </c>
      <c r="C50" s="23" t="s">
        <v>371</v>
      </c>
      <c r="D50" s="22" t="s">
        <v>6</v>
      </c>
      <c r="E50" s="356">
        <v>29.93</v>
      </c>
      <c r="F50" s="309"/>
      <c r="G50" s="24">
        <f>E50*F50</f>
        <v>0</v>
      </c>
      <c r="H50" s="25"/>
      <c r="I50" s="25" t="e">
        <f>G50/$H$148</f>
        <v>#DIV/0!</v>
      </c>
      <c r="J50" s="6"/>
      <c r="K50" s="194"/>
    </row>
    <row r="51" spans="1:11" s="2" customFormat="1" ht="14.1" customHeight="1" outlineLevel="1" x14ac:dyDescent="0.25">
      <c r="B51" s="22" t="s">
        <v>61</v>
      </c>
      <c r="C51" s="23" t="s">
        <v>372</v>
      </c>
      <c r="D51" s="22" t="s">
        <v>6</v>
      </c>
      <c r="E51" s="356">
        <v>5</v>
      </c>
      <c r="F51" s="309"/>
      <c r="G51" s="24">
        <f>E51*F51</f>
        <v>0</v>
      </c>
      <c r="H51" s="25"/>
      <c r="I51" s="25" t="e">
        <f>G51/$H$148</f>
        <v>#DIV/0!</v>
      </c>
      <c r="J51" s="6"/>
      <c r="K51" s="194"/>
    </row>
    <row r="52" spans="1:11" s="7" customFormat="1" x14ac:dyDescent="0.25">
      <c r="A52" s="2"/>
      <c r="B52" s="301"/>
      <c r="C52" s="302" t="s">
        <v>64</v>
      </c>
      <c r="D52" s="303"/>
      <c r="E52" s="290"/>
      <c r="F52" s="290"/>
      <c r="G52" s="303"/>
      <c r="H52" s="304"/>
      <c r="I52" s="305"/>
      <c r="J52" s="6"/>
      <c r="K52" s="194"/>
    </row>
    <row r="53" spans="1:11" s="2" customFormat="1" ht="14.1" customHeight="1" outlineLevel="1" x14ac:dyDescent="0.25">
      <c r="B53" s="22" t="s">
        <v>62</v>
      </c>
      <c r="C53" s="23" t="s">
        <v>276</v>
      </c>
      <c r="D53" s="22" t="s">
        <v>6</v>
      </c>
      <c r="E53" s="356">
        <v>40.9</v>
      </c>
      <c r="F53" s="309"/>
      <c r="G53" s="24">
        <f>E53*F53</f>
        <v>0</v>
      </c>
      <c r="H53" s="25"/>
      <c r="I53" s="25" t="e">
        <f>G53/$H$148</f>
        <v>#DIV/0!</v>
      </c>
      <c r="J53" s="6"/>
      <c r="K53" s="194"/>
    </row>
    <row r="54" spans="1:11" s="2" customFormat="1" outlineLevel="1" x14ac:dyDescent="0.25">
      <c r="B54" s="22" t="s">
        <v>63</v>
      </c>
      <c r="C54" s="23" t="s">
        <v>277</v>
      </c>
      <c r="D54" s="22" t="s">
        <v>6</v>
      </c>
      <c r="E54" s="356">
        <v>21.024999999999999</v>
      </c>
      <c r="F54" s="309"/>
      <c r="G54" s="24">
        <f t="shared" ref="G54:G117" si="6">E54*F54</f>
        <v>0</v>
      </c>
      <c r="H54" s="25"/>
      <c r="I54" s="25" t="e">
        <f>G54/$H$148</f>
        <v>#DIV/0!</v>
      </c>
      <c r="J54" s="6"/>
      <c r="K54" s="194"/>
    </row>
    <row r="55" spans="1:11" s="2" customFormat="1" outlineLevel="1" x14ac:dyDescent="0.25">
      <c r="B55" s="22" t="s">
        <v>65</v>
      </c>
      <c r="C55" s="23" t="s">
        <v>278</v>
      </c>
      <c r="D55" s="22" t="s">
        <v>6</v>
      </c>
      <c r="E55" s="356">
        <v>2.31</v>
      </c>
      <c r="F55" s="309"/>
      <c r="G55" s="24">
        <f t="shared" si="6"/>
        <v>0</v>
      </c>
      <c r="H55" s="25"/>
      <c r="I55" s="25" t="e">
        <f>G55/$H$148</f>
        <v>#DIV/0!</v>
      </c>
      <c r="J55" s="6"/>
      <c r="K55" s="194"/>
    </row>
    <row r="56" spans="1:11" s="2" customFormat="1" outlineLevel="2" x14ac:dyDescent="0.25">
      <c r="B56" s="301"/>
      <c r="C56" s="302" t="s">
        <v>68</v>
      </c>
      <c r="D56" s="303"/>
      <c r="E56" s="290"/>
      <c r="F56" s="290"/>
      <c r="G56" s="290"/>
      <c r="H56" s="304"/>
      <c r="I56" s="305"/>
      <c r="J56" s="6"/>
      <c r="K56" s="194"/>
    </row>
    <row r="57" spans="1:11" s="2" customFormat="1" outlineLevel="1" x14ac:dyDescent="0.25">
      <c r="B57" s="22" t="s">
        <v>66</v>
      </c>
      <c r="C57" s="237" t="s">
        <v>273</v>
      </c>
      <c r="D57" s="22" t="s">
        <v>6</v>
      </c>
      <c r="E57" s="356">
        <v>58.5</v>
      </c>
      <c r="F57" s="309"/>
      <c r="G57" s="24">
        <f t="shared" si="6"/>
        <v>0</v>
      </c>
      <c r="H57" s="25"/>
      <c r="I57" s="25" t="e">
        <f t="shared" ref="I57:I62" si="7">G57/$H$148</f>
        <v>#DIV/0!</v>
      </c>
      <c r="J57" s="6"/>
      <c r="K57" s="194"/>
    </row>
    <row r="58" spans="1:11" s="2" customFormat="1" outlineLevel="2" x14ac:dyDescent="0.25">
      <c r="B58" s="22" t="s">
        <v>67</v>
      </c>
      <c r="C58" s="23" t="s">
        <v>354</v>
      </c>
      <c r="D58" s="22" t="s">
        <v>6</v>
      </c>
      <c r="E58" s="356">
        <v>70.900000000000006</v>
      </c>
      <c r="F58" s="309"/>
      <c r="G58" s="24">
        <f t="shared" si="6"/>
        <v>0</v>
      </c>
      <c r="H58" s="25"/>
      <c r="I58" s="25" t="e">
        <f t="shared" si="7"/>
        <v>#DIV/0!</v>
      </c>
      <c r="J58" s="6"/>
      <c r="K58" s="194"/>
    </row>
    <row r="59" spans="1:11" s="2" customFormat="1" outlineLevel="1" x14ac:dyDescent="0.25">
      <c r="B59" s="22" t="s">
        <v>69</v>
      </c>
      <c r="C59" s="23" t="s">
        <v>355</v>
      </c>
      <c r="D59" s="22" t="s">
        <v>6</v>
      </c>
      <c r="E59" s="356">
        <f>19.6+17.51</f>
        <v>37.11</v>
      </c>
      <c r="F59" s="309"/>
      <c r="G59" s="24">
        <f t="shared" si="6"/>
        <v>0</v>
      </c>
      <c r="H59" s="25"/>
      <c r="I59" s="25" t="e">
        <f t="shared" si="7"/>
        <v>#DIV/0!</v>
      </c>
      <c r="J59" s="6"/>
      <c r="K59" s="194"/>
    </row>
    <row r="60" spans="1:11" s="2" customFormat="1" outlineLevel="1" x14ac:dyDescent="0.25">
      <c r="B60" s="22" t="s">
        <v>70</v>
      </c>
      <c r="C60" s="23" t="s">
        <v>72</v>
      </c>
      <c r="D60" s="22" t="s">
        <v>5</v>
      </c>
      <c r="E60" s="356">
        <v>4.4000000000000004</v>
      </c>
      <c r="F60" s="309"/>
      <c r="G60" s="24">
        <f t="shared" si="6"/>
        <v>0</v>
      </c>
      <c r="H60" s="25"/>
      <c r="I60" s="25" t="e">
        <f t="shared" si="7"/>
        <v>#DIV/0!</v>
      </c>
      <c r="J60" s="6"/>
      <c r="K60" s="194"/>
    </row>
    <row r="61" spans="1:11" s="2" customFormat="1" outlineLevel="1" x14ac:dyDescent="0.25">
      <c r="B61" s="22" t="s">
        <v>71</v>
      </c>
      <c r="C61" s="23" t="s">
        <v>274</v>
      </c>
      <c r="D61" s="22" t="s">
        <v>5</v>
      </c>
      <c r="E61" s="356">
        <v>56.79</v>
      </c>
      <c r="F61" s="309"/>
      <c r="G61" s="24">
        <f t="shared" si="6"/>
        <v>0</v>
      </c>
      <c r="H61" s="25"/>
      <c r="I61" s="25" t="e">
        <f t="shared" si="7"/>
        <v>#DIV/0!</v>
      </c>
      <c r="J61" s="6"/>
      <c r="K61" s="194"/>
    </row>
    <row r="62" spans="1:11" s="2" customFormat="1" ht="13.5" outlineLevel="1" thickBot="1" x14ac:dyDescent="0.3">
      <c r="B62" s="22" t="s">
        <v>73</v>
      </c>
      <c r="C62" s="23" t="s">
        <v>275</v>
      </c>
      <c r="D62" s="22" t="s">
        <v>5</v>
      </c>
      <c r="E62" s="356">
        <v>80.5</v>
      </c>
      <c r="F62" s="309"/>
      <c r="G62" s="24">
        <f t="shared" si="6"/>
        <v>0</v>
      </c>
      <c r="H62" s="25"/>
      <c r="I62" s="25" t="e">
        <f t="shared" si="7"/>
        <v>#DIV/0!</v>
      </c>
      <c r="J62" s="6"/>
      <c r="K62" s="194"/>
    </row>
    <row r="63" spans="1:11" s="2" customFormat="1" ht="13.5" outlineLevel="1" thickBot="1" x14ac:dyDescent="0.3">
      <c r="B63" s="15">
        <f>+B45+1</f>
        <v>5</v>
      </c>
      <c r="C63" s="16" t="s">
        <v>74</v>
      </c>
      <c r="D63" s="17"/>
      <c r="E63" s="262"/>
      <c r="F63" s="262"/>
      <c r="G63" s="262"/>
      <c r="H63" s="19">
        <f>SUM(G64:G65)</f>
        <v>0</v>
      </c>
      <c r="I63" s="20" t="e">
        <f>H63/$H$148</f>
        <v>#DIV/0!</v>
      </c>
      <c r="J63" s="6"/>
      <c r="K63" s="194"/>
    </row>
    <row r="64" spans="1:11" s="2" customFormat="1" outlineLevel="1" x14ac:dyDescent="0.25">
      <c r="A64" s="7"/>
      <c r="B64" s="22" t="s">
        <v>75</v>
      </c>
      <c r="C64" s="23" t="s">
        <v>279</v>
      </c>
      <c r="D64" s="22" t="s">
        <v>6</v>
      </c>
      <c r="E64" s="356">
        <v>252.85</v>
      </c>
      <c r="F64" s="309"/>
      <c r="G64" s="24">
        <f t="shared" si="6"/>
        <v>0</v>
      </c>
      <c r="H64" s="25"/>
      <c r="I64" s="25" t="e">
        <f>G64/$H$148</f>
        <v>#DIV/0!</v>
      </c>
      <c r="J64" s="6"/>
      <c r="K64" s="194"/>
    </row>
    <row r="65" spans="1:11" s="2" customFormat="1" ht="13.5" outlineLevel="1" thickBot="1" x14ac:dyDescent="0.3">
      <c r="B65" s="22" t="s">
        <v>76</v>
      </c>
      <c r="C65" s="23" t="s">
        <v>280</v>
      </c>
      <c r="D65" s="22" t="s">
        <v>6</v>
      </c>
      <c r="E65" s="356">
        <v>29.93</v>
      </c>
      <c r="F65" s="309"/>
      <c r="G65" s="24">
        <f t="shared" si="6"/>
        <v>0</v>
      </c>
      <c r="H65" s="25"/>
      <c r="I65" s="25" t="e">
        <f>G65/$H$148</f>
        <v>#DIV/0!</v>
      </c>
      <c r="J65" s="6"/>
      <c r="K65" s="194"/>
    </row>
    <row r="66" spans="1:11" s="2" customFormat="1" ht="13.5" outlineLevel="2" thickBot="1" x14ac:dyDescent="0.3">
      <c r="A66" s="7"/>
      <c r="B66" s="15">
        <f>+B63+1</f>
        <v>6</v>
      </c>
      <c r="C66" s="16" t="s">
        <v>77</v>
      </c>
      <c r="D66" s="17"/>
      <c r="E66" s="262"/>
      <c r="F66" s="262"/>
      <c r="G66" s="262"/>
      <c r="H66" s="19">
        <f>SUM(G67:G69)</f>
        <v>0</v>
      </c>
      <c r="I66" s="20" t="e">
        <f>H66/$H$148</f>
        <v>#DIV/0!</v>
      </c>
      <c r="J66" s="6"/>
      <c r="K66" s="194"/>
    </row>
    <row r="67" spans="1:11" s="2" customFormat="1" outlineLevel="1" x14ac:dyDescent="0.25">
      <c r="B67" s="285"/>
      <c r="C67" s="286" t="s">
        <v>78</v>
      </c>
      <c r="D67" s="287"/>
      <c r="E67" s="284"/>
      <c r="F67" s="284"/>
      <c r="G67" s="288"/>
      <c r="H67" s="288"/>
      <c r="I67" s="289"/>
      <c r="J67" s="6"/>
      <c r="K67" s="194"/>
    </row>
    <row r="68" spans="1:11" s="2" customFormat="1" outlineLevel="2" x14ac:dyDescent="0.25">
      <c r="B68" s="22" t="s">
        <v>79</v>
      </c>
      <c r="C68" s="23" t="s">
        <v>80</v>
      </c>
      <c r="D68" s="22" t="s">
        <v>6</v>
      </c>
      <c r="E68" s="356">
        <v>1</v>
      </c>
      <c r="F68" s="309"/>
      <c r="G68" s="24">
        <f t="shared" si="6"/>
        <v>0</v>
      </c>
      <c r="H68" s="25"/>
      <c r="I68" s="25" t="e">
        <f>G68/$H$148</f>
        <v>#DIV/0!</v>
      </c>
      <c r="J68" s="6"/>
      <c r="K68" s="194"/>
    </row>
    <row r="69" spans="1:11" s="2" customFormat="1" ht="13.5" outlineLevel="1" thickBot="1" x14ac:dyDescent="0.3">
      <c r="B69" s="22" t="s">
        <v>81</v>
      </c>
      <c r="C69" s="23" t="s">
        <v>82</v>
      </c>
      <c r="D69" s="22" t="s">
        <v>6</v>
      </c>
      <c r="E69" s="356">
        <v>70.900000000000006</v>
      </c>
      <c r="F69" s="309"/>
      <c r="G69" s="24">
        <f t="shared" si="6"/>
        <v>0</v>
      </c>
      <c r="H69" s="25"/>
      <c r="I69" s="25" t="e">
        <f>G69/$H$148</f>
        <v>#DIV/0!</v>
      </c>
      <c r="J69" s="6"/>
      <c r="K69" s="194"/>
    </row>
    <row r="70" spans="1:11" s="2" customFormat="1" ht="13.5" outlineLevel="1" thickBot="1" x14ac:dyDescent="0.3">
      <c r="B70" s="15">
        <f>+B66+1</f>
        <v>7</v>
      </c>
      <c r="C70" s="16" t="s">
        <v>83</v>
      </c>
      <c r="D70" s="17"/>
      <c r="E70" s="262"/>
      <c r="F70" s="262"/>
      <c r="G70" s="262"/>
      <c r="H70" s="19">
        <f>SUM(G71:G81)</f>
        <v>0</v>
      </c>
      <c r="I70" s="20" t="e">
        <f>H70/$H$148</f>
        <v>#DIV/0!</v>
      </c>
      <c r="J70" s="7"/>
      <c r="K70" s="194"/>
    </row>
    <row r="71" spans="1:11" s="7" customFormat="1" x14ac:dyDescent="0.25">
      <c r="B71" s="285"/>
      <c r="C71" s="286" t="s">
        <v>84</v>
      </c>
      <c r="D71" s="287"/>
      <c r="E71" s="284"/>
      <c r="F71" s="284"/>
      <c r="G71" s="284"/>
      <c r="H71" s="288"/>
      <c r="I71" s="289"/>
      <c r="K71" s="194"/>
    </row>
    <row r="72" spans="1:11" s="7" customFormat="1" x14ac:dyDescent="0.25">
      <c r="A72" s="2"/>
      <c r="B72" s="22" t="s">
        <v>85</v>
      </c>
      <c r="C72" s="23" t="s">
        <v>373</v>
      </c>
      <c r="D72" s="22" t="s">
        <v>0</v>
      </c>
      <c r="E72" s="356">
        <v>1</v>
      </c>
      <c r="F72" s="309"/>
      <c r="G72" s="24">
        <f t="shared" si="6"/>
        <v>0</v>
      </c>
      <c r="H72" s="25"/>
      <c r="I72" s="25" t="e">
        <f>G72/$H$148</f>
        <v>#DIV/0!</v>
      </c>
      <c r="K72" s="194"/>
    </row>
    <row r="73" spans="1:11" s="2" customFormat="1" outlineLevel="1" x14ac:dyDescent="0.25">
      <c r="A73" s="7"/>
      <c r="B73" s="22" t="s">
        <v>86</v>
      </c>
      <c r="C73" s="23" t="s">
        <v>374</v>
      </c>
      <c r="D73" s="22" t="s">
        <v>0</v>
      </c>
      <c r="E73" s="356">
        <v>1</v>
      </c>
      <c r="F73" s="309"/>
      <c r="G73" s="24">
        <f t="shared" si="6"/>
        <v>0</v>
      </c>
      <c r="H73" s="25"/>
      <c r="I73" s="25" t="e">
        <f>G73/$H$148</f>
        <v>#DIV/0!</v>
      </c>
      <c r="J73" s="7"/>
      <c r="K73" s="194"/>
    </row>
    <row r="74" spans="1:11" s="2" customFormat="1" outlineLevel="1" x14ac:dyDescent="0.25">
      <c r="A74" s="7"/>
      <c r="B74" s="22" t="s">
        <v>87</v>
      </c>
      <c r="C74" s="23" t="s">
        <v>315</v>
      </c>
      <c r="D74" s="22" t="s">
        <v>0</v>
      </c>
      <c r="E74" s="356">
        <v>1</v>
      </c>
      <c r="F74" s="309"/>
      <c r="G74" s="24">
        <f t="shared" si="6"/>
        <v>0</v>
      </c>
      <c r="H74" s="25"/>
      <c r="I74" s="25" t="e">
        <f>G74/$H$148</f>
        <v>#DIV/0!</v>
      </c>
      <c r="J74" s="7"/>
      <c r="K74" s="194"/>
    </row>
    <row r="75" spans="1:11" s="2" customFormat="1" ht="15.6" customHeight="1" outlineLevel="1" x14ac:dyDescent="0.25">
      <c r="A75" s="7"/>
      <c r="B75" s="22" t="s">
        <v>89</v>
      </c>
      <c r="C75" s="23" t="s">
        <v>314</v>
      </c>
      <c r="D75" s="22" t="s">
        <v>0</v>
      </c>
      <c r="E75" s="356">
        <v>1</v>
      </c>
      <c r="F75" s="309"/>
      <c r="G75" s="24">
        <f t="shared" si="6"/>
        <v>0</v>
      </c>
      <c r="H75" s="25"/>
      <c r="I75" s="25" t="e">
        <f>G75/$H$148</f>
        <v>#DIV/0!</v>
      </c>
      <c r="J75" s="7"/>
      <c r="K75" s="194"/>
    </row>
    <row r="76" spans="1:11" s="2" customFormat="1" outlineLevel="1" x14ac:dyDescent="0.25">
      <c r="A76" s="7"/>
      <c r="B76" s="22" t="s">
        <v>90</v>
      </c>
      <c r="C76" s="23" t="s">
        <v>375</v>
      </c>
      <c r="D76" s="22" t="s">
        <v>0</v>
      </c>
      <c r="E76" s="356">
        <v>1</v>
      </c>
      <c r="F76" s="309"/>
      <c r="G76" s="24">
        <f t="shared" si="6"/>
        <v>0</v>
      </c>
      <c r="H76" s="25"/>
      <c r="I76" s="25" t="e">
        <f>G76/$H$148</f>
        <v>#DIV/0!</v>
      </c>
      <c r="J76" s="7"/>
      <c r="K76" s="194"/>
    </row>
    <row r="77" spans="1:11" s="2" customFormat="1" outlineLevel="1" x14ac:dyDescent="0.25">
      <c r="B77" s="301"/>
      <c r="C77" s="302" t="s">
        <v>88</v>
      </c>
      <c r="D77" s="303"/>
      <c r="E77" s="290"/>
      <c r="F77" s="290"/>
      <c r="G77" s="290"/>
      <c r="H77" s="304"/>
      <c r="I77" s="305"/>
      <c r="J77" s="7"/>
      <c r="K77" s="194"/>
    </row>
    <row r="78" spans="1:11" s="2" customFormat="1" outlineLevel="1" x14ac:dyDescent="0.25">
      <c r="A78" s="7"/>
      <c r="B78" s="22" t="s">
        <v>316</v>
      </c>
      <c r="C78" s="23" t="s">
        <v>326</v>
      </c>
      <c r="D78" s="22" t="s">
        <v>5</v>
      </c>
      <c r="E78" s="356">
        <v>2.5</v>
      </c>
      <c r="F78" s="309"/>
      <c r="G78" s="24">
        <f t="shared" si="6"/>
        <v>0</v>
      </c>
      <c r="H78" s="25"/>
      <c r="I78" s="25" t="e">
        <f>G78/$H$148</f>
        <v>#DIV/0!</v>
      </c>
      <c r="J78" s="7"/>
      <c r="K78" s="194"/>
    </row>
    <row r="79" spans="1:11" s="2" customFormat="1" outlineLevel="1" x14ac:dyDescent="0.25">
      <c r="A79" s="7"/>
      <c r="B79" s="22" t="s">
        <v>317</v>
      </c>
      <c r="C79" s="23" t="s">
        <v>327</v>
      </c>
      <c r="D79" s="22" t="s">
        <v>0</v>
      </c>
      <c r="E79" s="356">
        <v>1</v>
      </c>
      <c r="F79" s="309"/>
      <c r="G79" s="24">
        <f t="shared" si="6"/>
        <v>0</v>
      </c>
      <c r="H79" s="25"/>
      <c r="I79" s="25" t="e">
        <f>G79/$H$148</f>
        <v>#DIV/0!</v>
      </c>
      <c r="J79" s="7"/>
      <c r="K79" s="194"/>
    </row>
    <row r="80" spans="1:11" s="2" customFormat="1" ht="51" outlineLevel="1" x14ac:dyDescent="0.25">
      <c r="A80" s="7"/>
      <c r="B80" s="22" t="s">
        <v>318</v>
      </c>
      <c r="C80" s="23" t="s">
        <v>356</v>
      </c>
      <c r="D80" s="22" t="s">
        <v>0</v>
      </c>
      <c r="E80" s="356">
        <v>2</v>
      </c>
      <c r="F80" s="309"/>
      <c r="G80" s="24">
        <f t="shared" si="6"/>
        <v>0</v>
      </c>
      <c r="H80" s="25"/>
      <c r="I80" s="25" t="e">
        <f>G80/$H$148</f>
        <v>#DIV/0!</v>
      </c>
      <c r="J80" s="7"/>
      <c r="K80" s="194"/>
    </row>
    <row r="81" spans="1:11" s="2" customFormat="1" ht="39" outlineLevel="1" thickBot="1" x14ac:dyDescent="0.3">
      <c r="A81" s="7"/>
      <c r="B81" s="22" t="s">
        <v>348</v>
      </c>
      <c r="C81" s="23" t="s">
        <v>357</v>
      </c>
      <c r="D81" s="22" t="s">
        <v>0</v>
      </c>
      <c r="E81" s="356">
        <v>2</v>
      </c>
      <c r="F81" s="351"/>
      <c r="G81" s="24">
        <f t="shared" si="6"/>
        <v>0</v>
      </c>
      <c r="H81" s="25"/>
      <c r="I81" s="25" t="e">
        <f>G81/$H$148</f>
        <v>#DIV/0!</v>
      </c>
      <c r="J81" s="7"/>
      <c r="K81" s="21"/>
    </row>
    <row r="82" spans="1:11" s="2" customFormat="1" ht="13.5" outlineLevel="2" thickBot="1" x14ac:dyDescent="0.3">
      <c r="B82" s="15">
        <f>+B70+1</f>
        <v>8</v>
      </c>
      <c r="C82" s="16" t="s">
        <v>281</v>
      </c>
      <c r="D82" s="17"/>
      <c r="E82" s="262"/>
      <c r="F82" s="262"/>
      <c r="G82" s="262"/>
      <c r="H82" s="19">
        <f>SUM(G83:G87)</f>
        <v>0</v>
      </c>
      <c r="I82" s="20" t="e">
        <f>H82/$H$148</f>
        <v>#DIV/0!</v>
      </c>
      <c r="J82" s="7"/>
      <c r="K82" s="194"/>
    </row>
    <row r="83" spans="1:11" s="7" customFormat="1" x14ac:dyDescent="0.25">
      <c r="A83" s="2"/>
      <c r="B83" s="22" t="s">
        <v>91</v>
      </c>
      <c r="C83" s="23" t="s">
        <v>376</v>
      </c>
      <c r="D83" s="22" t="s">
        <v>6</v>
      </c>
      <c r="E83" s="356">
        <v>170.75</v>
      </c>
      <c r="F83" s="309"/>
      <c r="G83" s="24">
        <f t="shared" si="6"/>
        <v>0</v>
      </c>
      <c r="H83" s="25"/>
      <c r="I83" s="25" t="e">
        <f>G83/$H$148</f>
        <v>#DIV/0!</v>
      </c>
      <c r="K83" s="194"/>
    </row>
    <row r="84" spans="1:11" s="2" customFormat="1" outlineLevel="1" x14ac:dyDescent="0.25">
      <c r="B84" s="22" t="s">
        <v>92</v>
      </c>
      <c r="C84" s="23" t="s">
        <v>93</v>
      </c>
      <c r="D84" s="22" t="s">
        <v>6</v>
      </c>
      <c r="E84" s="356">
        <v>19.600000000000001</v>
      </c>
      <c r="F84" s="309"/>
      <c r="G84" s="24">
        <f t="shared" si="6"/>
        <v>0</v>
      </c>
      <c r="H84" s="25"/>
      <c r="I84" s="25" t="e">
        <f>G84/$H$148</f>
        <v>#DIV/0!</v>
      </c>
      <c r="J84" s="6"/>
      <c r="K84" s="194"/>
    </row>
    <row r="85" spans="1:11" s="2" customFormat="1" ht="25.5" outlineLevel="1" x14ac:dyDescent="0.25">
      <c r="A85" s="7"/>
      <c r="B85" s="22" t="s">
        <v>94</v>
      </c>
      <c r="C85" s="23" t="s">
        <v>382</v>
      </c>
      <c r="D85" s="22" t="s">
        <v>5</v>
      </c>
      <c r="E85" s="356">
        <v>7.3100000000000005</v>
      </c>
      <c r="F85" s="309"/>
      <c r="G85" s="24">
        <f t="shared" si="6"/>
        <v>0</v>
      </c>
      <c r="H85" s="25"/>
      <c r="I85" s="25" t="e">
        <f>G85/$H$148</f>
        <v>#DIV/0!</v>
      </c>
      <c r="J85" s="6"/>
      <c r="K85" s="194"/>
    </row>
    <row r="86" spans="1:11" s="2" customFormat="1" outlineLevel="1" x14ac:dyDescent="0.25">
      <c r="B86" s="22" t="s">
        <v>95</v>
      </c>
      <c r="C86" s="23" t="s">
        <v>377</v>
      </c>
      <c r="D86" s="22" t="s">
        <v>6</v>
      </c>
      <c r="E86" s="356">
        <v>13</v>
      </c>
      <c r="F86" s="309"/>
      <c r="G86" s="24">
        <f t="shared" si="6"/>
        <v>0</v>
      </c>
      <c r="H86" s="25"/>
      <c r="I86" s="25" t="e">
        <f>G86/$H$148</f>
        <v>#DIV/0!</v>
      </c>
      <c r="J86" s="6"/>
      <c r="K86" s="194"/>
    </row>
    <row r="87" spans="1:11" s="7" customFormat="1" ht="13.5" thickBot="1" x14ac:dyDescent="0.3">
      <c r="A87" s="2"/>
      <c r="B87" s="22" t="s">
        <v>96</v>
      </c>
      <c r="C87" s="23" t="s">
        <v>378</v>
      </c>
      <c r="D87" s="22" t="s">
        <v>6</v>
      </c>
      <c r="E87" s="356">
        <v>357.84</v>
      </c>
      <c r="F87" s="309"/>
      <c r="G87" s="24">
        <f t="shared" si="6"/>
        <v>0</v>
      </c>
      <c r="H87" s="25"/>
      <c r="I87" s="25" t="e">
        <f>G87/$H$148</f>
        <v>#DIV/0!</v>
      </c>
      <c r="K87" s="194"/>
    </row>
    <row r="88" spans="1:11" s="2" customFormat="1" ht="13.5" outlineLevel="1" thickBot="1" x14ac:dyDescent="0.3">
      <c r="B88" s="15">
        <f>+B82+1</f>
        <v>9</v>
      </c>
      <c r="C88" s="16" t="s">
        <v>97</v>
      </c>
      <c r="D88" s="17"/>
      <c r="E88" s="262"/>
      <c r="F88" s="262"/>
      <c r="G88" s="262"/>
      <c r="H88" s="19">
        <f>SUM(G89:G89)</f>
        <v>0</v>
      </c>
      <c r="I88" s="20" t="e">
        <f>H88/$H$148</f>
        <v>#DIV/0!</v>
      </c>
      <c r="J88" s="7"/>
      <c r="K88" s="194"/>
    </row>
    <row r="89" spans="1:11" s="2" customFormat="1" ht="13.5" outlineLevel="1" thickBot="1" x14ac:dyDescent="0.3">
      <c r="B89" s="22" t="s">
        <v>98</v>
      </c>
      <c r="C89" s="23" t="s">
        <v>282</v>
      </c>
      <c r="D89" s="22" t="s">
        <v>0</v>
      </c>
      <c r="E89" s="358">
        <v>8</v>
      </c>
      <c r="F89" s="309"/>
      <c r="G89" s="24">
        <f t="shared" si="6"/>
        <v>0</v>
      </c>
      <c r="H89" s="25"/>
      <c r="I89" s="25" t="e">
        <f>G89/$H$148</f>
        <v>#DIV/0!</v>
      </c>
      <c r="J89" s="6"/>
      <c r="K89" s="194"/>
    </row>
    <row r="90" spans="1:11" s="2" customFormat="1" ht="13.5" outlineLevel="1" thickBot="1" x14ac:dyDescent="0.3">
      <c r="B90" s="15">
        <f>+B88+1</f>
        <v>10</v>
      </c>
      <c r="C90" s="16" t="s">
        <v>284</v>
      </c>
      <c r="D90" s="17"/>
      <c r="E90" s="262"/>
      <c r="F90" s="262"/>
      <c r="G90" s="262"/>
      <c r="H90" s="19">
        <f>SUM(G91:G94)</f>
        <v>0</v>
      </c>
      <c r="I90" s="20" t="e">
        <f>H90/$H$148</f>
        <v>#DIV/0!</v>
      </c>
      <c r="J90" s="6"/>
      <c r="K90" s="194"/>
    </row>
    <row r="91" spans="1:11" s="7" customFormat="1" x14ac:dyDescent="0.25">
      <c r="A91" s="2"/>
      <c r="B91" s="22" t="s">
        <v>99</v>
      </c>
      <c r="C91" s="23" t="s">
        <v>283</v>
      </c>
      <c r="D91" s="22" t="s">
        <v>0</v>
      </c>
      <c r="E91" s="356">
        <v>1</v>
      </c>
      <c r="F91" s="309"/>
      <c r="G91" s="24">
        <f t="shared" si="6"/>
        <v>0</v>
      </c>
      <c r="H91" s="25"/>
      <c r="I91" s="25" t="e">
        <f>G91/$H$148</f>
        <v>#DIV/0!</v>
      </c>
      <c r="J91" s="6"/>
      <c r="K91" s="194"/>
    </row>
    <row r="92" spans="1:11" s="2" customFormat="1" ht="25.5" outlineLevel="1" x14ac:dyDescent="0.25">
      <c r="B92" s="22" t="s">
        <v>100</v>
      </c>
      <c r="C92" s="23" t="s">
        <v>349</v>
      </c>
      <c r="D92" s="22" t="s">
        <v>0</v>
      </c>
      <c r="E92" s="356">
        <v>2</v>
      </c>
      <c r="F92" s="351"/>
      <c r="G92" s="24">
        <f t="shared" si="6"/>
        <v>0</v>
      </c>
      <c r="H92" s="25"/>
      <c r="I92" s="25" t="e">
        <f>G92/$H$148</f>
        <v>#DIV/0!</v>
      </c>
      <c r="J92" s="6"/>
      <c r="K92" s="21"/>
    </row>
    <row r="93" spans="1:11" s="2" customFormat="1" outlineLevel="1" x14ac:dyDescent="0.25">
      <c r="B93" s="22" t="s">
        <v>101</v>
      </c>
      <c r="C93" s="23" t="s">
        <v>347</v>
      </c>
      <c r="D93" s="22" t="s">
        <v>0</v>
      </c>
      <c r="E93" s="356">
        <v>1</v>
      </c>
      <c r="F93" s="351"/>
      <c r="G93" s="24">
        <f t="shared" si="6"/>
        <v>0</v>
      </c>
      <c r="H93" s="25"/>
      <c r="I93" s="25" t="e">
        <f>G93/$H$148</f>
        <v>#DIV/0!</v>
      </c>
      <c r="J93" s="6"/>
      <c r="K93" s="21"/>
    </row>
    <row r="94" spans="1:11" s="2" customFormat="1" ht="13.5" outlineLevel="1" thickBot="1" x14ac:dyDescent="0.3">
      <c r="B94" s="22" t="s">
        <v>102</v>
      </c>
      <c r="C94" s="23" t="s">
        <v>103</v>
      </c>
      <c r="D94" s="22" t="s">
        <v>0</v>
      </c>
      <c r="E94" s="356">
        <v>2</v>
      </c>
      <c r="F94" s="309"/>
      <c r="G94" s="24">
        <f t="shared" si="6"/>
        <v>0</v>
      </c>
      <c r="H94" s="25"/>
      <c r="I94" s="25" t="e">
        <f>G94/$H$148</f>
        <v>#DIV/0!</v>
      </c>
      <c r="J94" s="192"/>
      <c r="K94" s="194"/>
    </row>
    <row r="95" spans="1:11" s="2" customFormat="1" ht="13.5" outlineLevel="1" thickBot="1" x14ac:dyDescent="0.3">
      <c r="B95" s="15">
        <f>+B90+1</f>
        <v>11</v>
      </c>
      <c r="C95" s="16" t="s">
        <v>104</v>
      </c>
      <c r="D95" s="17"/>
      <c r="E95" s="262"/>
      <c r="F95" s="262"/>
      <c r="G95" s="262"/>
      <c r="H95" s="19">
        <f>SUM(G97:G121)</f>
        <v>0</v>
      </c>
      <c r="I95" s="20" t="e">
        <f>H95/$H$148</f>
        <v>#DIV/0!</v>
      </c>
      <c r="J95" s="192"/>
      <c r="K95" s="194"/>
    </row>
    <row r="96" spans="1:11" s="2" customFormat="1" outlineLevel="1" x14ac:dyDescent="0.25">
      <c r="B96" s="285"/>
      <c r="C96" s="286" t="s">
        <v>105</v>
      </c>
      <c r="D96" s="287"/>
      <c r="E96" s="284"/>
      <c r="F96" s="284"/>
      <c r="G96" s="284"/>
      <c r="H96" s="288"/>
      <c r="I96" s="289"/>
      <c r="J96" s="192"/>
      <c r="K96" s="194"/>
    </row>
    <row r="97" spans="1:11" s="2" customFormat="1" ht="25.5" outlineLevel="1" x14ac:dyDescent="0.25">
      <c r="B97" s="22" t="s">
        <v>106</v>
      </c>
      <c r="C97" s="23" t="s">
        <v>300</v>
      </c>
      <c r="D97" s="22" t="s">
        <v>5</v>
      </c>
      <c r="E97" s="356">
        <v>14.9</v>
      </c>
      <c r="F97" s="309"/>
      <c r="G97" s="24">
        <f t="shared" si="6"/>
        <v>0</v>
      </c>
      <c r="H97" s="25"/>
      <c r="I97" s="25" t="e">
        <f t="shared" ref="I97:I115" si="8">G97/$H$148</f>
        <v>#DIV/0!</v>
      </c>
      <c r="J97" s="192"/>
      <c r="K97" s="194"/>
    </row>
    <row r="98" spans="1:11" s="2" customFormat="1" ht="30" customHeight="1" outlineLevel="1" x14ac:dyDescent="0.25">
      <c r="B98" s="22" t="s">
        <v>107</v>
      </c>
      <c r="C98" s="23" t="s">
        <v>286</v>
      </c>
      <c r="D98" s="22" t="s">
        <v>5</v>
      </c>
      <c r="E98" s="356">
        <v>4.0999999999999996</v>
      </c>
      <c r="F98" s="309"/>
      <c r="G98" s="24">
        <f t="shared" si="6"/>
        <v>0</v>
      </c>
      <c r="H98" s="25"/>
      <c r="I98" s="25" t="e">
        <f t="shared" si="8"/>
        <v>#DIV/0!</v>
      </c>
      <c r="J98" s="192"/>
      <c r="K98" s="194"/>
    </row>
    <row r="99" spans="1:11" s="2" customFormat="1" ht="25.5" outlineLevel="1" x14ac:dyDescent="0.25">
      <c r="A99" s="233"/>
      <c r="B99" s="238" t="s">
        <v>108</v>
      </c>
      <c r="C99" s="23" t="s">
        <v>306</v>
      </c>
      <c r="D99" s="238" t="s">
        <v>5</v>
      </c>
      <c r="E99" s="356">
        <v>36.700000000000003</v>
      </c>
      <c r="F99" s="309"/>
      <c r="G99" s="24">
        <f t="shared" si="6"/>
        <v>0</v>
      </c>
      <c r="H99" s="236"/>
      <c r="I99" s="236" t="e">
        <f t="shared" si="8"/>
        <v>#DIV/0!</v>
      </c>
      <c r="J99" s="235"/>
      <c r="K99" s="234"/>
    </row>
    <row r="100" spans="1:11" s="2" customFormat="1" ht="14.25" customHeight="1" outlineLevel="1" x14ac:dyDescent="0.25">
      <c r="B100" s="22" t="s">
        <v>109</v>
      </c>
      <c r="C100" s="23" t="s">
        <v>285</v>
      </c>
      <c r="D100" s="22" t="s">
        <v>5</v>
      </c>
      <c r="E100" s="356">
        <v>7.03</v>
      </c>
      <c r="F100" s="309"/>
      <c r="G100" s="24">
        <f t="shared" si="6"/>
        <v>0</v>
      </c>
      <c r="H100" s="25"/>
      <c r="I100" s="25" t="e">
        <f t="shared" si="8"/>
        <v>#DIV/0!</v>
      </c>
      <c r="J100" s="6"/>
      <c r="K100" s="194"/>
    </row>
    <row r="101" spans="1:11" s="2" customFormat="1" ht="30.95" customHeight="1" outlineLevel="1" x14ac:dyDescent="0.25">
      <c r="B101" s="22" t="s">
        <v>110</v>
      </c>
      <c r="C101" s="23" t="s">
        <v>361</v>
      </c>
      <c r="D101" s="22" t="s">
        <v>5</v>
      </c>
      <c r="E101" s="356">
        <v>16.5</v>
      </c>
      <c r="F101" s="309"/>
      <c r="G101" s="24">
        <f t="shared" si="6"/>
        <v>0</v>
      </c>
      <c r="H101" s="25"/>
      <c r="I101" s="25" t="e">
        <f t="shared" si="8"/>
        <v>#DIV/0!</v>
      </c>
      <c r="J101" s="192"/>
      <c r="K101" s="194"/>
    </row>
    <row r="102" spans="1:11" s="2" customFormat="1" outlineLevel="1" x14ac:dyDescent="0.25">
      <c r="B102" s="22" t="s">
        <v>111</v>
      </c>
      <c r="C102" s="23" t="s">
        <v>113</v>
      </c>
      <c r="D102" s="22" t="s">
        <v>0</v>
      </c>
      <c r="E102" s="356">
        <v>4</v>
      </c>
      <c r="F102" s="309"/>
      <c r="G102" s="24">
        <f t="shared" si="6"/>
        <v>0</v>
      </c>
      <c r="H102" s="25"/>
      <c r="I102" s="25" t="e">
        <f t="shared" si="8"/>
        <v>#DIV/0!</v>
      </c>
      <c r="J102" s="192"/>
      <c r="K102" s="194"/>
    </row>
    <row r="103" spans="1:11" s="2" customFormat="1" outlineLevel="2" x14ac:dyDescent="0.25">
      <c r="A103" s="7"/>
      <c r="B103" s="22" t="s">
        <v>112</v>
      </c>
      <c r="C103" s="23" t="s">
        <v>287</v>
      </c>
      <c r="D103" s="22" t="s">
        <v>3</v>
      </c>
      <c r="E103" s="356">
        <v>1</v>
      </c>
      <c r="F103" s="309"/>
      <c r="G103" s="24">
        <f t="shared" si="6"/>
        <v>0</v>
      </c>
      <c r="H103" s="25"/>
      <c r="I103" s="25" t="e">
        <f t="shared" si="8"/>
        <v>#DIV/0!</v>
      </c>
      <c r="J103" s="7"/>
      <c r="K103" s="194"/>
    </row>
    <row r="104" spans="1:11" s="2" customFormat="1" outlineLevel="1" x14ac:dyDescent="0.25">
      <c r="B104" s="22" t="s">
        <v>114</v>
      </c>
      <c r="C104" s="23" t="s">
        <v>117</v>
      </c>
      <c r="D104" s="22" t="s">
        <v>5</v>
      </c>
      <c r="E104" s="356">
        <v>10</v>
      </c>
      <c r="F104" s="309"/>
      <c r="G104" s="24">
        <f t="shared" si="6"/>
        <v>0</v>
      </c>
      <c r="H104" s="25"/>
      <c r="I104" s="25" t="e">
        <f t="shared" si="8"/>
        <v>#DIV/0!</v>
      </c>
      <c r="J104" s="6"/>
      <c r="K104" s="194"/>
    </row>
    <row r="105" spans="1:11" s="2" customFormat="1" outlineLevel="1" x14ac:dyDescent="0.25">
      <c r="B105" s="22" t="s">
        <v>115</v>
      </c>
      <c r="C105" s="23" t="s">
        <v>119</v>
      </c>
      <c r="D105" s="22" t="s">
        <v>0</v>
      </c>
      <c r="E105" s="356">
        <v>1</v>
      </c>
      <c r="F105" s="309"/>
      <c r="G105" s="24">
        <f t="shared" si="6"/>
        <v>0</v>
      </c>
      <c r="H105" s="25"/>
      <c r="I105" s="25" t="e">
        <f t="shared" si="8"/>
        <v>#DIV/0!</v>
      </c>
      <c r="J105" s="6"/>
      <c r="K105" s="194"/>
    </row>
    <row r="106" spans="1:11" s="2" customFormat="1" outlineLevel="1" x14ac:dyDescent="0.25">
      <c r="B106" s="22" t="s">
        <v>116</v>
      </c>
      <c r="C106" s="23" t="s">
        <v>121</v>
      </c>
      <c r="D106" s="22" t="s">
        <v>0</v>
      </c>
      <c r="E106" s="356">
        <v>3</v>
      </c>
      <c r="F106" s="309"/>
      <c r="G106" s="24">
        <f t="shared" si="6"/>
        <v>0</v>
      </c>
      <c r="H106" s="25"/>
      <c r="I106" s="25" t="e">
        <f t="shared" si="8"/>
        <v>#DIV/0!</v>
      </c>
      <c r="J106" s="6"/>
      <c r="K106" s="194"/>
    </row>
    <row r="107" spans="1:11" s="2" customFormat="1" ht="25.5" outlineLevel="1" x14ac:dyDescent="0.25">
      <c r="A107" s="7"/>
      <c r="B107" s="22" t="s">
        <v>118</v>
      </c>
      <c r="C107" s="23" t="s">
        <v>123</v>
      </c>
      <c r="D107" s="22" t="s">
        <v>0</v>
      </c>
      <c r="E107" s="356">
        <v>3</v>
      </c>
      <c r="F107" s="309"/>
      <c r="G107" s="24">
        <f t="shared" si="6"/>
        <v>0</v>
      </c>
      <c r="H107" s="25"/>
      <c r="I107" s="25" t="e">
        <f t="shared" si="8"/>
        <v>#DIV/0!</v>
      </c>
      <c r="J107" s="7"/>
      <c r="K107" s="194"/>
    </row>
    <row r="108" spans="1:11" s="2" customFormat="1" outlineLevel="1" x14ac:dyDescent="0.25">
      <c r="A108" s="7"/>
      <c r="B108" s="22" t="s">
        <v>120</v>
      </c>
      <c r="C108" s="23" t="s">
        <v>288</v>
      </c>
      <c r="D108" s="22" t="s">
        <v>0</v>
      </c>
      <c r="E108" s="356">
        <v>1</v>
      </c>
      <c r="F108" s="309"/>
      <c r="G108" s="24">
        <f t="shared" si="6"/>
        <v>0</v>
      </c>
      <c r="H108" s="25"/>
      <c r="I108" s="25" t="e">
        <f t="shared" si="8"/>
        <v>#DIV/0!</v>
      </c>
      <c r="J108" s="6"/>
      <c r="K108" s="194"/>
    </row>
    <row r="109" spans="1:11" s="2" customFormat="1" outlineLevel="1" x14ac:dyDescent="0.25">
      <c r="A109" s="7"/>
      <c r="B109" s="22" t="s">
        <v>122</v>
      </c>
      <c r="C109" s="23" t="s">
        <v>126</v>
      </c>
      <c r="D109" s="22" t="s">
        <v>0</v>
      </c>
      <c r="E109" s="356">
        <v>5</v>
      </c>
      <c r="F109" s="309"/>
      <c r="G109" s="24">
        <f t="shared" si="6"/>
        <v>0</v>
      </c>
      <c r="H109" s="25"/>
      <c r="I109" s="25" t="e">
        <f t="shared" si="8"/>
        <v>#DIV/0!</v>
      </c>
      <c r="J109" s="6"/>
      <c r="K109" s="194"/>
    </row>
    <row r="110" spans="1:11" s="2" customFormat="1" outlineLevel="1" x14ac:dyDescent="0.25">
      <c r="A110" s="7"/>
      <c r="B110" s="22" t="s">
        <v>124</v>
      </c>
      <c r="C110" s="23" t="s">
        <v>128</v>
      </c>
      <c r="D110" s="22" t="s">
        <v>0</v>
      </c>
      <c r="E110" s="356">
        <v>1</v>
      </c>
      <c r="F110" s="309"/>
      <c r="G110" s="24">
        <f t="shared" si="6"/>
        <v>0</v>
      </c>
      <c r="H110" s="25"/>
      <c r="I110" s="25" t="e">
        <f t="shared" si="8"/>
        <v>#DIV/0!</v>
      </c>
      <c r="J110" s="6"/>
      <c r="K110" s="194"/>
    </row>
    <row r="111" spans="1:11" s="7" customFormat="1" x14ac:dyDescent="0.25">
      <c r="B111" s="22" t="s">
        <v>125</v>
      </c>
      <c r="C111" s="23" t="s">
        <v>130</v>
      </c>
      <c r="D111" s="22" t="s">
        <v>0</v>
      </c>
      <c r="E111" s="356">
        <v>5</v>
      </c>
      <c r="F111" s="309"/>
      <c r="G111" s="24">
        <f t="shared" si="6"/>
        <v>0</v>
      </c>
      <c r="H111" s="25"/>
      <c r="I111" s="25" t="e">
        <f t="shared" si="8"/>
        <v>#DIV/0!</v>
      </c>
      <c r="J111" s="6"/>
      <c r="K111" s="194"/>
    </row>
    <row r="112" spans="1:11" s="2" customFormat="1" outlineLevel="1" x14ac:dyDescent="0.25">
      <c r="A112" s="7"/>
      <c r="B112" s="22" t="s">
        <v>127</v>
      </c>
      <c r="C112" s="23" t="s">
        <v>360</v>
      </c>
      <c r="D112" s="22" t="s">
        <v>0</v>
      </c>
      <c r="E112" s="356">
        <v>10</v>
      </c>
      <c r="F112" s="309"/>
      <c r="G112" s="24">
        <f t="shared" si="6"/>
        <v>0</v>
      </c>
      <c r="H112" s="25"/>
      <c r="I112" s="25" t="e">
        <f t="shared" si="8"/>
        <v>#DIV/0!</v>
      </c>
      <c r="J112" s="6"/>
      <c r="K112" s="194"/>
    </row>
    <row r="113" spans="1:11" s="2" customFormat="1" ht="25.5" outlineLevel="1" x14ac:dyDescent="0.25">
      <c r="A113" s="7"/>
      <c r="B113" s="22" t="s">
        <v>129</v>
      </c>
      <c r="C113" s="23" t="s">
        <v>358</v>
      </c>
      <c r="D113" s="22" t="s">
        <v>0</v>
      </c>
      <c r="E113" s="356">
        <v>4</v>
      </c>
      <c r="F113" s="309"/>
      <c r="G113" s="24">
        <f t="shared" si="6"/>
        <v>0</v>
      </c>
      <c r="H113" s="25"/>
      <c r="I113" s="25" t="e">
        <f t="shared" si="8"/>
        <v>#DIV/0!</v>
      </c>
      <c r="J113" s="6"/>
      <c r="K113" s="194"/>
    </row>
    <row r="114" spans="1:11" s="2" customFormat="1" ht="25.5" outlineLevel="2" x14ac:dyDescent="0.25">
      <c r="A114" s="7"/>
      <c r="B114" s="22" t="s">
        <v>131</v>
      </c>
      <c r="C114" s="23" t="s">
        <v>359</v>
      </c>
      <c r="D114" s="22" t="s">
        <v>0</v>
      </c>
      <c r="E114" s="356">
        <v>3</v>
      </c>
      <c r="F114" s="309"/>
      <c r="G114" s="24">
        <f t="shared" si="6"/>
        <v>0</v>
      </c>
      <c r="H114" s="25"/>
      <c r="I114" s="25" t="e">
        <f t="shared" si="8"/>
        <v>#DIV/0!</v>
      </c>
      <c r="J114" s="6"/>
      <c r="K114" s="194"/>
    </row>
    <row r="115" spans="1:11" s="7" customFormat="1" x14ac:dyDescent="0.25">
      <c r="B115" s="22" t="s">
        <v>132</v>
      </c>
      <c r="C115" s="23" t="s">
        <v>135</v>
      </c>
      <c r="D115" s="22" t="s">
        <v>0</v>
      </c>
      <c r="E115" s="356">
        <v>2</v>
      </c>
      <c r="F115" s="309"/>
      <c r="G115" s="24">
        <f t="shared" si="6"/>
        <v>0</v>
      </c>
      <c r="H115" s="25"/>
      <c r="I115" s="25" t="e">
        <f t="shared" si="8"/>
        <v>#DIV/0!</v>
      </c>
      <c r="J115" s="6"/>
      <c r="K115" s="195"/>
    </row>
    <row r="116" spans="1:11" s="7" customFormat="1" x14ac:dyDescent="0.25">
      <c r="B116" s="301"/>
      <c r="C116" s="302" t="s">
        <v>136</v>
      </c>
      <c r="D116" s="303"/>
      <c r="E116" s="290"/>
      <c r="F116" s="290"/>
      <c r="G116" s="290"/>
      <c r="H116" s="304"/>
      <c r="I116" s="305"/>
      <c r="J116" s="6"/>
      <c r="K116" s="195"/>
    </row>
    <row r="117" spans="1:11" s="7" customFormat="1" x14ac:dyDescent="0.25">
      <c r="B117" s="22" t="s">
        <v>133</v>
      </c>
      <c r="C117" s="23" t="s">
        <v>289</v>
      </c>
      <c r="D117" s="22" t="s">
        <v>0</v>
      </c>
      <c r="E117" s="356">
        <v>4</v>
      </c>
      <c r="F117" s="309"/>
      <c r="G117" s="24">
        <f t="shared" si="6"/>
        <v>0</v>
      </c>
      <c r="H117" s="25"/>
      <c r="I117" s="25" t="e">
        <f>G117/$H$148</f>
        <v>#DIV/0!</v>
      </c>
      <c r="J117" s="6"/>
      <c r="K117" s="195"/>
    </row>
    <row r="118" spans="1:11" s="7" customFormat="1" x14ac:dyDescent="0.25">
      <c r="B118" s="22" t="s">
        <v>134</v>
      </c>
      <c r="C118" s="23" t="s">
        <v>290</v>
      </c>
      <c r="D118" s="22" t="s">
        <v>0</v>
      </c>
      <c r="E118" s="356">
        <v>10</v>
      </c>
      <c r="F118" s="309"/>
      <c r="G118" s="24">
        <f t="shared" ref="G118:G147" si="9">E118*F118</f>
        <v>0</v>
      </c>
      <c r="H118" s="25"/>
      <c r="I118" s="25" t="e">
        <f>G118/$H$148</f>
        <v>#DIV/0!</v>
      </c>
      <c r="J118" s="6"/>
      <c r="K118" s="195"/>
    </row>
    <row r="119" spans="1:11" s="7" customFormat="1" x14ac:dyDescent="0.25">
      <c r="B119" s="22" t="s">
        <v>137</v>
      </c>
      <c r="C119" s="23" t="s">
        <v>291</v>
      </c>
      <c r="D119" s="22" t="s">
        <v>0</v>
      </c>
      <c r="E119" s="356">
        <v>1</v>
      </c>
      <c r="F119" s="309"/>
      <c r="G119" s="24">
        <f t="shared" si="9"/>
        <v>0</v>
      </c>
      <c r="H119" s="25"/>
      <c r="I119" s="25" t="e">
        <f>G119/$H$148</f>
        <v>#DIV/0!</v>
      </c>
      <c r="J119" s="6"/>
      <c r="K119" s="195"/>
    </row>
    <row r="120" spans="1:11" s="7" customFormat="1" x14ac:dyDescent="0.25">
      <c r="B120" s="22" t="s">
        <v>138</v>
      </c>
      <c r="C120" s="23" t="s">
        <v>292</v>
      </c>
      <c r="D120" s="22" t="s">
        <v>0</v>
      </c>
      <c r="E120" s="356">
        <v>2</v>
      </c>
      <c r="F120" s="309"/>
      <c r="G120" s="24">
        <f t="shared" si="9"/>
        <v>0</v>
      </c>
      <c r="H120" s="25"/>
      <c r="I120" s="25" t="e">
        <f>G120/$H$148</f>
        <v>#DIV/0!</v>
      </c>
      <c r="J120" s="6"/>
      <c r="K120" s="195"/>
    </row>
    <row r="121" spans="1:11" s="7" customFormat="1" ht="13.5" outlineLevel="1" thickBot="1" x14ac:dyDescent="0.3">
      <c r="B121" s="22" t="s">
        <v>139</v>
      </c>
      <c r="C121" s="23" t="s">
        <v>293</v>
      </c>
      <c r="D121" s="22" t="s">
        <v>0</v>
      </c>
      <c r="E121" s="356">
        <v>1</v>
      </c>
      <c r="F121" s="309"/>
      <c r="G121" s="24">
        <f t="shared" si="9"/>
        <v>0</v>
      </c>
      <c r="H121" s="25"/>
      <c r="I121" s="25" t="e">
        <f>G121/$H$148</f>
        <v>#DIV/0!</v>
      </c>
      <c r="J121" s="6"/>
      <c r="K121" s="195"/>
    </row>
    <row r="122" spans="1:11" s="7" customFormat="1" ht="13.5" outlineLevel="1" thickBot="1" x14ac:dyDescent="0.3">
      <c r="B122" s="15">
        <f>+B95+1</f>
        <v>12</v>
      </c>
      <c r="C122" s="16" t="s">
        <v>140</v>
      </c>
      <c r="D122" s="17"/>
      <c r="E122" s="262"/>
      <c r="F122" s="262"/>
      <c r="G122" s="262"/>
      <c r="H122" s="19">
        <f>SUM(G123:G125)</f>
        <v>0</v>
      </c>
      <c r="I122" s="20" t="e">
        <f>H122/$H$148</f>
        <v>#DIV/0!</v>
      </c>
      <c r="J122" s="6"/>
      <c r="K122" s="195"/>
    </row>
    <row r="123" spans="1:11" s="7" customFormat="1" ht="25.5" outlineLevel="1" x14ac:dyDescent="0.25">
      <c r="B123" s="22" t="s">
        <v>141</v>
      </c>
      <c r="C123" s="23" t="s">
        <v>294</v>
      </c>
      <c r="D123" s="22" t="s">
        <v>5</v>
      </c>
      <c r="E123" s="356">
        <v>17.2</v>
      </c>
      <c r="F123" s="309"/>
      <c r="G123" s="24">
        <f t="shared" si="9"/>
        <v>0</v>
      </c>
      <c r="H123" s="25"/>
      <c r="I123" s="25" t="e">
        <f t="shared" ref="I123:I125" si="10">G123/$H$148</f>
        <v>#DIV/0!</v>
      </c>
      <c r="J123" s="6"/>
      <c r="K123" s="195"/>
    </row>
    <row r="124" spans="1:11" s="7" customFormat="1" ht="25.5" outlineLevel="1" collapsed="1" x14ac:dyDescent="0.25">
      <c r="B124" s="22" t="s">
        <v>142</v>
      </c>
      <c r="C124" s="23" t="s">
        <v>295</v>
      </c>
      <c r="D124" s="22" t="s">
        <v>5</v>
      </c>
      <c r="E124" s="356">
        <v>12.8</v>
      </c>
      <c r="F124" s="309"/>
      <c r="G124" s="24">
        <f t="shared" si="9"/>
        <v>0</v>
      </c>
      <c r="H124" s="25"/>
      <c r="I124" s="25" t="e">
        <f t="shared" si="10"/>
        <v>#DIV/0!</v>
      </c>
      <c r="J124" s="6"/>
      <c r="K124" s="195"/>
    </row>
    <row r="125" spans="1:11" s="7" customFormat="1" ht="13.5" outlineLevel="1" thickBot="1" x14ac:dyDescent="0.3">
      <c r="B125" s="22" t="s">
        <v>143</v>
      </c>
      <c r="C125" s="23" t="s">
        <v>144</v>
      </c>
      <c r="D125" s="22" t="s">
        <v>0</v>
      </c>
      <c r="E125" s="356">
        <v>4</v>
      </c>
      <c r="F125" s="309"/>
      <c r="G125" s="24">
        <f t="shared" si="9"/>
        <v>0</v>
      </c>
      <c r="H125" s="25"/>
      <c r="I125" s="25" t="e">
        <f t="shared" si="10"/>
        <v>#DIV/0!</v>
      </c>
      <c r="J125" s="6"/>
      <c r="K125" s="195"/>
    </row>
    <row r="126" spans="1:11" s="7" customFormat="1" ht="13.5" outlineLevel="1" thickBot="1" x14ac:dyDescent="0.3">
      <c r="B126" s="15">
        <f>+B122+1</f>
        <v>13</v>
      </c>
      <c r="C126" s="16" t="s">
        <v>145</v>
      </c>
      <c r="D126" s="17"/>
      <c r="E126" s="262"/>
      <c r="F126" s="262"/>
      <c r="G126" s="262"/>
      <c r="H126" s="19">
        <f>SUM(G127:G131)</f>
        <v>0</v>
      </c>
      <c r="I126" s="20" t="e">
        <f>H126/$H$148</f>
        <v>#DIV/0!</v>
      </c>
      <c r="J126" s="6"/>
      <c r="K126" s="195"/>
    </row>
    <row r="127" spans="1:11" s="7" customFormat="1" ht="25.5" outlineLevel="1" x14ac:dyDescent="0.25">
      <c r="B127" s="22" t="s">
        <v>146</v>
      </c>
      <c r="C127" s="23" t="s">
        <v>379</v>
      </c>
      <c r="D127" s="22" t="s">
        <v>5</v>
      </c>
      <c r="E127" s="356">
        <v>7.01</v>
      </c>
      <c r="F127" s="309"/>
      <c r="G127" s="24">
        <f t="shared" si="9"/>
        <v>0</v>
      </c>
      <c r="H127" s="25"/>
      <c r="I127" s="25" t="e">
        <f t="shared" ref="I127:I131" si="11">G127/$H$148</f>
        <v>#DIV/0!</v>
      </c>
      <c r="J127" s="6"/>
      <c r="K127" s="195"/>
    </row>
    <row r="128" spans="1:11" s="7" customFormat="1" ht="25.5" outlineLevel="1" x14ac:dyDescent="0.25">
      <c r="B128" s="22" t="s">
        <v>147</v>
      </c>
      <c r="C128" s="23" t="s">
        <v>380</v>
      </c>
      <c r="D128" s="22" t="s">
        <v>6</v>
      </c>
      <c r="E128" s="356">
        <v>8</v>
      </c>
      <c r="F128" s="309"/>
      <c r="G128" s="24">
        <f t="shared" si="9"/>
        <v>0</v>
      </c>
      <c r="H128" s="25"/>
      <c r="I128" s="25" t="e">
        <f t="shared" si="11"/>
        <v>#DIV/0!</v>
      </c>
      <c r="J128" s="6"/>
      <c r="K128" s="194"/>
    </row>
    <row r="129" spans="1:11" s="7" customFormat="1" ht="25.5" outlineLevel="1" x14ac:dyDescent="0.25">
      <c r="B129" s="22" t="s">
        <v>148</v>
      </c>
      <c r="C129" s="23" t="s">
        <v>381</v>
      </c>
      <c r="D129" s="22" t="s">
        <v>5</v>
      </c>
      <c r="E129" s="356">
        <v>2.77</v>
      </c>
      <c r="F129" s="309"/>
      <c r="G129" s="24">
        <f t="shared" si="9"/>
        <v>0</v>
      </c>
      <c r="H129" s="25"/>
      <c r="I129" s="25" t="e">
        <f t="shared" si="11"/>
        <v>#DIV/0!</v>
      </c>
      <c r="J129" s="6"/>
      <c r="K129" s="195"/>
    </row>
    <row r="130" spans="1:11" s="7" customFormat="1" outlineLevel="1" x14ac:dyDescent="0.25">
      <c r="A130" s="239"/>
      <c r="B130" s="238" t="s">
        <v>149</v>
      </c>
      <c r="C130" s="23" t="s">
        <v>304</v>
      </c>
      <c r="D130" s="238" t="s">
        <v>0</v>
      </c>
      <c r="E130" s="356">
        <v>1</v>
      </c>
      <c r="F130" s="309"/>
      <c r="G130" s="24">
        <f t="shared" si="9"/>
        <v>0</v>
      </c>
      <c r="H130" s="236"/>
      <c r="I130" s="236" t="e">
        <f>G130/$H$148</f>
        <v>#DIV/0!</v>
      </c>
      <c r="J130" s="235"/>
      <c r="K130" s="234"/>
    </row>
    <row r="131" spans="1:11" s="7" customFormat="1" ht="13.5" outlineLevel="1" thickBot="1" x14ac:dyDescent="0.3">
      <c r="B131" s="22" t="s">
        <v>310</v>
      </c>
      <c r="C131" s="23" t="s">
        <v>296</v>
      </c>
      <c r="D131" s="22" t="s">
        <v>5</v>
      </c>
      <c r="E131" s="356">
        <v>4.54</v>
      </c>
      <c r="F131" s="309"/>
      <c r="G131" s="24">
        <f t="shared" si="9"/>
        <v>0</v>
      </c>
      <c r="H131" s="25"/>
      <c r="I131" s="25" t="e">
        <f t="shared" si="11"/>
        <v>#DIV/0!</v>
      </c>
      <c r="J131" s="6"/>
      <c r="K131" s="195"/>
    </row>
    <row r="132" spans="1:11" s="7" customFormat="1" ht="13.5" outlineLevel="1" thickBot="1" x14ac:dyDescent="0.3">
      <c r="B132" s="15">
        <f>+B126+1</f>
        <v>14</v>
      </c>
      <c r="C132" s="16" t="s">
        <v>329</v>
      </c>
      <c r="D132" s="17"/>
      <c r="E132" s="359"/>
      <c r="F132" s="359"/>
      <c r="G132" s="359"/>
      <c r="H132" s="19">
        <f>SUM(G134:G140)</f>
        <v>0</v>
      </c>
      <c r="I132" s="20" t="e">
        <f>H132/$H$148</f>
        <v>#DIV/0!</v>
      </c>
      <c r="J132" s="6"/>
      <c r="K132" s="195"/>
    </row>
    <row r="133" spans="1:11" s="7" customFormat="1" x14ac:dyDescent="0.25">
      <c r="B133" s="301"/>
      <c r="C133" s="302" t="s">
        <v>330</v>
      </c>
      <c r="D133" s="303"/>
      <c r="E133" s="290"/>
      <c r="F133" s="290"/>
      <c r="G133" s="290"/>
      <c r="H133" s="304"/>
      <c r="I133" s="305"/>
      <c r="J133" s="6"/>
      <c r="K133" s="195"/>
    </row>
    <row r="134" spans="1:11" s="7" customFormat="1" outlineLevel="1" x14ac:dyDescent="0.25">
      <c r="B134" s="22" t="s">
        <v>151</v>
      </c>
      <c r="C134" s="23" t="s">
        <v>332</v>
      </c>
      <c r="D134" s="22" t="s">
        <v>0</v>
      </c>
      <c r="E134" s="356">
        <v>1</v>
      </c>
      <c r="F134" s="309"/>
      <c r="G134" s="24">
        <f t="shared" si="9"/>
        <v>0</v>
      </c>
      <c r="H134" s="25"/>
      <c r="I134" s="25" t="e">
        <f t="shared" ref="I134:I140" si="12">G134/$H$148</f>
        <v>#DIV/0!</v>
      </c>
      <c r="J134" s="6"/>
      <c r="K134" s="194"/>
    </row>
    <row r="135" spans="1:11" s="7" customFormat="1" outlineLevel="1" x14ac:dyDescent="0.25">
      <c r="B135" s="22" t="s">
        <v>319</v>
      </c>
      <c r="C135" s="23" t="s">
        <v>333</v>
      </c>
      <c r="D135" s="22" t="s">
        <v>0</v>
      </c>
      <c r="E135" s="356">
        <v>1</v>
      </c>
      <c r="F135" s="309"/>
      <c r="G135" s="24">
        <f t="shared" si="9"/>
        <v>0</v>
      </c>
      <c r="H135" s="25"/>
      <c r="I135" s="25" t="e">
        <f t="shared" si="12"/>
        <v>#DIV/0!</v>
      </c>
      <c r="J135" s="6"/>
      <c r="K135" s="194"/>
    </row>
    <row r="136" spans="1:11" s="7" customFormat="1" outlineLevel="1" x14ac:dyDescent="0.25">
      <c r="B136" s="22" t="s">
        <v>320</v>
      </c>
      <c r="C136" s="23" t="s">
        <v>328</v>
      </c>
      <c r="D136" s="27" t="s">
        <v>3</v>
      </c>
      <c r="E136" s="356">
        <v>1</v>
      </c>
      <c r="F136" s="309"/>
      <c r="G136" s="24">
        <f t="shared" si="9"/>
        <v>0</v>
      </c>
      <c r="H136" s="25"/>
      <c r="I136" s="25" t="e">
        <f t="shared" ref="I136" si="13">G136/$H$148</f>
        <v>#DIV/0!</v>
      </c>
      <c r="J136" s="6"/>
      <c r="K136" s="194"/>
    </row>
    <row r="137" spans="1:11" s="7" customFormat="1" outlineLevel="1" x14ac:dyDescent="0.25">
      <c r="B137" s="22" t="s">
        <v>321</v>
      </c>
      <c r="C137" s="23" t="s">
        <v>334</v>
      </c>
      <c r="D137" s="22" t="s">
        <v>0</v>
      </c>
      <c r="E137" s="356">
        <v>1</v>
      </c>
      <c r="F137" s="309"/>
      <c r="G137" s="24">
        <f t="shared" si="9"/>
        <v>0</v>
      </c>
      <c r="H137" s="25"/>
      <c r="I137" s="25" t="e">
        <f t="shared" si="12"/>
        <v>#DIV/0!</v>
      </c>
      <c r="J137" s="6"/>
      <c r="K137" s="194"/>
    </row>
    <row r="138" spans="1:11" s="7" customFormat="1" outlineLevel="1" x14ac:dyDescent="0.25">
      <c r="B138" s="22" t="s">
        <v>322</v>
      </c>
      <c r="C138" s="23" t="s">
        <v>335</v>
      </c>
      <c r="D138" s="22" t="s">
        <v>0</v>
      </c>
      <c r="E138" s="356">
        <v>1</v>
      </c>
      <c r="F138" s="309"/>
      <c r="G138" s="24">
        <f t="shared" si="9"/>
        <v>0</v>
      </c>
      <c r="H138" s="25"/>
      <c r="I138" s="25" t="e">
        <f t="shared" si="12"/>
        <v>#DIV/0!</v>
      </c>
      <c r="J138" s="6"/>
      <c r="K138" s="194"/>
    </row>
    <row r="139" spans="1:11" s="7" customFormat="1" outlineLevel="1" x14ac:dyDescent="0.25">
      <c r="B139" s="22" t="s">
        <v>323</v>
      </c>
      <c r="C139" s="23" t="s">
        <v>336</v>
      </c>
      <c r="D139" s="27" t="s">
        <v>3</v>
      </c>
      <c r="E139" s="356">
        <v>1</v>
      </c>
      <c r="F139" s="309"/>
      <c r="G139" s="24">
        <f t="shared" si="9"/>
        <v>0</v>
      </c>
      <c r="H139" s="25"/>
      <c r="I139" s="25" t="e">
        <f t="shared" si="12"/>
        <v>#DIV/0!</v>
      </c>
      <c r="J139" s="6"/>
      <c r="K139" s="194"/>
    </row>
    <row r="140" spans="1:11" s="7" customFormat="1" ht="13.5" outlineLevel="1" thickBot="1" x14ac:dyDescent="0.3">
      <c r="B140" s="22" t="s">
        <v>331</v>
      </c>
      <c r="C140" s="23" t="s">
        <v>337</v>
      </c>
      <c r="D140" s="22" t="s">
        <v>0</v>
      </c>
      <c r="E140" s="356">
        <v>1</v>
      </c>
      <c r="F140" s="309"/>
      <c r="G140" s="24">
        <f t="shared" si="9"/>
        <v>0</v>
      </c>
      <c r="H140" s="25"/>
      <c r="I140" s="25" t="e">
        <f t="shared" si="12"/>
        <v>#DIV/0!</v>
      </c>
      <c r="J140" s="6"/>
      <c r="K140" s="194"/>
    </row>
    <row r="141" spans="1:11" s="7" customFormat="1" ht="12.6" customHeight="1" outlineLevel="1" thickBot="1" x14ac:dyDescent="0.3">
      <c r="B141" s="15">
        <f>+B132+1</f>
        <v>15</v>
      </c>
      <c r="C141" s="16" t="s">
        <v>150</v>
      </c>
      <c r="D141" s="17"/>
      <c r="E141" s="262"/>
      <c r="F141" s="262"/>
      <c r="G141" s="262"/>
      <c r="H141" s="19">
        <f>SUM(G142)</f>
        <v>0</v>
      </c>
      <c r="I141" s="20" t="e">
        <f>H141/$H$148</f>
        <v>#DIV/0!</v>
      </c>
      <c r="J141" s="6"/>
      <c r="K141" s="195"/>
    </row>
    <row r="142" spans="1:11" s="7" customFormat="1" ht="12.75" customHeight="1" outlineLevel="1" thickBot="1" x14ac:dyDescent="0.3">
      <c r="B142" s="22" t="s">
        <v>153</v>
      </c>
      <c r="C142" s="26" t="s">
        <v>297</v>
      </c>
      <c r="D142" s="27" t="s">
        <v>3</v>
      </c>
      <c r="E142" s="357">
        <v>1</v>
      </c>
      <c r="F142" s="308"/>
      <c r="G142" s="24">
        <f t="shared" si="9"/>
        <v>0</v>
      </c>
      <c r="H142" s="28"/>
      <c r="I142" s="28" t="e">
        <f t="shared" ref="I142" si="14">G142/$H$148</f>
        <v>#DIV/0!</v>
      </c>
      <c r="J142" s="6"/>
      <c r="K142" s="195"/>
    </row>
    <row r="143" spans="1:11" s="7" customFormat="1" ht="12.75" customHeight="1" outlineLevel="1" thickBot="1" x14ac:dyDescent="0.3">
      <c r="B143" s="15">
        <f>+B141+1</f>
        <v>16</v>
      </c>
      <c r="C143" s="16" t="s">
        <v>152</v>
      </c>
      <c r="D143" s="17"/>
      <c r="E143" s="262"/>
      <c r="F143" s="262"/>
      <c r="G143" s="262"/>
      <c r="H143" s="19">
        <f>SUM(G144:G144)</f>
        <v>0</v>
      </c>
      <c r="I143" s="20" t="e">
        <f>H143/$H$148</f>
        <v>#DIV/0!</v>
      </c>
      <c r="J143" s="6"/>
      <c r="K143" s="195"/>
    </row>
    <row r="144" spans="1:11" s="7" customFormat="1" ht="13.5" outlineLevel="1" thickBot="1" x14ac:dyDescent="0.3">
      <c r="A144" s="239"/>
      <c r="B144" s="238" t="s">
        <v>155</v>
      </c>
      <c r="C144" s="240" t="s">
        <v>307</v>
      </c>
      <c r="D144" s="241" t="s">
        <v>0</v>
      </c>
      <c r="E144" s="357">
        <v>1</v>
      </c>
      <c r="F144" s="308"/>
      <c r="G144" s="24">
        <f t="shared" si="9"/>
        <v>0</v>
      </c>
      <c r="H144" s="242"/>
      <c r="I144" s="242" t="e">
        <f t="shared" ref="I144" si="15">G144/$H$148</f>
        <v>#DIV/0!</v>
      </c>
      <c r="J144" s="235"/>
      <c r="K144" s="235"/>
    </row>
    <row r="145" spans="2:11" s="7" customFormat="1" ht="13.5" outlineLevel="1" thickBot="1" x14ac:dyDescent="0.3">
      <c r="B145" s="15">
        <f>+B143+1</f>
        <v>17</v>
      </c>
      <c r="C145" s="16" t="s">
        <v>154</v>
      </c>
      <c r="D145" s="17"/>
      <c r="E145" s="262"/>
      <c r="F145" s="262"/>
      <c r="G145" s="262"/>
      <c r="H145" s="19">
        <f>SUM(G146:G147)</f>
        <v>0</v>
      </c>
      <c r="I145" s="20" t="e">
        <f>H145/$H$148</f>
        <v>#DIV/0!</v>
      </c>
      <c r="J145" s="79"/>
      <c r="K145" s="196"/>
    </row>
    <row r="146" spans="2:11" s="7" customFormat="1" outlineLevel="1" x14ac:dyDescent="0.25">
      <c r="B146" s="22" t="s">
        <v>264</v>
      </c>
      <c r="C146" s="23" t="s">
        <v>156</v>
      </c>
      <c r="D146" s="22" t="s">
        <v>8</v>
      </c>
      <c r="E146" s="356">
        <v>2</v>
      </c>
      <c r="F146" s="306"/>
      <c r="G146" s="24">
        <f t="shared" si="9"/>
        <v>0</v>
      </c>
      <c r="H146" s="25"/>
      <c r="I146" s="25" t="e">
        <f t="shared" ref="I146:I147" si="16">G146/$H$148</f>
        <v>#DIV/0!</v>
      </c>
      <c r="J146" s="6"/>
      <c r="K146" s="195"/>
    </row>
    <row r="147" spans="2:11" s="7" customFormat="1" ht="13.5" outlineLevel="1" thickBot="1" x14ac:dyDescent="0.3">
      <c r="B147" s="22" t="s">
        <v>324</v>
      </c>
      <c r="C147" s="23" t="s">
        <v>157</v>
      </c>
      <c r="D147" s="22" t="s">
        <v>6</v>
      </c>
      <c r="E147" s="356">
        <v>349.5</v>
      </c>
      <c r="F147" s="307"/>
      <c r="G147" s="24">
        <f t="shared" si="9"/>
        <v>0</v>
      </c>
      <c r="H147" s="25"/>
      <c r="I147" s="25" t="e">
        <f t="shared" si="16"/>
        <v>#DIV/0!</v>
      </c>
      <c r="J147" s="81"/>
      <c r="K147" s="197"/>
    </row>
    <row r="148" spans="2:11" s="7" customFormat="1" ht="13.5" outlineLevel="1" thickBot="1" x14ac:dyDescent="0.3">
      <c r="B148" s="30" t="s">
        <v>158</v>
      </c>
      <c r="C148" s="16"/>
      <c r="D148" s="17"/>
      <c r="E148" s="17"/>
      <c r="F148" s="263"/>
      <c r="G148" s="17"/>
      <c r="H148" s="19">
        <f>SUM(G15:G147)</f>
        <v>0</v>
      </c>
      <c r="I148" s="211" t="e">
        <f>+H148/H148</f>
        <v>#DIV/0!</v>
      </c>
      <c r="J148" s="6"/>
      <c r="K148" s="195"/>
    </row>
    <row r="149" spans="2:11" s="7" customFormat="1" ht="13.5" outlineLevel="1" thickBot="1" x14ac:dyDescent="0.3">
      <c r="C149" s="205"/>
      <c r="D149" s="206"/>
      <c r="E149" s="207"/>
      <c r="F149" s="264"/>
      <c r="G149" s="206"/>
      <c r="H149" s="208"/>
      <c r="I149" s="210"/>
      <c r="J149" s="6"/>
      <c r="K149" s="195"/>
    </row>
    <row r="150" spans="2:11" s="7" customFormat="1" ht="15" customHeight="1" outlineLevel="1" thickBot="1" x14ac:dyDescent="0.3">
      <c r="B150" s="33" t="s">
        <v>159</v>
      </c>
      <c r="C150" s="56" t="s">
        <v>160</v>
      </c>
      <c r="D150" s="57"/>
      <c r="E150" s="57"/>
      <c r="F150" s="265"/>
      <c r="G150" s="58"/>
      <c r="H150" s="212">
        <f>+H148</f>
        <v>0</v>
      </c>
      <c r="I150" s="32"/>
      <c r="J150" s="6"/>
      <c r="K150" s="195"/>
    </row>
    <row r="151" spans="2:11" s="7" customFormat="1" ht="13.5" outlineLevel="1" thickBot="1" x14ac:dyDescent="0.3">
      <c r="C151" s="36" t="s">
        <v>161</v>
      </c>
      <c r="D151" s="37" t="s">
        <v>162</v>
      </c>
      <c r="E151" s="38"/>
      <c r="F151" s="266"/>
      <c r="G151" s="39"/>
      <c r="H151" s="213">
        <f>H150*E151%</f>
        <v>0</v>
      </c>
      <c r="I151" s="35"/>
      <c r="J151" s="193"/>
      <c r="K151" s="195"/>
    </row>
    <row r="152" spans="2:11" s="7" customFormat="1" ht="13.35" customHeight="1" outlineLevel="1" thickBot="1" x14ac:dyDescent="0.3">
      <c r="B152" s="33" t="s">
        <v>163</v>
      </c>
      <c r="C152" s="56" t="s">
        <v>164</v>
      </c>
      <c r="D152" s="57"/>
      <c r="E152" s="57"/>
      <c r="F152" s="265"/>
      <c r="G152" s="58"/>
      <c r="H152" s="34">
        <f>SUM(H150:H151)</f>
        <v>0</v>
      </c>
      <c r="I152" s="35"/>
      <c r="J152" s="193"/>
      <c r="K152" s="195"/>
    </row>
    <row r="153" spans="2:11" s="7" customFormat="1" ht="13.35" customHeight="1" outlineLevel="1" x14ac:dyDescent="0.25">
      <c r="B153" s="48"/>
      <c r="C153" s="40" t="s">
        <v>165</v>
      </c>
      <c r="D153" s="41" t="s">
        <v>162</v>
      </c>
      <c r="E153" s="42"/>
      <c r="F153" s="267"/>
      <c r="G153" s="43"/>
      <c r="H153" s="214">
        <f>H152*E153%</f>
        <v>0</v>
      </c>
      <c r="I153" s="35"/>
      <c r="J153" s="193"/>
      <c r="K153" s="195"/>
    </row>
    <row r="154" spans="2:11" s="7" customFormat="1" ht="13.35" customHeight="1" outlineLevel="1" thickBot="1" x14ac:dyDescent="0.3">
      <c r="C154" s="44" t="s">
        <v>166</v>
      </c>
      <c r="D154" s="45" t="s">
        <v>162</v>
      </c>
      <c r="E154" s="46"/>
      <c r="F154" s="268"/>
      <c r="G154" s="47"/>
      <c r="H154" s="215">
        <f>H152*E154%</f>
        <v>0</v>
      </c>
      <c r="I154" s="35"/>
      <c r="J154" s="193"/>
      <c r="K154" s="195"/>
    </row>
    <row r="155" spans="2:11" s="7" customFormat="1" ht="13.35" customHeight="1" outlineLevel="1" thickBot="1" x14ac:dyDescent="0.3">
      <c r="B155" s="33" t="s">
        <v>167</v>
      </c>
      <c r="C155" s="56" t="s">
        <v>168</v>
      </c>
      <c r="D155" s="57"/>
      <c r="E155" s="57"/>
      <c r="F155" s="265"/>
      <c r="G155" s="58"/>
      <c r="H155" s="34">
        <f>SUM(H152:H154)</f>
        <v>0</v>
      </c>
      <c r="I155" s="35"/>
      <c r="J155" s="193"/>
      <c r="K155" s="195"/>
    </row>
    <row r="156" spans="2:11" s="7" customFormat="1" ht="13.35" customHeight="1" outlineLevel="1" thickBot="1" x14ac:dyDescent="0.3">
      <c r="B156" s="55"/>
      <c r="C156" s="49" t="s">
        <v>169</v>
      </c>
      <c r="D156" s="50" t="s">
        <v>162</v>
      </c>
      <c r="E156" s="51"/>
      <c r="F156" s="269"/>
      <c r="G156" s="52"/>
      <c r="H156" s="213">
        <f>H155*E156%</f>
        <v>0</v>
      </c>
      <c r="I156" s="35"/>
      <c r="J156" s="193"/>
      <c r="K156" s="195"/>
    </row>
    <row r="157" spans="2:11" s="7" customFormat="1" ht="13.35" customHeight="1" outlineLevel="1" thickBot="1" x14ac:dyDescent="0.3">
      <c r="B157" s="48" t="s">
        <v>170</v>
      </c>
      <c r="C157" s="56" t="s">
        <v>171</v>
      </c>
      <c r="D157" s="57"/>
      <c r="E157" s="57"/>
      <c r="F157" s="265"/>
      <c r="G157" s="58"/>
      <c r="H157" s="54">
        <f>SUM(H155+H156)</f>
        <v>0</v>
      </c>
      <c r="I157" s="53"/>
      <c r="J157" s="193"/>
      <c r="K157" s="195"/>
    </row>
    <row r="158" spans="2:11" s="7" customFormat="1" ht="13.35" customHeight="1" outlineLevel="1" thickBot="1" x14ac:dyDescent="0.3">
      <c r="F158" s="270"/>
      <c r="I158" s="53"/>
      <c r="J158" s="193"/>
      <c r="K158" s="195"/>
    </row>
    <row r="159" spans="2:11" s="7" customFormat="1" ht="13.35" customHeight="1" outlineLevel="1" thickBot="1" x14ac:dyDescent="0.3">
      <c r="B159" s="35"/>
      <c r="C159" s="56" t="s">
        <v>172</v>
      </c>
      <c r="D159" s="57"/>
      <c r="E159" s="57"/>
      <c r="F159" s="265"/>
      <c r="G159" s="58"/>
      <c r="H159" s="216" t="e">
        <f>+H157/H150</f>
        <v>#DIV/0!</v>
      </c>
      <c r="I159" s="53"/>
      <c r="J159" s="193"/>
      <c r="K159" s="195"/>
    </row>
    <row r="160" spans="2:11" s="7" customFormat="1" ht="13.35" customHeight="1" outlineLevel="1" thickBot="1" x14ac:dyDescent="0.3">
      <c r="C160" s="60"/>
      <c r="D160" s="61"/>
      <c r="E160" s="61"/>
      <c r="F160" s="271"/>
      <c r="G160" s="62"/>
      <c r="H160" s="61"/>
      <c r="I160" s="59"/>
      <c r="J160" s="193"/>
      <c r="K160" s="195"/>
    </row>
    <row r="161" spans="1:12" s="7" customFormat="1" ht="14.1" customHeight="1" outlineLevel="1" thickBot="1" x14ac:dyDescent="0.3">
      <c r="C161" s="63" t="s">
        <v>173</v>
      </c>
      <c r="D161" s="57"/>
      <c r="E161" s="57"/>
      <c r="F161" s="265"/>
      <c r="G161" s="58"/>
      <c r="H161" s="64" t="e">
        <f>H148*H159</f>
        <v>#DIV/0!</v>
      </c>
      <c r="I161" s="32"/>
      <c r="J161" s="193"/>
      <c r="K161" s="195"/>
    </row>
    <row r="162" spans="1:12" s="7" customFormat="1" ht="13.35" customHeight="1" outlineLevel="1" thickBot="1" x14ac:dyDescent="0.3">
      <c r="C162" s="65"/>
      <c r="D162" s="66"/>
      <c r="E162" s="66"/>
      <c r="F162" s="272"/>
      <c r="G162" s="67"/>
      <c r="H162" s="66"/>
      <c r="I162" s="55"/>
      <c r="J162" s="193"/>
      <c r="K162" s="195"/>
    </row>
    <row r="163" spans="1:12" s="7" customFormat="1" ht="13.35" customHeight="1" outlineLevel="1" thickBot="1" x14ac:dyDescent="0.3">
      <c r="B163" s="15">
        <f>+B145+1</f>
        <v>18</v>
      </c>
      <c r="C163" s="68" t="s">
        <v>174</v>
      </c>
      <c r="D163" s="69"/>
      <c r="E163" s="69"/>
      <c r="F163" s="273"/>
      <c r="G163" s="70"/>
      <c r="H163" s="71"/>
      <c r="I163" s="32"/>
      <c r="J163" s="338"/>
      <c r="K163" s="195"/>
    </row>
    <row r="164" spans="1:12" s="7" customFormat="1" ht="13.35" customHeight="1" outlineLevel="1" thickBot="1" x14ac:dyDescent="0.3">
      <c r="B164" s="73" t="s">
        <v>325</v>
      </c>
      <c r="C164" s="74" t="s">
        <v>298</v>
      </c>
      <c r="D164" s="29" t="s">
        <v>8</v>
      </c>
      <c r="E164" s="352">
        <v>2</v>
      </c>
      <c r="F164" s="274"/>
      <c r="G164" s="75">
        <f>E164*F164</f>
        <v>0</v>
      </c>
      <c r="H164" s="76"/>
      <c r="I164" s="72"/>
      <c r="J164" s="338"/>
      <c r="K164" s="195"/>
    </row>
    <row r="165" spans="1:12" s="7" customFormat="1" ht="13.35" customHeight="1" thickBot="1" x14ac:dyDescent="0.3">
      <c r="B165" s="199" t="s">
        <v>175</v>
      </c>
      <c r="C165" s="200"/>
      <c r="D165" s="200"/>
      <c r="E165" s="200"/>
      <c r="F165" s="275"/>
      <c r="G165" s="201"/>
      <c r="H165" s="78">
        <f>SUM(G164:G164)</f>
        <v>0</v>
      </c>
      <c r="I165" s="77"/>
      <c r="J165" s="338"/>
      <c r="K165" s="195"/>
    </row>
    <row r="166" spans="1:12" s="7" customFormat="1" ht="13.5" thickBot="1" x14ac:dyDescent="0.3">
      <c r="B166" s="31"/>
      <c r="C166" s="80"/>
      <c r="D166" s="31"/>
      <c r="E166" s="31"/>
      <c r="F166" s="276"/>
      <c r="G166" s="31"/>
      <c r="H166" s="31"/>
      <c r="I166" s="31"/>
      <c r="J166" s="338"/>
      <c r="K166" s="195"/>
    </row>
    <row r="167" spans="1:12" s="7" customFormat="1" ht="13.35" customHeight="1" thickBot="1" x14ac:dyDescent="0.3">
      <c r="B167" s="209" t="s">
        <v>176</v>
      </c>
      <c r="C167" s="204"/>
      <c r="D167" s="204"/>
      <c r="E167" s="204"/>
      <c r="F167" s="277"/>
      <c r="G167" s="369" t="e">
        <f>H165+H161</f>
        <v>#DIV/0!</v>
      </c>
      <c r="H167" s="370"/>
      <c r="I167" s="55"/>
      <c r="J167" s="338"/>
      <c r="K167" s="195"/>
    </row>
    <row r="168" spans="1:12" s="7" customFormat="1" ht="13.35" customHeight="1" x14ac:dyDescent="0.25">
      <c r="C168" s="80"/>
      <c r="F168" s="270"/>
      <c r="J168" s="338"/>
      <c r="K168" s="195"/>
    </row>
    <row r="169" spans="1:12" s="7" customFormat="1" ht="13.35" customHeight="1" x14ac:dyDescent="0.2">
      <c r="B169" s="82" t="s">
        <v>9</v>
      </c>
      <c r="C169" s="88"/>
      <c r="D169" s="89"/>
      <c r="E169" s="89"/>
      <c r="F169" s="278"/>
      <c r="G169" s="90"/>
      <c r="H169" s="83" t="s">
        <v>17</v>
      </c>
      <c r="I169" s="84" t="s">
        <v>177</v>
      </c>
      <c r="J169" s="339"/>
      <c r="K169" s="198"/>
      <c r="L169" s="5"/>
    </row>
    <row r="170" spans="1:12" s="7" customFormat="1" x14ac:dyDescent="0.2">
      <c r="A170" s="5"/>
      <c r="B170" s="85">
        <f>+B14</f>
        <v>1</v>
      </c>
      <c r="C170" s="88" t="str">
        <f t="shared" ref="C170:C186" si="17">+VLOOKUP(B170,$B$14:$I$152,2,0)</f>
        <v>TAREAS PRELIMINARES</v>
      </c>
      <c r="D170" s="89"/>
      <c r="E170" s="89"/>
      <c r="F170" s="278"/>
      <c r="G170" s="90"/>
      <c r="H170" s="86" t="e">
        <f>+$H$14*$H$159</f>
        <v>#DIV/0!</v>
      </c>
      <c r="I170" s="87" t="e">
        <f>H170/$G$167</f>
        <v>#DIV/0!</v>
      </c>
      <c r="J170" s="339"/>
      <c r="K170" s="198"/>
      <c r="L170" s="5"/>
    </row>
    <row r="171" spans="1:12" s="7" customFormat="1" x14ac:dyDescent="0.2">
      <c r="A171" s="5"/>
      <c r="B171" s="85">
        <f>+B17</f>
        <v>2</v>
      </c>
      <c r="C171" s="88" t="str">
        <f t="shared" si="17"/>
        <v>DEMOLICIÓN Y RETIROS</v>
      </c>
      <c r="D171" s="89"/>
      <c r="E171" s="89"/>
      <c r="F171" s="278"/>
      <c r="G171" s="90"/>
      <c r="H171" s="86" t="e">
        <f>+$H$17*$H$159</f>
        <v>#DIV/0!</v>
      </c>
      <c r="I171" s="87" t="e">
        <f t="shared" ref="I171:I186" si="18">H171/$G$167</f>
        <v>#DIV/0!</v>
      </c>
      <c r="J171" s="339"/>
      <c r="K171" s="198"/>
      <c r="L171" s="5"/>
    </row>
    <row r="172" spans="1:12" s="7" customFormat="1" x14ac:dyDescent="0.2">
      <c r="A172" s="5"/>
      <c r="B172" s="85">
        <f>+B43</f>
        <v>3</v>
      </c>
      <c r="C172" s="88" t="str">
        <f t="shared" si="17"/>
        <v>MOVIMIENTO DE SUELO</v>
      </c>
      <c r="D172" s="89"/>
      <c r="E172" s="89"/>
      <c r="F172" s="278"/>
      <c r="G172" s="90"/>
      <c r="H172" s="86" t="e">
        <f>+$H$43*$H$159</f>
        <v>#DIV/0!</v>
      </c>
      <c r="I172" s="87" t="e">
        <f t="shared" si="18"/>
        <v>#DIV/0!</v>
      </c>
      <c r="J172" s="339"/>
      <c r="K172" s="198"/>
      <c r="L172" s="5"/>
    </row>
    <row r="173" spans="1:12" s="7" customFormat="1" x14ac:dyDescent="0.2">
      <c r="A173" s="5"/>
      <c r="B173" s="85">
        <f>+B45</f>
        <v>4</v>
      </c>
      <c r="C173" s="88" t="str">
        <f t="shared" si="17"/>
        <v>ALBAÑILERIA</v>
      </c>
      <c r="D173" s="89"/>
      <c r="E173" s="89"/>
      <c r="F173" s="278"/>
      <c r="G173" s="90"/>
      <c r="H173" s="86" t="e">
        <f>+$H$45*$H$159</f>
        <v>#DIV/0!</v>
      </c>
      <c r="I173" s="87" t="e">
        <f t="shared" si="18"/>
        <v>#DIV/0!</v>
      </c>
      <c r="J173" s="339"/>
      <c r="K173" s="198"/>
      <c r="L173" s="5"/>
    </row>
    <row r="174" spans="1:12" s="7" customFormat="1" x14ac:dyDescent="0.2">
      <c r="A174" s="5"/>
      <c r="B174" s="85">
        <f>+B63</f>
        <v>5</v>
      </c>
      <c r="C174" s="88" t="str">
        <f t="shared" si="17"/>
        <v>CUBIERTA</v>
      </c>
      <c r="D174" s="89"/>
      <c r="E174" s="89"/>
      <c r="F174" s="278"/>
      <c r="G174" s="90"/>
      <c r="H174" s="86" t="e">
        <f>+$H$63*$H$159</f>
        <v>#DIV/0!</v>
      </c>
      <c r="I174" s="87" t="e">
        <f t="shared" si="18"/>
        <v>#DIV/0!</v>
      </c>
      <c r="J174" s="339"/>
      <c r="K174" s="198"/>
      <c r="L174" s="5"/>
    </row>
    <row r="175" spans="1:12" s="7" customFormat="1" x14ac:dyDescent="0.2">
      <c r="A175" s="5"/>
      <c r="B175" s="85">
        <f>+B66</f>
        <v>6</v>
      </c>
      <c r="C175" s="88" t="str">
        <f t="shared" si="17"/>
        <v>CONSTRUCCION EN SECO</v>
      </c>
      <c r="D175" s="89"/>
      <c r="E175" s="89"/>
      <c r="F175" s="278"/>
      <c r="G175" s="90"/>
      <c r="H175" s="86" t="e">
        <f>+$H$66*$H$159</f>
        <v>#DIV/0!</v>
      </c>
      <c r="I175" s="87" t="e">
        <f t="shared" si="18"/>
        <v>#DIV/0!</v>
      </c>
      <c r="J175" s="339"/>
      <c r="K175" s="198"/>
      <c r="L175" s="5"/>
    </row>
    <row r="176" spans="1:12" s="7" customFormat="1" x14ac:dyDescent="0.2">
      <c r="A176" s="5"/>
      <c r="B176" s="85">
        <f>+B70</f>
        <v>7</v>
      </c>
      <c r="C176" s="88" t="str">
        <f t="shared" si="17"/>
        <v>CARPINTERIAS</v>
      </c>
      <c r="D176" s="89"/>
      <c r="E176" s="89"/>
      <c r="F176" s="278"/>
      <c r="G176" s="90"/>
      <c r="H176" s="86" t="e">
        <f>+$H$70*$H$159</f>
        <v>#DIV/0!</v>
      </c>
      <c r="I176" s="87" t="e">
        <f t="shared" si="18"/>
        <v>#DIV/0!</v>
      </c>
      <c r="J176" s="339"/>
      <c r="K176" s="198"/>
      <c r="L176" s="5"/>
    </row>
    <row r="177" spans="1:12" s="7" customFormat="1" x14ac:dyDescent="0.2">
      <c r="A177" s="5"/>
      <c r="B177" s="85">
        <f>+B82</f>
        <v>8</v>
      </c>
      <c r="C177" s="88" t="str">
        <f t="shared" si="17"/>
        <v>PINTURA/REVESTIMIENTO</v>
      </c>
      <c r="D177" s="89"/>
      <c r="E177" s="89"/>
      <c r="F177" s="278"/>
      <c r="G177" s="90"/>
      <c r="H177" s="86" t="e">
        <f>+$H$82*$H$159</f>
        <v>#DIV/0!</v>
      </c>
      <c r="I177" s="87" t="e">
        <f t="shared" si="18"/>
        <v>#DIV/0!</v>
      </c>
      <c r="J177" s="339"/>
      <c r="K177" s="198"/>
      <c r="L177" s="5"/>
    </row>
    <row r="178" spans="1:12" x14ac:dyDescent="0.2">
      <c r="B178" s="85">
        <f>+B88</f>
        <v>9</v>
      </c>
      <c r="C178" s="88" t="str">
        <f t="shared" si="17"/>
        <v>SISTEMA DE OSCURECIMIENTO</v>
      </c>
      <c r="D178" s="89"/>
      <c r="E178" s="89"/>
      <c r="F178" s="278"/>
      <c r="G178" s="90"/>
      <c r="H178" s="86" t="e">
        <f>+$H$88*$H$159</f>
        <v>#DIV/0!</v>
      </c>
      <c r="I178" s="87" t="e">
        <f t="shared" si="18"/>
        <v>#DIV/0!</v>
      </c>
      <c r="J178" s="339"/>
      <c r="K178" s="198"/>
    </row>
    <row r="179" spans="1:12" x14ac:dyDescent="0.2">
      <c r="B179" s="85">
        <f>+B90</f>
        <v>10</v>
      </c>
      <c r="C179" s="88" t="str">
        <f t="shared" si="17"/>
        <v>INSTALACIÓN TERMOMECANICA (incluye cañerias/desagues y accesorios)</v>
      </c>
      <c r="D179" s="89"/>
      <c r="E179" s="89"/>
      <c r="F179" s="278"/>
      <c r="G179" s="90"/>
      <c r="H179" s="86" t="e">
        <f>+$H$90*$H$159</f>
        <v>#DIV/0!</v>
      </c>
      <c r="I179" s="87" t="e">
        <f t="shared" si="18"/>
        <v>#DIV/0!</v>
      </c>
      <c r="J179" s="339"/>
      <c r="K179" s="198"/>
    </row>
    <row r="180" spans="1:12" x14ac:dyDescent="0.2">
      <c r="B180" s="85">
        <f>+B95</f>
        <v>11</v>
      </c>
      <c r="C180" s="88" t="str">
        <f t="shared" si="17"/>
        <v>INSTALACION ELECTRICA</v>
      </c>
      <c r="D180" s="89"/>
      <c r="E180" s="89"/>
      <c r="F180" s="278"/>
      <c r="G180" s="90"/>
      <c r="H180" s="86" t="e">
        <f>+$H$95*$H$159</f>
        <v>#DIV/0!</v>
      </c>
      <c r="I180" s="87" t="e">
        <f t="shared" si="18"/>
        <v>#DIV/0!</v>
      </c>
      <c r="J180" s="339"/>
      <c r="K180" s="198"/>
    </row>
    <row r="181" spans="1:12" x14ac:dyDescent="0.2">
      <c r="B181" s="85">
        <f>+B122</f>
        <v>12</v>
      </c>
      <c r="C181" s="88" t="str">
        <f t="shared" si="17"/>
        <v>INSTALACION PLUVIAL</v>
      </c>
      <c r="D181" s="89"/>
      <c r="E181" s="89"/>
      <c r="F181" s="278"/>
      <c r="G181" s="90"/>
      <c r="H181" s="86" t="e">
        <f>+$H$122*$H$159</f>
        <v>#DIV/0!</v>
      </c>
      <c r="I181" s="87" t="e">
        <f t="shared" si="18"/>
        <v>#DIV/0!</v>
      </c>
      <c r="J181" s="339"/>
      <c r="K181" s="198"/>
    </row>
    <row r="182" spans="1:12" x14ac:dyDescent="0.2">
      <c r="B182" s="85">
        <f>+B126</f>
        <v>13</v>
      </c>
      <c r="C182" s="88" t="str">
        <f t="shared" si="17"/>
        <v>HERRERIA</v>
      </c>
      <c r="D182" s="89"/>
      <c r="E182" s="89"/>
      <c r="F182" s="278"/>
      <c r="G182" s="90"/>
      <c r="H182" s="86" t="e">
        <f>+$H$126*$H$159</f>
        <v>#DIV/0!</v>
      </c>
      <c r="I182" s="87" t="e">
        <f t="shared" si="18"/>
        <v>#DIV/0!</v>
      </c>
      <c r="J182" s="339"/>
      <c r="K182" s="198"/>
    </row>
    <row r="183" spans="1:12" x14ac:dyDescent="0.2">
      <c r="B183" s="85">
        <f>+B132</f>
        <v>14</v>
      </c>
      <c r="C183" s="88" t="str">
        <f t="shared" si="17"/>
        <v>INSTALACION SANITARIA</v>
      </c>
      <c r="D183" s="89"/>
      <c r="E183" s="89"/>
      <c r="F183" s="278"/>
      <c r="G183" s="90"/>
      <c r="H183" s="86" t="e">
        <f>+$H$132*$H$159</f>
        <v>#DIV/0!</v>
      </c>
      <c r="I183" s="87" t="e">
        <f t="shared" ref="I183" si="19">H183/$G$167</f>
        <v>#DIV/0!</v>
      </c>
      <c r="K183" s="198"/>
    </row>
    <row r="184" spans="1:12" x14ac:dyDescent="0.2">
      <c r="B184" s="85">
        <f>+B141</f>
        <v>15</v>
      </c>
      <c r="C184" s="88" t="str">
        <f t="shared" si="17"/>
        <v>MUEBLES</v>
      </c>
      <c r="D184" s="89"/>
      <c r="E184" s="89"/>
      <c r="F184" s="278"/>
      <c r="G184" s="90"/>
      <c r="H184" s="86" t="e">
        <f>+$H$141*$H$159</f>
        <v>#DIV/0!</v>
      </c>
      <c r="I184" s="87" t="e">
        <f t="shared" si="18"/>
        <v>#DIV/0!</v>
      </c>
      <c r="K184" s="198"/>
    </row>
    <row r="185" spans="1:12" x14ac:dyDescent="0.2">
      <c r="B185" s="85">
        <f>+B143</f>
        <v>16</v>
      </c>
      <c r="C185" s="88" t="str">
        <f t="shared" si="17"/>
        <v>INCENDIO</v>
      </c>
      <c r="D185" s="89"/>
      <c r="E185" s="89"/>
      <c r="F185" s="278"/>
      <c r="G185" s="90"/>
      <c r="H185" s="86" t="e">
        <f>+$H$143*$H$159</f>
        <v>#DIV/0!</v>
      </c>
      <c r="I185" s="87" t="e">
        <f t="shared" si="18"/>
        <v>#DIV/0!</v>
      </c>
      <c r="K185" s="198"/>
    </row>
    <row r="186" spans="1:12" x14ac:dyDescent="0.2">
      <c r="B186" s="85">
        <f>+B145</f>
        <v>17</v>
      </c>
      <c r="C186" s="88" t="str">
        <f t="shared" si="17"/>
        <v>LIMPIEZA DE OBRA</v>
      </c>
      <c r="D186" s="89"/>
      <c r="E186" s="89"/>
      <c r="F186" s="278"/>
      <c r="G186" s="90"/>
      <c r="H186" s="86" t="e">
        <f>+$H$145*$H$159</f>
        <v>#DIV/0!</v>
      </c>
      <c r="I186" s="87" t="e">
        <f t="shared" si="18"/>
        <v>#DIV/0!</v>
      </c>
      <c r="K186" s="198"/>
    </row>
    <row r="187" spans="1:12" x14ac:dyDescent="0.2">
      <c r="B187" s="227"/>
      <c r="C187" s="88" t="s">
        <v>178</v>
      </c>
      <c r="D187" s="89"/>
      <c r="E187" s="89"/>
      <c r="F187" s="278"/>
      <c r="G187" s="90"/>
      <c r="H187" s="86" t="e">
        <f>SUM(H170:H186)</f>
        <v>#DIV/0!</v>
      </c>
      <c r="I187" s="87" t="e">
        <f>SUM(I170:I186)</f>
        <v>#DIV/0!</v>
      </c>
      <c r="K187" s="198"/>
    </row>
    <row r="188" spans="1:12" x14ac:dyDescent="0.2">
      <c r="B188" s="226"/>
      <c r="C188" s="217"/>
      <c r="D188" s="217"/>
      <c r="E188" s="217"/>
      <c r="F188" s="279"/>
      <c r="G188" s="217"/>
      <c r="H188" s="218"/>
      <c r="I188" s="219"/>
      <c r="K188" s="198"/>
    </row>
    <row r="189" spans="1:12" ht="13.5" thickBot="1" x14ac:dyDescent="0.25">
      <c r="B189" s="220">
        <f>+B163</f>
        <v>18</v>
      </c>
      <c r="C189" s="221" t="str">
        <f>+VLOOKUP(B189,$B$14:$I$165,2,0)</f>
        <v>EQUIPO DE OBRA</v>
      </c>
      <c r="D189" s="222"/>
      <c r="E189" s="222"/>
      <c r="F189" s="280"/>
      <c r="G189" s="223"/>
      <c r="H189" s="224"/>
      <c r="I189" s="225" t="e">
        <f>$H$189/$G$167</f>
        <v>#DIV/0!</v>
      </c>
      <c r="K189" s="198"/>
    </row>
    <row r="190" spans="1:12" ht="13.5" thickBot="1" x14ac:dyDescent="0.25">
      <c r="B190" s="228"/>
      <c r="C190" s="202" t="s">
        <v>179</v>
      </c>
      <c r="D190" s="202"/>
      <c r="E190" s="202"/>
      <c r="F190" s="281"/>
      <c r="G190" s="203"/>
      <c r="H190" s="91" t="e">
        <f>H187+H189</f>
        <v>#DIV/0!</v>
      </c>
      <c r="I190" s="92" t="e">
        <f>I187+I189</f>
        <v>#DIV/0!</v>
      </c>
      <c r="K190" s="198"/>
    </row>
    <row r="191" spans="1:12" ht="13.5" thickBot="1" x14ac:dyDescent="0.25">
      <c r="B191" s="31"/>
      <c r="C191" s="312"/>
      <c r="D191" s="312"/>
      <c r="E191" s="312"/>
      <c r="F191" s="313"/>
      <c r="G191" s="312"/>
      <c r="H191" s="314"/>
      <c r="I191" s="315"/>
      <c r="K191" s="198"/>
    </row>
    <row r="192" spans="1:12" ht="12.75" customHeight="1" thickBot="1" x14ac:dyDescent="0.25">
      <c r="B192" s="31"/>
      <c r="C192" s="331"/>
      <c r="D192" s="332"/>
      <c r="E192" s="332"/>
      <c r="F192" s="333"/>
      <c r="G192" s="332"/>
      <c r="H192" s="329" t="s">
        <v>312</v>
      </c>
      <c r="I192" s="330" t="s">
        <v>311</v>
      </c>
      <c r="K192" s="198"/>
    </row>
    <row r="193" spans="3:11" x14ac:dyDescent="0.2">
      <c r="C193" s="319" t="s">
        <v>301</v>
      </c>
      <c r="D193" s="320"/>
      <c r="E193" s="321"/>
      <c r="F193" s="322" t="s">
        <v>6</v>
      </c>
      <c r="G193" s="323"/>
      <c r="H193" s="334" t="e">
        <f>+(G30+G20+H43+G57+G62)/G193</f>
        <v>#DIV/0!</v>
      </c>
      <c r="I193" s="317" t="e">
        <f>+H193*H159</f>
        <v>#DIV/0!</v>
      </c>
      <c r="K193" s="198"/>
    </row>
    <row r="194" spans="3:11" x14ac:dyDescent="0.2">
      <c r="C194" s="232" t="s">
        <v>302</v>
      </c>
      <c r="D194" s="230"/>
      <c r="E194" s="231"/>
      <c r="F194" s="282" t="s">
        <v>6</v>
      </c>
      <c r="G194" s="316"/>
      <c r="H194" s="335" t="e">
        <f>+(G18+G21+G37+G50+H63+G129+G131)/G194</f>
        <v>#DIV/0!</v>
      </c>
      <c r="I194" s="336" t="e">
        <f>+H194*H159</f>
        <v>#DIV/0!</v>
      </c>
    </row>
    <row r="195" spans="3:11" ht="13.5" thickBot="1" x14ac:dyDescent="0.25">
      <c r="C195" s="324" t="s">
        <v>303</v>
      </c>
      <c r="D195" s="325"/>
      <c r="E195" s="326"/>
      <c r="F195" s="327" t="s">
        <v>6</v>
      </c>
      <c r="G195" s="328"/>
      <c r="H195" s="318" t="e">
        <f>(SUM(H14,G22:G29,G31:G42,G47,G51,G53:G55,G58:G61,H66,H70,H82,H88,H90,H95,G127:G128,G130,H141,H143))/G195</f>
        <v>#DIV/0!</v>
      </c>
      <c r="I195" s="337" t="e">
        <f>+H195*H159</f>
        <v>#DIV/0!</v>
      </c>
    </row>
    <row r="196" spans="3:11" x14ac:dyDescent="0.2">
      <c r="C196" s="93"/>
    </row>
    <row r="197" spans="3:11" x14ac:dyDescent="0.2">
      <c r="D197" s="55"/>
      <c r="E197" s="55"/>
      <c r="F197" s="283"/>
      <c r="G197" s="7"/>
      <c r="H197" s="94"/>
      <c r="I197" s="55"/>
    </row>
  </sheetData>
  <autoFilter ref="G1:G214"/>
  <mergeCells count="15">
    <mergeCell ref="G167:H167"/>
    <mergeCell ref="B12:I12"/>
    <mergeCell ref="F13:I13"/>
    <mergeCell ref="B7:E8"/>
    <mergeCell ref="F7:I8"/>
    <mergeCell ref="B9:I9"/>
    <mergeCell ref="B10:B11"/>
    <mergeCell ref="C10:C11"/>
    <mergeCell ref="D10:E10"/>
    <mergeCell ref="F10:I10"/>
    <mergeCell ref="B6:I6"/>
    <mergeCell ref="B2:I2"/>
    <mergeCell ref="B3:I3"/>
    <mergeCell ref="B4:E4"/>
    <mergeCell ref="F4:I5"/>
  </mergeCells>
  <phoneticPr fontId="13" type="noConversion"/>
  <dataValidations disablePrompts="1" count="2">
    <dataValidation type="list" allowBlank="1" showInputMessage="1" showErrorMessage="1" sqref="D2:D11 D14 D169:D195 D160:D167 D197:D1048576">
      <formula1>#REF!</formula1>
    </dataValidation>
    <dataValidation type="list" allowBlank="1" showInputMessage="1" showErrorMessage="1" sqref="D15:D149">
      <formula1>$J$3:$J$8</formula1>
    </dataValidation>
  </dataValidations>
  <pageMargins left="0.25" right="0.25" top="0.75" bottom="0.75" header="0.3" footer="0.3"/>
  <pageSetup paperSize="9" scale="53" fitToHeight="0" orientation="portrait" r:id="rId1"/>
  <rowBreaks count="2" manualBreakCount="2">
    <brk id="81" max="8" man="1"/>
    <brk id="13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80" zoomScaleNormal="80" workbookViewId="0">
      <selection activeCell="H15" sqref="H15"/>
    </sheetView>
  </sheetViews>
  <sheetFormatPr baseColWidth="10" defaultColWidth="10.85546875" defaultRowHeight="12.75" x14ac:dyDescent="0.2"/>
  <cols>
    <col min="1" max="1" width="6.5703125" style="100" customWidth="1"/>
    <col min="2" max="2" width="9.140625" style="100" customWidth="1"/>
    <col min="3" max="3" width="26.42578125" style="100" customWidth="1"/>
    <col min="4" max="4" width="22.140625" style="100" customWidth="1"/>
    <col min="5" max="5" width="54" style="100" customWidth="1"/>
    <col min="6" max="16384" width="10.85546875" style="100"/>
  </cols>
  <sheetData>
    <row r="1" spans="1:16" ht="13.5" thickBot="1" x14ac:dyDescent="0.25"/>
    <row r="2" spans="1:16" ht="15" x14ac:dyDescent="0.2">
      <c r="A2" s="120"/>
      <c r="B2" s="381" t="s">
        <v>345</v>
      </c>
      <c r="C2" s="382"/>
      <c r="D2" s="382"/>
      <c r="E2" s="383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3.5" thickBot="1" x14ac:dyDescent="0.25">
      <c r="A3" s="118"/>
      <c r="B3" s="384"/>
      <c r="C3" s="385"/>
      <c r="D3" s="109"/>
      <c r="E3" s="10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3.5" thickBot="1" x14ac:dyDescent="0.25">
      <c r="A4" s="118"/>
      <c r="B4" s="386" t="s">
        <v>180</v>
      </c>
      <c r="C4" s="387"/>
      <c r="D4" s="106" t="s">
        <v>181</v>
      </c>
      <c r="E4" s="105" t="s">
        <v>182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x14ac:dyDescent="0.2">
      <c r="A5" s="112"/>
      <c r="B5" s="116" t="s">
        <v>183</v>
      </c>
      <c r="C5" s="115" t="s">
        <v>184</v>
      </c>
      <c r="D5" s="114">
        <v>0.46</v>
      </c>
      <c r="E5" s="113" t="s">
        <v>185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1:16" x14ac:dyDescent="0.2">
      <c r="A6" s="112"/>
      <c r="B6" s="104" t="s">
        <v>186</v>
      </c>
      <c r="C6" s="103" t="s">
        <v>187</v>
      </c>
      <c r="D6" s="102">
        <v>0.44</v>
      </c>
      <c r="E6" s="111" t="s">
        <v>188</v>
      </c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1:16" x14ac:dyDescent="0.2">
      <c r="A7" s="112"/>
      <c r="B7" s="104" t="s">
        <v>189</v>
      </c>
      <c r="C7" s="103" t="s">
        <v>190</v>
      </c>
      <c r="D7" s="102">
        <v>0.1</v>
      </c>
      <c r="E7" s="111" t="s">
        <v>185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</row>
    <row r="8" spans="1:16" ht="13.5" thickBot="1" x14ac:dyDescent="0.25"/>
    <row r="9" spans="1:16" ht="13.5" thickBot="1" x14ac:dyDescent="0.25">
      <c r="B9" s="108" t="s">
        <v>191</v>
      </c>
      <c r="C9" s="378" t="s">
        <v>192</v>
      </c>
      <c r="D9" s="379"/>
      <c r="E9" s="380"/>
    </row>
    <row r="10" spans="1:16" ht="13.5" thickBot="1" x14ac:dyDescent="0.25">
      <c r="B10" s="388"/>
      <c r="C10" s="388"/>
      <c r="D10" s="109"/>
      <c r="E10" s="107"/>
    </row>
    <row r="11" spans="1:16" ht="13.5" thickBot="1" x14ac:dyDescent="0.25">
      <c r="B11" s="386" t="s">
        <v>193</v>
      </c>
      <c r="C11" s="387"/>
      <c r="D11" s="106" t="s">
        <v>194</v>
      </c>
      <c r="E11" s="105" t="s">
        <v>195</v>
      </c>
    </row>
    <row r="12" spans="1:16" x14ac:dyDescent="0.2">
      <c r="B12" s="104" t="s">
        <v>196</v>
      </c>
      <c r="C12" s="103" t="s">
        <v>203</v>
      </c>
      <c r="D12" s="342">
        <v>0.36499999999999999</v>
      </c>
      <c r="E12" s="101" t="s">
        <v>204</v>
      </c>
    </row>
    <row r="13" spans="1:16" ht="25.5" x14ac:dyDescent="0.2">
      <c r="B13" s="104" t="s">
        <v>199</v>
      </c>
      <c r="C13" s="103" t="s">
        <v>344</v>
      </c>
      <c r="D13" s="342">
        <v>0.22339999999999999</v>
      </c>
      <c r="E13" s="101" t="s">
        <v>343</v>
      </c>
    </row>
    <row r="14" spans="1:16" ht="25.5" x14ac:dyDescent="0.2">
      <c r="B14" s="104" t="s">
        <v>202</v>
      </c>
      <c r="C14" s="103" t="s">
        <v>339</v>
      </c>
      <c r="D14" s="342">
        <v>0.1434</v>
      </c>
      <c r="E14" s="101" t="s">
        <v>340</v>
      </c>
    </row>
    <row r="15" spans="1:16" ht="25.5" x14ac:dyDescent="0.2">
      <c r="B15" s="104" t="s">
        <v>205</v>
      </c>
      <c r="C15" s="103" t="s">
        <v>200</v>
      </c>
      <c r="D15" s="342">
        <v>0.1084</v>
      </c>
      <c r="E15" s="101" t="s">
        <v>201</v>
      </c>
    </row>
    <row r="16" spans="1:16" x14ac:dyDescent="0.2">
      <c r="B16" s="104" t="s">
        <v>341</v>
      </c>
      <c r="C16" s="103" t="s">
        <v>197</v>
      </c>
      <c r="D16" s="342">
        <v>0.10580000000000001</v>
      </c>
      <c r="E16" s="101" t="s">
        <v>198</v>
      </c>
    </row>
    <row r="17" spans="2:5" ht="26.25" thickBot="1" x14ac:dyDescent="0.25">
      <c r="B17" s="345" t="s">
        <v>342</v>
      </c>
      <c r="C17" s="346" t="s">
        <v>206</v>
      </c>
      <c r="D17" s="347">
        <v>5.3600000000000002E-2</v>
      </c>
      <c r="E17" s="348" t="s">
        <v>207</v>
      </c>
    </row>
    <row r="18" spans="2:5" x14ac:dyDescent="0.2">
      <c r="B18" s="340"/>
      <c r="C18" s="178"/>
      <c r="D18" s="343"/>
      <c r="E18" s="341"/>
    </row>
    <row r="19" spans="2:5" ht="13.5" thickBot="1" x14ac:dyDescent="0.25">
      <c r="D19" s="344">
        <f>SUM(D12:D17)</f>
        <v>0.99960000000000004</v>
      </c>
    </row>
    <row r="20" spans="2:5" ht="13.7" customHeight="1" thickBot="1" x14ac:dyDescent="0.25">
      <c r="B20" s="108" t="s">
        <v>208</v>
      </c>
      <c r="C20" s="378" t="s">
        <v>209</v>
      </c>
      <c r="D20" s="379"/>
      <c r="E20" s="380"/>
    </row>
    <row r="21" spans="2:5" ht="13.5" thickBot="1" x14ac:dyDescent="0.25">
      <c r="B21" s="395"/>
      <c r="C21" s="395"/>
      <c r="D21" s="107"/>
    </row>
    <row r="22" spans="2:5" ht="13.5" thickBot="1" x14ac:dyDescent="0.25">
      <c r="B22" s="396" t="s">
        <v>193</v>
      </c>
      <c r="C22" s="397"/>
      <c r="D22" s="398" t="s">
        <v>195</v>
      </c>
      <c r="E22" s="399"/>
    </row>
    <row r="23" spans="2:5" ht="52.7" customHeight="1" x14ac:dyDescent="0.2">
      <c r="B23" s="349" t="s">
        <v>210</v>
      </c>
      <c r="C23" s="350" t="s">
        <v>211</v>
      </c>
      <c r="D23" s="389" t="s">
        <v>212</v>
      </c>
      <c r="E23" s="390"/>
    </row>
    <row r="24" spans="2:5" ht="39.6" customHeight="1" x14ac:dyDescent="0.2">
      <c r="B24" s="104" t="s">
        <v>186</v>
      </c>
      <c r="C24" s="103" t="s">
        <v>187</v>
      </c>
      <c r="D24" s="391" t="s">
        <v>188</v>
      </c>
      <c r="E24" s="392"/>
    </row>
    <row r="25" spans="2:5" x14ac:dyDescent="0.2">
      <c r="B25" s="104" t="s">
        <v>213</v>
      </c>
      <c r="C25" s="103" t="s">
        <v>214</v>
      </c>
      <c r="D25" s="391" t="s">
        <v>215</v>
      </c>
      <c r="E25" s="392"/>
    </row>
    <row r="26" spans="2:5" ht="13.5" thickBot="1" x14ac:dyDescent="0.25">
      <c r="B26" s="345" t="s">
        <v>216</v>
      </c>
      <c r="C26" s="346" t="s">
        <v>217</v>
      </c>
      <c r="D26" s="393" t="s">
        <v>218</v>
      </c>
      <c r="E26" s="394"/>
    </row>
  </sheetData>
  <mergeCells count="14">
    <mergeCell ref="D23:E23"/>
    <mergeCell ref="D24:E24"/>
    <mergeCell ref="D25:E25"/>
    <mergeCell ref="D26:E26"/>
    <mergeCell ref="B21:C21"/>
    <mergeCell ref="B22:C22"/>
    <mergeCell ref="D22:E22"/>
    <mergeCell ref="C20:E20"/>
    <mergeCell ref="B2:E2"/>
    <mergeCell ref="B3:C3"/>
    <mergeCell ref="B4:C4"/>
    <mergeCell ref="C9:E9"/>
    <mergeCell ref="B10:C10"/>
    <mergeCell ref="B11:C11"/>
  </mergeCells>
  <phoneticPr fontId="1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workbookViewId="0">
      <selection activeCell="C25" sqref="C25"/>
    </sheetView>
  </sheetViews>
  <sheetFormatPr baseColWidth="10" defaultColWidth="9.140625" defaultRowHeight="12.75" x14ac:dyDescent="0.2"/>
  <cols>
    <col min="1" max="2" width="9.140625" style="100"/>
    <col min="3" max="3" width="14.140625" style="100" customWidth="1"/>
    <col min="4" max="4" width="13.85546875" style="100" bestFit="1" customWidth="1"/>
    <col min="5" max="5" width="11.5703125" style="100" customWidth="1"/>
    <col min="6" max="6" width="11" style="100" customWidth="1"/>
    <col min="7" max="7" width="12.42578125" style="100" customWidth="1"/>
    <col min="8" max="8" width="11.5703125" style="100" customWidth="1"/>
    <col min="9" max="9" width="13.42578125" style="100" customWidth="1"/>
    <col min="10" max="16384" width="9.140625" style="100"/>
  </cols>
  <sheetData>
    <row r="1" spans="2:11" ht="13.5" thickBot="1" x14ac:dyDescent="0.25"/>
    <row r="2" spans="2:11" ht="13.5" thickBot="1" x14ac:dyDescent="0.25">
      <c r="B2" s="162" t="s">
        <v>219</v>
      </c>
      <c r="C2" s="161"/>
      <c r="D2" s="161"/>
      <c r="E2" s="161"/>
      <c r="F2" s="161"/>
      <c r="G2" s="161"/>
      <c r="H2" s="161"/>
      <c r="I2" s="161"/>
      <c r="J2" s="161"/>
      <c r="K2" s="160"/>
    </row>
    <row r="3" spans="2:11" ht="13.5" thickBot="1" x14ac:dyDescent="0.25">
      <c r="B3" s="127"/>
      <c r="C3" s="159" t="s">
        <v>220</v>
      </c>
      <c r="D3" s="158"/>
      <c r="E3" s="126"/>
      <c r="F3" s="126"/>
      <c r="G3" s="126"/>
      <c r="H3" s="126"/>
      <c r="I3" s="400" t="s">
        <v>221</v>
      </c>
      <c r="J3" s="402"/>
      <c r="K3" s="124"/>
    </row>
    <row r="4" spans="2:11" ht="13.5" thickBot="1" x14ac:dyDescent="0.25">
      <c r="B4" s="127"/>
      <c r="C4" s="159" t="s">
        <v>222</v>
      </c>
      <c r="D4" s="158"/>
      <c r="E4" s="126"/>
      <c r="F4" s="126"/>
      <c r="G4" s="126"/>
      <c r="H4" s="126"/>
      <c r="I4" s="401"/>
      <c r="J4" s="403"/>
      <c r="K4" s="124"/>
    </row>
    <row r="5" spans="2:11" ht="13.5" thickBot="1" x14ac:dyDescent="0.25">
      <c r="B5" s="127"/>
      <c r="C5" s="126"/>
      <c r="D5" s="126"/>
      <c r="E5" s="126"/>
      <c r="F5" s="126"/>
      <c r="G5" s="126"/>
      <c r="H5" s="126"/>
      <c r="I5" s="126"/>
      <c r="J5" s="126"/>
      <c r="K5" s="124"/>
    </row>
    <row r="6" spans="2:11" ht="24.75" thickBot="1" x14ac:dyDescent="0.25">
      <c r="B6" s="157"/>
      <c r="C6" s="156" t="s">
        <v>223</v>
      </c>
      <c r="D6" s="154" t="s">
        <v>224</v>
      </c>
      <c r="E6" s="155" t="s">
        <v>225</v>
      </c>
      <c r="F6" s="154" t="s">
        <v>226</v>
      </c>
      <c r="G6" s="155" t="s">
        <v>227</v>
      </c>
      <c r="H6" s="154" t="s">
        <v>228</v>
      </c>
      <c r="I6" s="153" t="s">
        <v>229</v>
      </c>
      <c r="J6" s="153" t="s">
        <v>230</v>
      </c>
      <c r="K6" s="152"/>
    </row>
    <row r="7" spans="2:11" ht="13.5" thickBot="1" x14ac:dyDescent="0.25">
      <c r="B7" s="127"/>
      <c r="C7" s="126"/>
      <c r="D7" s="126"/>
      <c r="E7" s="126"/>
      <c r="F7" s="126"/>
      <c r="G7" s="145"/>
      <c r="H7" s="126"/>
      <c r="I7" s="126"/>
      <c r="J7" s="126"/>
      <c r="K7" s="124"/>
    </row>
    <row r="8" spans="2:11" ht="13.5" thickBot="1" x14ac:dyDescent="0.25">
      <c r="B8" s="127"/>
      <c r="C8" s="143" t="s">
        <v>159</v>
      </c>
      <c r="D8" s="151" t="s">
        <v>231</v>
      </c>
      <c r="E8" s="150"/>
      <c r="F8" s="140" t="s">
        <v>232</v>
      </c>
      <c r="G8" s="140" t="s">
        <v>232</v>
      </c>
      <c r="H8" s="140" t="s">
        <v>233</v>
      </c>
      <c r="I8" s="139" t="s">
        <v>234</v>
      </c>
      <c r="J8" s="128"/>
      <c r="K8" s="124"/>
    </row>
    <row r="9" spans="2:11" ht="13.5" thickBot="1" x14ac:dyDescent="0.25">
      <c r="B9" s="127"/>
      <c r="C9" s="126"/>
      <c r="D9" s="146"/>
      <c r="E9" s="126"/>
      <c r="F9" s="126"/>
      <c r="G9" s="126"/>
      <c r="H9" s="126"/>
      <c r="I9" s="126"/>
      <c r="J9" s="126"/>
      <c r="K9" s="124"/>
    </row>
    <row r="10" spans="2:11" x14ac:dyDescent="0.2">
      <c r="B10" s="127"/>
      <c r="C10" s="137"/>
      <c r="D10" s="149"/>
      <c r="E10" s="136"/>
      <c r="F10" s="136"/>
      <c r="G10" s="136"/>
      <c r="H10" s="136"/>
      <c r="I10" s="135"/>
      <c r="J10" s="126"/>
      <c r="K10" s="124"/>
    </row>
    <row r="11" spans="2:11" x14ac:dyDescent="0.2">
      <c r="B11" s="127"/>
      <c r="C11" s="134"/>
      <c r="D11" s="148"/>
      <c r="E11" s="133"/>
      <c r="F11" s="133"/>
      <c r="G11" s="133"/>
      <c r="H11" s="133"/>
      <c r="I11" s="132"/>
      <c r="J11" s="126"/>
      <c r="K11" s="124"/>
    </row>
    <row r="12" spans="2:11" x14ac:dyDescent="0.2">
      <c r="B12" s="127"/>
      <c r="C12" s="134"/>
      <c r="D12" s="148"/>
      <c r="E12" s="133"/>
      <c r="F12" s="133"/>
      <c r="G12" s="133"/>
      <c r="H12" s="133"/>
      <c r="I12" s="132"/>
      <c r="J12" s="126"/>
      <c r="K12" s="124"/>
    </row>
    <row r="13" spans="2:11" ht="13.5" thickBot="1" x14ac:dyDescent="0.25">
      <c r="B13" s="127"/>
      <c r="C13" s="131"/>
      <c r="D13" s="147"/>
      <c r="E13" s="130"/>
      <c r="F13" s="130"/>
      <c r="G13" s="130"/>
      <c r="H13" s="130"/>
      <c r="I13" s="129"/>
      <c r="J13" s="126"/>
      <c r="K13" s="124"/>
    </row>
    <row r="14" spans="2:11" ht="13.5" thickBot="1" x14ac:dyDescent="0.25">
      <c r="B14" s="127"/>
      <c r="C14" s="126"/>
      <c r="D14" s="146"/>
      <c r="E14" s="126"/>
      <c r="F14" s="126"/>
      <c r="G14" s="145"/>
      <c r="H14" s="126"/>
      <c r="I14" s="126"/>
      <c r="J14" s="126"/>
      <c r="K14" s="124"/>
    </row>
    <row r="15" spans="2:11" ht="13.5" thickBot="1" x14ac:dyDescent="0.25">
      <c r="B15" s="127"/>
      <c r="C15" s="143" t="s">
        <v>163</v>
      </c>
      <c r="D15" s="142" t="s">
        <v>235</v>
      </c>
      <c r="E15" s="141"/>
      <c r="F15" s="140" t="s">
        <v>236</v>
      </c>
      <c r="G15" s="140" t="s">
        <v>237</v>
      </c>
      <c r="H15" s="140" t="s">
        <v>238</v>
      </c>
      <c r="I15" s="139" t="s">
        <v>234</v>
      </c>
      <c r="J15" s="138"/>
      <c r="K15" s="124"/>
    </row>
    <row r="16" spans="2:11" ht="13.5" thickBot="1" x14ac:dyDescent="0.25">
      <c r="B16" s="127"/>
      <c r="C16" s="126"/>
      <c r="D16" s="126"/>
      <c r="E16" s="126"/>
      <c r="F16" s="126"/>
      <c r="G16" s="126"/>
      <c r="H16" s="126"/>
      <c r="I16" s="126"/>
      <c r="J16" s="126"/>
      <c r="K16" s="124"/>
    </row>
    <row r="17" spans="2:11" x14ac:dyDescent="0.2">
      <c r="B17" s="127"/>
      <c r="C17" s="137"/>
      <c r="D17" s="144"/>
      <c r="E17" s="144"/>
      <c r="F17" s="136"/>
      <c r="G17" s="136"/>
      <c r="H17" s="136"/>
      <c r="I17" s="135"/>
      <c r="J17" s="126"/>
      <c r="K17" s="124"/>
    </row>
    <row r="18" spans="2:11" x14ac:dyDescent="0.2">
      <c r="B18" s="127"/>
      <c r="C18" s="134"/>
      <c r="D18" s="133"/>
      <c r="E18" s="133"/>
      <c r="F18" s="133"/>
      <c r="G18" s="133"/>
      <c r="H18" s="133"/>
      <c r="I18" s="132"/>
      <c r="J18" s="126"/>
      <c r="K18" s="124"/>
    </row>
    <row r="19" spans="2:11" x14ac:dyDescent="0.2">
      <c r="B19" s="127"/>
      <c r="C19" s="134"/>
      <c r="D19" s="133"/>
      <c r="E19" s="133"/>
      <c r="F19" s="133"/>
      <c r="G19" s="133"/>
      <c r="H19" s="133"/>
      <c r="I19" s="132"/>
      <c r="J19" s="126"/>
      <c r="K19" s="124"/>
    </row>
    <row r="20" spans="2:11" ht="13.5" thickBot="1" x14ac:dyDescent="0.25">
      <c r="B20" s="127"/>
      <c r="C20" s="131"/>
      <c r="D20" s="130"/>
      <c r="E20" s="130"/>
      <c r="F20" s="130"/>
      <c r="G20" s="130"/>
      <c r="H20" s="130"/>
      <c r="I20" s="129"/>
      <c r="J20" s="126"/>
      <c r="K20" s="124"/>
    </row>
    <row r="21" spans="2:11" ht="13.5" thickBot="1" x14ac:dyDescent="0.25">
      <c r="B21" s="127"/>
      <c r="C21" s="126"/>
      <c r="D21" s="126"/>
      <c r="E21" s="126"/>
      <c r="F21" s="126"/>
      <c r="G21" s="126"/>
      <c r="H21" s="126"/>
      <c r="I21" s="126"/>
      <c r="J21" s="126"/>
      <c r="K21" s="124"/>
    </row>
    <row r="22" spans="2:11" ht="13.5" thickBot="1" x14ac:dyDescent="0.25">
      <c r="B22" s="127"/>
      <c r="C22" s="143" t="s">
        <v>170</v>
      </c>
      <c r="D22" s="142" t="s">
        <v>239</v>
      </c>
      <c r="E22" s="141"/>
      <c r="F22" s="140" t="s">
        <v>240</v>
      </c>
      <c r="G22" s="140" t="s">
        <v>241</v>
      </c>
      <c r="H22" s="140" t="s">
        <v>242</v>
      </c>
      <c r="I22" s="139" t="s">
        <v>234</v>
      </c>
      <c r="J22" s="138"/>
      <c r="K22" s="124"/>
    </row>
    <row r="23" spans="2:11" ht="13.5" thickBot="1" x14ac:dyDescent="0.25">
      <c r="B23" s="127"/>
      <c r="C23" s="126"/>
      <c r="D23" s="126"/>
      <c r="E23" s="126"/>
      <c r="F23" s="126"/>
      <c r="G23" s="126"/>
      <c r="H23" s="126"/>
      <c r="I23" s="126"/>
      <c r="J23" s="126"/>
      <c r="K23" s="124"/>
    </row>
    <row r="24" spans="2:11" x14ac:dyDescent="0.2">
      <c r="B24" s="127"/>
      <c r="C24" s="137"/>
      <c r="D24" s="136"/>
      <c r="E24" s="136"/>
      <c r="F24" s="136"/>
      <c r="G24" s="136"/>
      <c r="H24" s="136"/>
      <c r="I24" s="135"/>
      <c r="J24" s="126"/>
      <c r="K24" s="124"/>
    </row>
    <row r="25" spans="2:11" x14ac:dyDescent="0.2">
      <c r="B25" s="127"/>
      <c r="C25" s="134"/>
      <c r="D25" s="133"/>
      <c r="E25" s="133"/>
      <c r="F25" s="133"/>
      <c r="G25" s="133"/>
      <c r="H25" s="133"/>
      <c r="I25" s="132"/>
      <c r="J25" s="126"/>
      <c r="K25" s="124"/>
    </row>
    <row r="26" spans="2:11" x14ac:dyDescent="0.2">
      <c r="B26" s="127"/>
      <c r="C26" s="134"/>
      <c r="D26" s="133"/>
      <c r="E26" s="133"/>
      <c r="F26" s="133">
        <f>11790*$K$11</f>
        <v>0</v>
      </c>
      <c r="G26" s="133"/>
      <c r="H26" s="133"/>
      <c r="I26" s="132"/>
      <c r="J26" s="126"/>
      <c r="K26" s="124"/>
    </row>
    <row r="27" spans="2:11" ht="13.5" thickBot="1" x14ac:dyDescent="0.25">
      <c r="B27" s="127"/>
      <c r="C27" s="131"/>
      <c r="D27" s="130"/>
      <c r="E27" s="130"/>
      <c r="F27" s="130"/>
      <c r="G27" s="130"/>
      <c r="H27" s="130"/>
      <c r="I27" s="129"/>
      <c r="J27" s="126"/>
      <c r="K27" s="124"/>
    </row>
    <row r="28" spans="2:11" x14ac:dyDescent="0.2">
      <c r="B28" s="127"/>
      <c r="C28" s="126"/>
      <c r="D28" s="126"/>
      <c r="E28" s="126"/>
      <c r="F28" s="126"/>
      <c r="G28" s="126"/>
      <c r="H28" s="126"/>
      <c r="I28" s="126"/>
      <c r="J28" s="126"/>
      <c r="K28" s="124"/>
    </row>
    <row r="29" spans="2:11" ht="13.5" thickBot="1" x14ac:dyDescent="0.25">
      <c r="B29" s="127"/>
      <c r="C29" s="126"/>
      <c r="D29" s="126"/>
      <c r="E29" s="126"/>
      <c r="F29" s="126"/>
      <c r="G29" s="126"/>
      <c r="H29" s="126"/>
      <c r="I29" s="126"/>
      <c r="J29" s="126"/>
      <c r="K29" s="124"/>
    </row>
    <row r="30" spans="2:11" ht="13.5" thickBot="1" x14ac:dyDescent="0.25">
      <c r="B30" s="127"/>
      <c r="C30" s="126"/>
      <c r="D30" s="126"/>
      <c r="E30" s="126"/>
      <c r="F30" s="126"/>
      <c r="G30" s="126"/>
      <c r="H30" s="404" t="s">
        <v>243</v>
      </c>
      <c r="I30" s="405"/>
      <c r="J30" s="125"/>
      <c r="K30" s="124"/>
    </row>
    <row r="31" spans="2:11" ht="13.5" thickBot="1" x14ac:dyDescent="0.25">
      <c r="B31" s="127"/>
      <c r="C31" s="126"/>
      <c r="D31" s="126"/>
      <c r="E31" s="126"/>
      <c r="F31" s="126"/>
      <c r="G31" s="126"/>
      <c r="H31" s="126"/>
      <c r="I31" s="126"/>
      <c r="J31" s="126"/>
      <c r="K31" s="124"/>
    </row>
    <row r="32" spans="2:11" ht="13.5" thickBot="1" x14ac:dyDescent="0.25">
      <c r="B32" s="127"/>
      <c r="C32" s="126"/>
      <c r="D32" s="126"/>
      <c r="E32" s="126"/>
      <c r="F32" s="126"/>
      <c r="G32" s="126"/>
      <c r="H32" s="406" t="s">
        <v>244</v>
      </c>
      <c r="I32" s="407"/>
      <c r="J32" s="128"/>
      <c r="K32" s="124"/>
    </row>
    <row r="33" spans="2:11" ht="13.5" thickBot="1" x14ac:dyDescent="0.25">
      <c r="B33" s="127"/>
      <c r="C33" s="126"/>
      <c r="D33" s="126"/>
      <c r="E33" s="126"/>
      <c r="F33" s="126">
        <f>F26</f>
        <v>0</v>
      </c>
      <c r="G33" s="126"/>
      <c r="H33" s="126"/>
      <c r="I33" s="126"/>
      <c r="J33" s="126"/>
      <c r="K33" s="124"/>
    </row>
    <row r="34" spans="2:11" ht="13.5" thickBot="1" x14ac:dyDescent="0.25">
      <c r="B34" s="127"/>
      <c r="C34" s="126"/>
      <c r="D34" s="126"/>
      <c r="E34" s="126"/>
      <c r="F34" s="126"/>
      <c r="G34" s="126"/>
      <c r="H34" s="404" t="s">
        <v>245</v>
      </c>
      <c r="I34" s="405"/>
      <c r="J34" s="125"/>
      <c r="K34" s="124"/>
    </row>
    <row r="35" spans="2:11" ht="13.5" thickBot="1" x14ac:dyDescent="0.25">
      <c r="B35" s="123"/>
      <c r="C35" s="122"/>
      <c r="D35" s="122"/>
      <c r="E35" s="122"/>
      <c r="F35" s="122"/>
      <c r="G35" s="122"/>
      <c r="H35" s="122"/>
      <c r="I35" s="122"/>
      <c r="J35" s="122"/>
      <c r="K35" s="121"/>
    </row>
  </sheetData>
  <mergeCells count="5">
    <mergeCell ref="I3:I4"/>
    <mergeCell ref="J3:J4"/>
    <mergeCell ref="H30:I30"/>
    <mergeCell ref="H32:I32"/>
    <mergeCell ref="H34:I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workbookViewId="0">
      <selection activeCell="F22" sqref="F22"/>
    </sheetView>
  </sheetViews>
  <sheetFormatPr baseColWidth="10" defaultColWidth="9.140625" defaultRowHeight="12.75" x14ac:dyDescent="0.2"/>
  <cols>
    <col min="1" max="3" width="9.140625" style="100"/>
    <col min="4" max="4" width="16.5703125" style="100" customWidth="1"/>
    <col min="5" max="8" width="9.140625" style="100"/>
    <col min="9" max="9" width="14.85546875" style="100" customWidth="1"/>
    <col min="10" max="16384" width="9.140625" style="100"/>
  </cols>
  <sheetData>
    <row r="1" spans="2:10" ht="13.5" thickBot="1" x14ac:dyDescent="0.25"/>
    <row r="2" spans="2:10" ht="13.5" thickBot="1" x14ac:dyDescent="0.25">
      <c r="B2" s="189"/>
      <c r="C2" s="185"/>
      <c r="D2" s="184"/>
      <c r="E2" s="184"/>
      <c r="F2" s="184"/>
      <c r="G2" s="184"/>
      <c r="H2" s="184"/>
      <c r="I2" s="184"/>
      <c r="J2" s="188"/>
    </row>
    <row r="3" spans="2:10" ht="16.5" thickBot="1" x14ac:dyDescent="0.25">
      <c r="B3" s="187"/>
      <c r="C3" s="414" t="s">
        <v>246</v>
      </c>
      <c r="D3" s="415"/>
      <c r="E3" s="415"/>
      <c r="F3" s="415"/>
      <c r="G3" s="415"/>
      <c r="H3" s="415"/>
      <c r="I3" s="415"/>
      <c r="J3" s="186"/>
    </row>
    <row r="4" spans="2:10" ht="13.5" thickBot="1" x14ac:dyDescent="0.25">
      <c r="B4" s="169"/>
      <c r="C4" s="185"/>
      <c r="D4" s="184"/>
      <c r="E4" s="184"/>
      <c r="F4" s="184"/>
      <c r="G4" s="184"/>
      <c r="H4" s="184"/>
      <c r="I4" s="184"/>
      <c r="J4" s="167"/>
    </row>
    <row r="5" spans="2:10" ht="13.5" thickBot="1" x14ac:dyDescent="0.25">
      <c r="B5" s="169"/>
      <c r="C5" s="175" t="s">
        <v>159</v>
      </c>
      <c r="D5" s="408" t="s">
        <v>243</v>
      </c>
      <c r="E5" s="409"/>
      <c r="F5" s="409"/>
      <c r="G5" s="409"/>
      <c r="H5" s="410"/>
      <c r="I5" s="183">
        <v>1</v>
      </c>
      <c r="J5" s="167"/>
    </row>
    <row r="6" spans="2:10" ht="26.25" thickBot="1" x14ac:dyDescent="0.25">
      <c r="B6" s="169"/>
      <c r="C6" s="179" t="s">
        <v>247</v>
      </c>
      <c r="D6" s="178" t="s">
        <v>161</v>
      </c>
      <c r="E6" s="181" t="s">
        <v>162</v>
      </c>
      <c r="F6" s="180" t="s">
        <v>248</v>
      </c>
      <c r="G6" s="416"/>
      <c r="H6" s="417"/>
      <c r="I6" s="176" t="s">
        <v>249</v>
      </c>
      <c r="J6" s="167"/>
    </row>
    <row r="7" spans="2:10" ht="13.5" thickBot="1" x14ac:dyDescent="0.25">
      <c r="B7" s="169"/>
      <c r="C7" s="175" t="s">
        <v>163</v>
      </c>
      <c r="D7" s="408" t="s">
        <v>164</v>
      </c>
      <c r="E7" s="409"/>
      <c r="F7" s="409"/>
      <c r="G7" s="409"/>
      <c r="H7" s="410"/>
      <c r="I7" s="174" t="s">
        <v>250</v>
      </c>
      <c r="J7" s="167"/>
    </row>
    <row r="8" spans="2:10" ht="25.5" x14ac:dyDescent="0.2">
      <c r="B8" s="169"/>
      <c r="C8" s="179" t="s">
        <v>251</v>
      </c>
      <c r="D8" s="182" t="s">
        <v>165</v>
      </c>
      <c r="E8" s="181" t="s">
        <v>162</v>
      </c>
      <c r="F8" s="180" t="s">
        <v>252</v>
      </c>
      <c r="G8" s="416"/>
      <c r="H8" s="417"/>
      <c r="I8" s="176" t="s">
        <v>253</v>
      </c>
      <c r="J8" s="167"/>
    </row>
    <row r="9" spans="2:10" ht="13.5" thickBot="1" x14ac:dyDescent="0.25">
      <c r="B9" s="169"/>
      <c r="C9" s="179" t="s">
        <v>254</v>
      </c>
      <c r="D9" s="178" t="s">
        <v>166</v>
      </c>
      <c r="E9" s="173" t="s">
        <v>162</v>
      </c>
      <c r="F9" s="177" t="s">
        <v>255</v>
      </c>
      <c r="G9" s="411"/>
      <c r="H9" s="411"/>
      <c r="I9" s="176" t="s">
        <v>256</v>
      </c>
      <c r="J9" s="167"/>
    </row>
    <row r="10" spans="2:10" ht="13.5" thickBot="1" x14ac:dyDescent="0.25">
      <c r="B10" s="169"/>
      <c r="C10" s="175" t="s">
        <v>167</v>
      </c>
      <c r="D10" s="408" t="s">
        <v>168</v>
      </c>
      <c r="E10" s="409"/>
      <c r="F10" s="409"/>
      <c r="G10" s="409"/>
      <c r="H10" s="410"/>
      <c r="I10" s="174" t="s">
        <v>257</v>
      </c>
      <c r="J10" s="167"/>
    </row>
    <row r="11" spans="2:10" ht="39" thickBot="1" x14ac:dyDescent="0.25">
      <c r="B11" s="169"/>
      <c r="C11" s="179" t="s">
        <v>258</v>
      </c>
      <c r="D11" s="178" t="s">
        <v>169</v>
      </c>
      <c r="E11" s="173" t="s">
        <v>162</v>
      </c>
      <c r="F11" s="177" t="s">
        <v>259</v>
      </c>
      <c r="G11" s="411"/>
      <c r="H11" s="411"/>
      <c r="I11" s="176" t="s">
        <v>260</v>
      </c>
      <c r="J11" s="167"/>
    </row>
    <row r="12" spans="2:10" ht="13.5" thickBot="1" x14ac:dyDescent="0.25">
      <c r="B12" s="169"/>
      <c r="C12" s="175" t="s">
        <v>170</v>
      </c>
      <c r="D12" s="408" t="s">
        <v>261</v>
      </c>
      <c r="E12" s="409"/>
      <c r="F12" s="409"/>
      <c r="G12" s="409"/>
      <c r="H12" s="410"/>
      <c r="I12" s="174" t="s">
        <v>262</v>
      </c>
      <c r="J12" s="167"/>
    </row>
    <row r="13" spans="2:10" ht="13.5" thickBot="1" x14ac:dyDescent="0.25">
      <c r="B13" s="169"/>
      <c r="C13" s="173"/>
      <c r="D13" s="172"/>
      <c r="E13" s="171"/>
      <c r="F13" s="171"/>
      <c r="G13" s="171"/>
      <c r="H13" s="171"/>
      <c r="I13" s="170"/>
      <c r="J13" s="167"/>
    </row>
    <row r="14" spans="2:10" ht="13.5" thickBot="1" x14ac:dyDescent="0.25">
      <c r="B14" s="169"/>
      <c r="C14" s="408" t="s">
        <v>172</v>
      </c>
      <c r="D14" s="412"/>
      <c r="E14" s="412"/>
      <c r="F14" s="412"/>
      <c r="G14" s="412"/>
      <c r="H14" s="413"/>
      <c r="I14" s="168" t="s">
        <v>263</v>
      </c>
      <c r="J14" s="167"/>
    </row>
    <row r="15" spans="2:10" ht="13.5" thickBot="1" x14ac:dyDescent="0.25">
      <c r="B15" s="166"/>
      <c r="C15" s="165"/>
      <c r="D15" s="164"/>
      <c r="E15" s="164"/>
      <c r="F15" s="164"/>
      <c r="G15" s="164"/>
      <c r="H15" s="164"/>
      <c r="I15" s="164"/>
      <c r="J15" s="163"/>
    </row>
  </sheetData>
  <mergeCells count="10">
    <mergeCell ref="D10:H10"/>
    <mergeCell ref="G11:H11"/>
    <mergeCell ref="D12:H12"/>
    <mergeCell ref="C14:H14"/>
    <mergeCell ref="C3:I3"/>
    <mergeCell ref="D5:H5"/>
    <mergeCell ref="G6:H6"/>
    <mergeCell ref="D7:H7"/>
    <mergeCell ref="G8:H8"/>
    <mergeCell ref="G9:H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lcf76f155ced4ddcb4097134ff3c332f xmlns="137c9cce-9ef2-4a42-a242-3e81733e947f">
      <Terms xmlns="http://schemas.microsoft.com/office/infopath/2007/PartnerControls"/>
    </lcf76f155ced4ddcb4097134ff3c332f>
    <Accesoa xmlns="137c9cce-9ef2-4a42-a242-3e81733e947f">
      <UserInfo>
        <DisplayName/>
        <AccountId xsi:nil="true"/>
        <AccountType/>
      </UserInfo>
    </Acceso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58D111-439D-47B4-8263-026728ADBBDC}">
  <ds:schemaRefs>
    <ds:schemaRef ds:uri="http://schemas.microsoft.com/office/2006/metadata/properties"/>
    <ds:schemaRef ds:uri="http://schemas.microsoft.com/office/infopath/2007/PartnerControls"/>
    <ds:schemaRef ds:uri="1661fe32-1506-4992-a420-36663d3cabb9"/>
    <ds:schemaRef ds:uri="137c9cce-9ef2-4a42-a242-3e81733e947f"/>
  </ds:schemaRefs>
</ds:datastoreItem>
</file>

<file path=customXml/itemProps2.xml><?xml version="1.0" encoding="utf-8"?>
<ds:datastoreItem xmlns:ds="http://schemas.openxmlformats.org/officeDocument/2006/customXml" ds:itemID="{DF2CBFBC-EFCC-41B1-836D-24BF32A31D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D83E2E-FD6F-48E2-BBEF-508A2BF23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COMPUTO ATM</vt:lpstr>
      <vt:lpstr>MP</vt:lpstr>
      <vt:lpstr>Analisis de precios</vt:lpstr>
      <vt:lpstr>CR</vt:lpstr>
      <vt:lpstr>'COMPUTO ATM'!Área_de_impresión</vt:lpstr>
      <vt:lpstr>'COMPUTO ATM'!Títulos_a_imprimir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yanina santiago</dc:creator>
  <cp:keywords/>
  <dc:description/>
  <cp:lastModifiedBy>Lucia Maria Ramos</cp:lastModifiedBy>
  <cp:revision/>
  <cp:lastPrinted>2025-06-17T15:35:11Z</cp:lastPrinted>
  <dcterms:created xsi:type="dcterms:W3CDTF">2025-03-13T21:59:47Z</dcterms:created>
  <dcterms:modified xsi:type="dcterms:W3CDTF">2025-07-14T14:58:05Z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