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eanase1.sharepoint.com/sites/depto-infraestructura/Documentos compartidos/FIRS/EZEIZA/RSA/1_PROYECTOS/RSA_001_INT/04_CYP/"/>
    </mc:Choice>
  </mc:AlternateContent>
  <xr:revisionPtr revIDLastSave="2" documentId="11_F156DA927D954C2DD15BDD3EBAE3E83DF5817761" xr6:coauthVersionLast="47" xr6:coauthVersionMax="47" xr10:uidLastSave="{363C6F5E-4C00-4C95-B51C-76E3C41F969E}"/>
  <bookViews>
    <workbookView xWindow="-108" yWindow="-108" windowWidth="23256" windowHeight="12456" xr2:uid="{00000000-000D-0000-FFFF-FFFF00000000}"/>
  </bookViews>
  <sheets>
    <sheet name="COM_RSA" sheetId="1" r:id="rId1"/>
    <sheet name="MP" sheetId="6" r:id="rId2"/>
    <sheet name="Analisis de precios" sheetId="4" r:id="rId3"/>
    <sheet name="CR"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a" localSheetId="1">#REF!</definedName>
    <definedName name="\a">#REF!</definedName>
    <definedName name="\b" localSheetId="1">#REF!</definedName>
    <definedName name="\b">#REF!</definedName>
    <definedName name="\c" localSheetId="1">#REF!</definedName>
    <definedName name="\c">#REF!</definedName>
    <definedName name="\CC01" localSheetId="1">#REF!</definedName>
    <definedName name="\CC01">#REF!</definedName>
    <definedName name="\CC02" localSheetId="1">#REF!</definedName>
    <definedName name="\CC02">#REF!</definedName>
    <definedName name="\CC03" localSheetId="1">#REF!</definedName>
    <definedName name="\CC03">#REF!</definedName>
    <definedName name="\CC04" localSheetId="1">#REF!</definedName>
    <definedName name="\CC04">#REF!</definedName>
    <definedName name="\CC05" localSheetId="1">#REF!</definedName>
    <definedName name="\CC05">#REF!</definedName>
    <definedName name="\CC06" localSheetId="1">#REF!</definedName>
    <definedName name="\CC06">#REF!</definedName>
    <definedName name="\CC07" localSheetId="1">#REF!</definedName>
    <definedName name="\CC07">#REF!</definedName>
    <definedName name="\CC08" localSheetId="1">#REF!</definedName>
    <definedName name="\CC08">#REF!</definedName>
    <definedName name="\CC09" localSheetId="1">#REF!</definedName>
    <definedName name="\CC09">#REF!</definedName>
    <definedName name="\CC10" localSheetId="1">#REF!</definedName>
    <definedName name="\CC10">#REF!</definedName>
    <definedName name="\CC11" localSheetId="1">#REF!</definedName>
    <definedName name="\CC11">#REF!</definedName>
    <definedName name="\CC12" localSheetId="1">#REF!</definedName>
    <definedName name="\CC12">#REF!</definedName>
    <definedName name="\d" localSheetId="1">#REF!</definedName>
    <definedName name="\d">#REF!</definedName>
    <definedName name="\e" localSheetId="1">#REF!</definedName>
    <definedName name="\e">#REF!</definedName>
    <definedName name="\f" localSheetId="1">#REF!</definedName>
    <definedName name="\f">#REF!</definedName>
    <definedName name="\IC01" localSheetId="1">#REF!</definedName>
    <definedName name="\IC01">#REF!</definedName>
    <definedName name="\IC02" localSheetId="1">#REF!</definedName>
    <definedName name="\IC02">#REF!</definedName>
    <definedName name="\IC03" localSheetId="1">#REF!</definedName>
    <definedName name="\IC03">#REF!</definedName>
    <definedName name="\IC04" localSheetId="1">#REF!</definedName>
    <definedName name="\IC04">#REF!</definedName>
    <definedName name="\IC05" localSheetId="1">#REF!</definedName>
    <definedName name="\IC05">#REF!</definedName>
    <definedName name="\IC06" localSheetId="1">#REF!</definedName>
    <definedName name="\IC06">#REF!</definedName>
    <definedName name="\IC07" localSheetId="1">#REF!</definedName>
    <definedName name="\IC07">#REF!</definedName>
    <definedName name="\IC08" localSheetId="1">#REF!</definedName>
    <definedName name="\IC08">#REF!</definedName>
    <definedName name="\IC09" localSheetId="1">#REF!</definedName>
    <definedName name="\IC09">#REF!</definedName>
    <definedName name="\IC10" localSheetId="1">#REF!</definedName>
    <definedName name="\IC10">#REF!</definedName>
    <definedName name="\IC11" localSheetId="1">#REF!</definedName>
    <definedName name="\IC11">#REF!</definedName>
    <definedName name="\IC12" localSheetId="1">#REF!</definedName>
    <definedName name="\IC12">#REF!</definedName>
    <definedName name="____________________________________________________________________________________vol124" hidden="1">[1]A!#REF!</definedName>
    <definedName name="__________________________________________________________________________________vol124" hidden="1">[1]A!#REF!</definedName>
    <definedName name="_________________________________________________________________________________vol124" hidden="1">[1]A!#REF!</definedName>
    <definedName name="_______________________________________________________________________________vol124" hidden="1">[1]A!#REF!</definedName>
    <definedName name="_____________________________________________________________________________vol124" hidden="1">[1]A!#REF!</definedName>
    <definedName name="____________________________________________________________________________vol124" hidden="1">[1]A!#REF!</definedName>
    <definedName name="__________________________________________________________________________vol124" hidden="1">[1]A!#REF!</definedName>
    <definedName name="_______________________________________________________________________vol124" hidden="1">[1]A!#REF!</definedName>
    <definedName name="____________________________________________________________________vol124" hidden="1">[1]A!#REF!</definedName>
    <definedName name="__________________________________________________________________vol124" hidden="1">[1]A!#REF!</definedName>
    <definedName name="_________________________________________________________________vol124" hidden="1">[1]A!#REF!</definedName>
    <definedName name="________________________________________________________________vol124" hidden="1">[1]A!#REF!</definedName>
    <definedName name="_______________________________________________________________vol124" hidden="1">[1]A!#REF!</definedName>
    <definedName name="____________________________________________________________vol124" hidden="1">[1]A!#REF!</definedName>
    <definedName name="__________________________________________________________vol124" hidden="1">[1]A!#REF!</definedName>
    <definedName name="________________________________________________________vol124" hidden="1">[1]A!#REF!</definedName>
    <definedName name="_______________________________________________________vol124" hidden="1">[1]A!#REF!</definedName>
    <definedName name="______________________________________________________vol124" hidden="1">[1]A!#REF!</definedName>
    <definedName name="____________________________________________________vol124" hidden="1">[1]A!#REF!</definedName>
    <definedName name="___________________________________________________vol124" hidden="1">[1]A!#REF!</definedName>
    <definedName name="__________________________________________________vol124" hidden="1">[1]A!#REF!</definedName>
    <definedName name="_________________________________________________vol124" hidden="1">[1]A!#REF!</definedName>
    <definedName name="________________________________________________vol124" hidden="1">[1]A!#REF!</definedName>
    <definedName name="_______________________________________________vol124" hidden="1">[1]A!#REF!</definedName>
    <definedName name="______________________________________________vol124" hidden="1">[1]A!#REF!</definedName>
    <definedName name="_____________________________________________vol124" hidden="1">[1]A!#REF!</definedName>
    <definedName name="____________________________________________vol124" hidden="1">[1]A!#REF!</definedName>
    <definedName name="___________________________________________vol124" hidden="1">[1]A!#REF!</definedName>
    <definedName name="_________________________________________vol124" hidden="1">[1]A!#REF!</definedName>
    <definedName name="_______________________________________vol124" hidden="1">[1]A!#REF!</definedName>
    <definedName name="______________________________________vol124" hidden="1">[1]A!#REF!</definedName>
    <definedName name="_____________________________________vol124" hidden="1">[1]A!#REF!</definedName>
    <definedName name="___________________________________vol124" hidden="1">[1]A!#REF!</definedName>
    <definedName name="_________________________________vol124" hidden="1">[1]A!#REF!</definedName>
    <definedName name="_______________________________vol124" hidden="1">[1]A!#REF!</definedName>
    <definedName name="_____________________________vol124" hidden="1">[1]A!#REF!</definedName>
    <definedName name="____________________________vol124" hidden="1">[1]A!#REF!</definedName>
    <definedName name="___________________________vol124" hidden="1">[1]A!#REF!</definedName>
    <definedName name="__________________________vol124" hidden="1">[1]A!#REF!</definedName>
    <definedName name="_________________________vol124" hidden="1">[1]A!#REF!</definedName>
    <definedName name="________________________vol124" hidden="1">[1]A!#REF!</definedName>
    <definedName name="_______________________vol124" hidden="1">[1]A!#REF!</definedName>
    <definedName name="_____________________vol124" hidden="1">[1]A!#REF!</definedName>
    <definedName name="____________________vol124" hidden="1">[1]A!#REF!</definedName>
    <definedName name="___________________vol124" hidden="1">[1]A!#REF!</definedName>
    <definedName name="__________________vol124" hidden="1">[1]A!#REF!</definedName>
    <definedName name="_________________vol124" hidden="1">[1]A!#REF!</definedName>
    <definedName name="________________vol124" hidden="1">[1]A!#REF!</definedName>
    <definedName name="_______________vol124" hidden="1">[1]A!#REF!</definedName>
    <definedName name="______________vol124" hidden="1">[1]A!#REF!</definedName>
    <definedName name="_____________vol124" hidden="1">[1]A!#REF!</definedName>
    <definedName name="____________vol124" hidden="1">[1]A!#REF!</definedName>
    <definedName name="___________vol124" hidden="1">[1]A!#REF!</definedName>
    <definedName name="__________vol124" hidden="1">[1]A!#REF!</definedName>
    <definedName name="_________vol124" hidden="1">[1]A!#REF!</definedName>
    <definedName name="________vol124" hidden="1">[1]A!#REF!</definedName>
    <definedName name="_______vol124" hidden="1">[1]A!#REF!</definedName>
    <definedName name="______vol124" hidden="1">[1]A!#REF!</definedName>
    <definedName name="_____vol124" hidden="1">[1]A!#REF!</definedName>
    <definedName name="____vol124" hidden="1">[1]A!#REF!</definedName>
    <definedName name="___vol124" hidden="1">[1]A!#REF!</definedName>
    <definedName name="__1____123Graph_AGRAFICO_1" hidden="1">[1]A!#REF!</definedName>
    <definedName name="__10___123Graph_LBL_AGRAFICO_2" hidden="1">[1]A!#REF!</definedName>
    <definedName name="__11___123Graph_XGRAFICO_1" hidden="1">[1]A!#REF!</definedName>
    <definedName name="__12___123Graph_XGRAFICO_2" hidden="1">[1]A!#REF!</definedName>
    <definedName name="__123Graph_A" hidden="1">[1]A!#REF!</definedName>
    <definedName name="__123Graph_B" hidden="1">'[2]COSTOMAT.XLS'!#REF!</definedName>
    <definedName name="__123Graph_BGráfico1" hidden="1">'[2]COSTOMAT.XLS'!#REF!</definedName>
    <definedName name="__123Graph_BGráfico2" hidden="1">'[2]COSTOMAT.XLS'!#REF!</definedName>
    <definedName name="__123Graph_BGráfico3" hidden="1">'[2]COSTOMAT.XLS'!#REF!</definedName>
    <definedName name="__123Graph_BGráfico4" hidden="1">'[2]COSTOMAT.XLS'!#REF!</definedName>
    <definedName name="__123Graph_D" hidden="1">'[2]COSTOMAT.XLS'!#REF!</definedName>
    <definedName name="__123Graph_DGráfico1" hidden="1">'[2]COSTOMAT.XLS'!#REF!</definedName>
    <definedName name="__123Graph_DGráfico2" hidden="1">'[2]COSTOMAT.XLS'!#REF!</definedName>
    <definedName name="__123Graph_DGráfico3" hidden="1">'[2]COSTOMAT.XLS'!#REF!</definedName>
    <definedName name="__123Graph_DGráfico4" hidden="1">'[2]COSTOMAT.XLS'!#REF!</definedName>
    <definedName name="__123Graph_F" hidden="1">'[2]COSTOMAT.XLS'!#REF!</definedName>
    <definedName name="__123Graph_FGráfico1" hidden="1">'[2]COSTOMAT.XLS'!#REF!</definedName>
    <definedName name="__123Graph_FGráfico2" hidden="1">'[2]COSTOMAT.XLS'!#REF!</definedName>
    <definedName name="__123Graph_FGráfico3" hidden="1">'[2]COSTOMAT.XLS'!#REF!</definedName>
    <definedName name="__123Graph_FGráfico4" hidden="1">'[2]COSTOMAT.XLS'!#REF!</definedName>
    <definedName name="__123Graph_LBL_A" hidden="1">[1]A!#REF!</definedName>
    <definedName name="__123Graph_X" hidden="1">[1]A!#REF!</definedName>
    <definedName name="__13__123Graph_AGRAFICO_1" hidden="1">[1]A!#REF!</definedName>
    <definedName name="__14__123Graph_AGRAFICO_2" hidden="1">[1]A!#REF!</definedName>
    <definedName name="__15__123Graph_LBL_AGRAFICO_1" hidden="1">[1]A!#REF!</definedName>
    <definedName name="__16__123Graph_LBL_AGRAFICO_2" hidden="1">[1]A!#REF!</definedName>
    <definedName name="__17__123Graph_XGRAFICO_1" hidden="1">[1]A!#REF!</definedName>
    <definedName name="__18__123Graph_XGRAFICO_2" hidden="1">[1]A!#REF!</definedName>
    <definedName name="__2____123Graph_AGRAFICO_2" hidden="1">[1]A!#REF!</definedName>
    <definedName name="__3____123Graph_LBL_AGRAFICO_1" hidden="1">[1]A!#REF!</definedName>
    <definedName name="__4____123Graph_LBL_AGRAFICO_2" hidden="1">[1]A!#REF!</definedName>
    <definedName name="__5____123Graph_XGRAFICO_1" hidden="1">[1]A!#REF!</definedName>
    <definedName name="__6____123Graph_XGRAFICO_2" hidden="1">[1]A!#REF!</definedName>
    <definedName name="__7___123Graph_AGRAFICO_1" hidden="1">[1]A!#REF!</definedName>
    <definedName name="__8___123Graph_AGRAFICO_2" hidden="1">[1]A!#REF!</definedName>
    <definedName name="__9___123Graph_LBL_AGRAFICO_1" hidden="1">[1]A!#REF!</definedName>
    <definedName name="__vol124" hidden="1">[1]A!#REF!</definedName>
    <definedName name="_1____123Graph_AGRAFICO_1" hidden="1">[1]A!#REF!</definedName>
    <definedName name="_1__123Graph_AGRAFICO_1" hidden="1">[1]A!#REF!</definedName>
    <definedName name="_10_________________________________________________________________________________________________________________________123Graph_AGRAFICO_2" hidden="1">[1]A!#REF!</definedName>
    <definedName name="_10___123Graph_LBL_AGRAFICO_2" hidden="1">[1]A!#REF!</definedName>
    <definedName name="_10__123Graph_AGRAFICO_1" hidden="1">[1]A!#REF!</definedName>
    <definedName name="_10__123Graph_XGRAFICO_1" hidden="1">[1]A!#REF!</definedName>
    <definedName name="_100______________________________________________________________________________________________________________________123Graph_AGRAFICO_2" hidden="1">[1]A!#REF!</definedName>
    <definedName name="_1000________________________________________________________________________________________123Graph_AGRAFICO_2" hidden="1">[1]A!#REF!</definedName>
    <definedName name="_1005________________________________________________________________________________________123Graph_LBL_AGRAFICO_1" hidden="1">[1]A!#REF!</definedName>
    <definedName name="_1010________________________________________________________________________________________123Graph_LBL_AGRAFICO_2" hidden="1">[1]A!#REF!</definedName>
    <definedName name="_1015________________________________________________________________________________________123Graph_XGRAFICO_1" hidden="1">[1]A!#REF!</definedName>
    <definedName name="_1020________________________________________________________________________________________123Graph_XGRAFICO_2" hidden="1">[1]A!#REF!</definedName>
    <definedName name="_1025_______________________________________________________________________________________123Graph_AGRAFICO_1" hidden="1">[1]A!#REF!</definedName>
    <definedName name="_1030_______________________________________________________________________________________123Graph_AGRAFICO_2" hidden="1">[1]A!#REF!</definedName>
    <definedName name="_1035_______________________________________________________________________________________123Graph_LBL_AGRAFICO_1" hidden="1">[1]A!#REF!</definedName>
    <definedName name="_1040_______________________________________________________________________________________123Graph_LBL_AGRAFICO_2" hidden="1">[1]A!#REF!</definedName>
    <definedName name="_1045_______________________________________________________________________________________123Graph_XGRAFICO_1" hidden="1">[1]A!#REF!</definedName>
    <definedName name="_105______________________________________________________________________________________________________________________123Graph_LBL_AGRAFICO_1" hidden="1">[1]A!#REF!</definedName>
    <definedName name="_1050_______________________________________________________________________________________123Graph_XGRAFICO_2" hidden="1">[1]A!#REF!</definedName>
    <definedName name="_1055______________________________________________________________________________________123Graph_AGRAFICO_1" hidden="1">[1]A!#REF!</definedName>
    <definedName name="_1060______________________________________________________________________________________123Graph_AGRAFICO_2" hidden="1">[1]A!#REF!</definedName>
    <definedName name="_1065______________________________________________________________________________________123Graph_LBL_AGRAFICO_1" hidden="1">[1]A!#REF!</definedName>
    <definedName name="_1070______________________________________________________________________________________123Graph_LBL_AGRAFICO_2" hidden="1">[1]A!#REF!</definedName>
    <definedName name="_1075______________________________________________________________________________________123Graph_XGRAFICO_1" hidden="1">[1]A!#REF!</definedName>
    <definedName name="_1080______________________________________________________________________________________123Graph_XGRAFICO_2" hidden="1">[1]A!#REF!</definedName>
    <definedName name="_1085_____________________________________________________________________________________123Graph_AGRAFICO_1" hidden="1">[1]A!#REF!</definedName>
    <definedName name="_1090_____________________________________________________________________________________123Graph_AGRAFICO_2" hidden="1">[1]A!#REF!</definedName>
    <definedName name="_1095_____________________________________________________________________________________123Graph_LBL_AGRAFICO_1" hidden="1">[1]A!#REF!</definedName>
    <definedName name="_11___123Graph_XGRAFICO_1" hidden="1">[1]A!#REF!</definedName>
    <definedName name="_110______________________________________________________________________________________________________________________123Graph_LBL_AGRAFICO_2" hidden="1">[1]A!#REF!</definedName>
    <definedName name="_1100_____________________________________________________________________________________123Graph_LBL_AGRAFICO_2" hidden="1">[1]A!#REF!</definedName>
    <definedName name="_1105_____________________________________________________________________________________123Graph_XGRAFICO_1" hidden="1">[1]A!#REF!</definedName>
    <definedName name="_1110_____________________________________________________________________________________123Graph_XGRAFICO_2" hidden="1">[1]A!#REF!</definedName>
    <definedName name="_1115____________________________________________________________________________________123Graph_AGRAFICO_1" hidden="1">[1]A!#REF!</definedName>
    <definedName name="_1120____________________________________________________________________________________123Graph_AGRAFICO_2" hidden="1">[1]A!#REF!</definedName>
    <definedName name="_1125____________________________________________________________________________________123Graph_LBL_AGRAFICO_1" hidden="1">[1]A!#REF!</definedName>
    <definedName name="_1130____________________________________________________________________________________123Graph_LBL_AGRAFICO_2" hidden="1">[1]A!#REF!</definedName>
    <definedName name="_1135____________________________________________________________________________________123Graph_XGRAFICO_1" hidden="1">[1]A!#REF!</definedName>
    <definedName name="_1140____________________________________________________________________________________123Graph_XGRAFICO_2" hidden="1">[1]A!#REF!</definedName>
    <definedName name="_1145___________________________________________________________________________________123Graph_AGRAFICO_1" hidden="1">[1]A!#REF!</definedName>
    <definedName name="_115______________________________________________________________________________________________________________________123Graph_XGRAFICO_1" hidden="1">[1]A!#REF!</definedName>
    <definedName name="_1150___________________________________________________________________________________123Graph_AGRAFICO_2" hidden="1">[1]A!#REF!</definedName>
    <definedName name="_1155___________________________________________________________________________________123Graph_LBL_AGRAFICO_1" hidden="1">[1]A!#REF!</definedName>
    <definedName name="_1160___________________________________________________________________________________123Graph_LBL_AGRAFICO_2" hidden="1">[1]A!#REF!</definedName>
    <definedName name="_1165___________________________________________________________________________________123Graph_XGRAFICO_1" hidden="1">[1]A!#REF!</definedName>
    <definedName name="_1170___________________________________________________________________________________123Graph_XGRAFICO_2" hidden="1">[1]A!#REF!</definedName>
    <definedName name="_1175__________________________________________________________________________________123Graph_AGRAFICO_1" hidden="1">[1]A!#REF!</definedName>
    <definedName name="_1180__________________________________________________________________________________123Graph_AGRAFICO_2" hidden="1">[1]A!#REF!</definedName>
    <definedName name="_1185__________________________________________________________________________________123Graph_LBL_AGRAFICO_1" hidden="1">[1]A!#REF!</definedName>
    <definedName name="_1190__________________________________________________________________________________123Graph_LBL_AGRAFICO_2" hidden="1">[1]A!#REF!</definedName>
    <definedName name="_1195__________________________________________________________________________________123Graph_XGRAFICO_1" hidden="1">[1]A!#REF!</definedName>
    <definedName name="_12___123Graph_XGRAFICO_2" hidden="1">[1]A!#REF!</definedName>
    <definedName name="_12__123Graph_AGRAFICO_2" hidden="1">[1]A!#REF!</definedName>
    <definedName name="_12__123Graph_XGRAFICO_2" hidden="1">[1]A!#REF!</definedName>
    <definedName name="_120______________________________________________________________________________________________________________________123Graph_XGRAFICO_2" hidden="1">[1]A!#REF!</definedName>
    <definedName name="_1200__________________________________________________________________________________123Graph_XGRAFICO_2" hidden="1">[1]A!#REF!</definedName>
    <definedName name="_1205_________________________________________________________________________________123Graph_AGRAFICO_1" hidden="1">[1]A!#REF!</definedName>
    <definedName name="_1210_________________________________________________________________________________123Graph_AGRAFICO_2" hidden="1">[1]A!#REF!</definedName>
    <definedName name="_1215_________________________________________________________________________________123Graph_LBL_AGRAFICO_1" hidden="1">[1]A!#REF!</definedName>
    <definedName name="_1220_________________________________________________________________________________123Graph_LBL_AGRAFICO_2" hidden="1">[1]A!#REF!</definedName>
    <definedName name="_1225_________________________________________________________________________________123Graph_XGRAFICO_1" hidden="1">[1]A!#REF!</definedName>
    <definedName name="_1230_________________________________________________________________________________123Graph_XGRAFICO_2" hidden="1">[1]A!#REF!</definedName>
    <definedName name="_1235________________________________________________________________________________123Graph_AGRAFICO_1" hidden="1">[1]A!#REF!</definedName>
    <definedName name="_1240________________________________________________________________________________123Graph_AGRAFICO_2" hidden="1">[1]A!#REF!</definedName>
    <definedName name="_1245________________________________________________________________________________123Graph_LBL_AGRAFICO_1" hidden="1">[1]A!#REF!</definedName>
    <definedName name="_124Graph_DGráfico2" localSheetId="1" hidden="1">#REF!</definedName>
    <definedName name="_124Graph_DGráfico2" hidden="1">#REF!</definedName>
    <definedName name="_125_____________________________________________________________________________________________________________________123Graph_AGRAFICO_1" hidden="1">[1]A!#REF!</definedName>
    <definedName name="_1250________________________________________________________________________________123Graph_LBL_AGRAFICO_2" hidden="1">[1]A!#REF!</definedName>
    <definedName name="_1255________________________________________________________________________________123Graph_XGRAFICO_1" hidden="1">[1]A!#REF!</definedName>
    <definedName name="_1260________________________________________________________________________________123Graph_XGRAFICO_2" hidden="1">[1]A!#REF!</definedName>
    <definedName name="_1265_______________________________________________________________________________123Graph_AGRAFICO_1" hidden="1">[1]A!#REF!</definedName>
    <definedName name="_1270_______________________________________________________________________________123Graph_AGRAFICO_2" hidden="1">[1]A!#REF!</definedName>
    <definedName name="_1275_______________________________________________________________________________123Graph_LBL_AGRAFICO_1" hidden="1">[1]A!#REF!</definedName>
    <definedName name="_1280_______________________________________________________________________________123Graph_LBL_AGRAFICO_2" hidden="1">[1]A!#REF!</definedName>
    <definedName name="_1285_______________________________________________________________________________123Graph_XGRAFICO_1" hidden="1">[1]A!#REF!</definedName>
    <definedName name="_1290_______________________________________________________________________________123Graph_XGRAFICO_2" hidden="1">[1]A!#REF!</definedName>
    <definedName name="_1295______________________________________________________________________________123Graph_AGRAFICO_1" hidden="1">[1]A!#REF!</definedName>
    <definedName name="_13__123Graph_AGRAFICO_1" hidden="1">[1]A!#REF!</definedName>
    <definedName name="_130_____________________________________________________________________________________________________________________123Graph_AGRAFICO_2" hidden="1">[1]A!#REF!</definedName>
    <definedName name="_130__123Graph_AGRAFICO_2" hidden="1">[1]A!#REF!</definedName>
    <definedName name="_1300______________________________________________________________________________123Graph_AGRAFICO_2" hidden="1">[1]A!#REF!</definedName>
    <definedName name="_1305______________________________________________________________________________123Graph_LBL_AGRAFICO_1" hidden="1">[1]A!#REF!</definedName>
    <definedName name="_1310______________________________________________________________________________123Graph_LBL_AGRAFICO_2" hidden="1">[1]A!#REF!</definedName>
    <definedName name="_1315______________________________________________________________________________123Graph_XGRAFICO_1" hidden="1">[1]A!#REF!</definedName>
    <definedName name="_1320______________________________________________________________________________123Graph_XGRAFICO_2" hidden="1">[1]A!#REF!</definedName>
    <definedName name="_1325_____________________________________________________________________________123Graph_AGRAFICO_1" hidden="1">[1]A!#REF!</definedName>
    <definedName name="_1330_____________________________________________________________________________123Graph_AGRAFICO_2" hidden="1">[1]A!#REF!</definedName>
    <definedName name="_1335_____________________________________________________________________________123Graph_LBL_AGRAFICO_1" hidden="1">[1]A!#REF!</definedName>
    <definedName name="_1340_____________________________________________________________________________123Graph_LBL_AGRAFICO_2" hidden="1">[1]A!#REF!</definedName>
    <definedName name="_1345_____________________________________________________________________________123Graph_XGRAFICO_1" hidden="1">[1]A!#REF!</definedName>
    <definedName name="_135_____________________________________________________________________________________________________________________123Graph_LBL_AGRAFICO_1" hidden="1">[1]A!#REF!</definedName>
    <definedName name="_1350_____________________________________________________________________________123Graph_XGRAFICO_2" hidden="1">[1]A!#REF!</definedName>
    <definedName name="_1355____________________________________________________________________________123Graph_AGRAFICO_1" hidden="1">[1]A!#REF!</definedName>
    <definedName name="_1360____________________________________________________________________________123Graph_AGRAFICO_2" hidden="1">[1]A!#REF!</definedName>
    <definedName name="_1365____________________________________________________________________________123Graph_LBL_AGRAFICO_1" hidden="1">[1]A!#REF!</definedName>
    <definedName name="_1370____________________________________________________________________________123Graph_LBL_AGRAFICO_2" hidden="1">[1]A!#REF!</definedName>
    <definedName name="_1375____________________________________________________________________________123Graph_XGRAFICO_1" hidden="1">[1]A!#REF!</definedName>
    <definedName name="_1380____________________________________________________________________________123Graph_XGRAFICO_2" hidden="1">[1]A!#REF!</definedName>
    <definedName name="_1385___________________________________________________________________________123Graph_AGRAFICO_1" hidden="1">[1]A!#REF!</definedName>
    <definedName name="_1390___________________________________________________________________________123Graph_AGRAFICO_2" hidden="1">[1]A!#REF!</definedName>
    <definedName name="_1395___________________________________________________________________________123Graph_LBL_AGRAFICO_1" hidden="1">[1]A!#REF!</definedName>
    <definedName name="_14__123Graph_AGRAFICO_2" hidden="1">[1]A!#REF!</definedName>
    <definedName name="_140_____________________________________________________________________________________________________________________123Graph_LBL_AGRAFICO_2" hidden="1">[1]A!#REF!</definedName>
    <definedName name="_1400___________________________________________________________________________123Graph_LBL_AGRAFICO_2" hidden="1">[1]A!#REF!</definedName>
    <definedName name="_1405___________________________________________________________________________123Graph_XGRAFICO_1" hidden="1">[1]A!#REF!</definedName>
    <definedName name="_1410___________________________________________________________________________123Graph_XGRAFICO_2" hidden="1">[1]A!#REF!</definedName>
    <definedName name="_1415__________________________________________________________________________123Graph_AGRAFICO_1" hidden="1">[1]A!#REF!</definedName>
    <definedName name="_1420__________________________________________________________________________123Graph_AGRAFICO_2" hidden="1">[1]A!#REF!</definedName>
    <definedName name="_1425__________________________________________________________________________123Graph_LBL_AGRAFICO_1" hidden="1">[1]A!#REF!</definedName>
    <definedName name="_1430__________________________________________________________________________123Graph_LBL_AGRAFICO_2" hidden="1">[1]A!#REF!</definedName>
    <definedName name="_1435__________________________________________________________________________123Graph_XGRAFICO_1" hidden="1">[1]A!#REF!</definedName>
    <definedName name="_1440__________________________________________________________________________123Graph_XGRAFICO_2" hidden="1">[1]A!#REF!</definedName>
    <definedName name="_1445_________________________________________________________________________123Graph_AGRAFICO_1" hidden="1">[1]A!#REF!</definedName>
    <definedName name="_145_____________________________________________________________________________________________________________________123Graph_XGRAFICO_1" hidden="1">[1]A!#REF!</definedName>
    <definedName name="_1450_________________________________________________________________________123Graph_AGRAFICO_2" hidden="1">[1]A!#REF!</definedName>
    <definedName name="_1455_________________________________________________________________________123Graph_LBL_AGRAFICO_1" hidden="1">[1]A!#REF!</definedName>
    <definedName name="_1460_________________________________________________________________________123Graph_LBL_AGRAFICO_2" hidden="1">[1]A!#REF!</definedName>
    <definedName name="_1465_________________________________________________________________________123Graph_XGRAFICO_1" hidden="1">[1]A!#REF!</definedName>
    <definedName name="_1470_________________________________________________________________________123Graph_XGRAFICO_2" hidden="1">[1]A!#REF!</definedName>
    <definedName name="_1475________________________________________________________________________123Graph_AGRAFICO_1" hidden="1">[1]A!#REF!</definedName>
    <definedName name="_1480________________________________________________________________________123Graph_AGRAFICO_2" hidden="1">[1]A!#REF!</definedName>
    <definedName name="_1485________________________________________________________________________123Graph_LBL_AGRAFICO_1" hidden="1">[1]A!#REF!</definedName>
    <definedName name="_1490________________________________________________________________________123Graph_LBL_AGRAFICO_2" hidden="1">[1]A!#REF!</definedName>
    <definedName name="_1495________________________________________________________________________123Graph_XGRAFICO_1" hidden="1">[1]A!#REF!</definedName>
    <definedName name="_15_________________________________________________________________________________________________________________________123Graph_LBL_AGRAFICO_1" hidden="1">[1]A!#REF!</definedName>
    <definedName name="_15__123Graph_LBL_AGRAFICO_1" hidden="1">[1]A!#REF!</definedName>
    <definedName name="_150_____________________________________________________________________________________________________________________123Graph_XGRAFICO_2" hidden="1">[1]A!#REF!</definedName>
    <definedName name="_1500________________________________________________________________________123Graph_XGRAFICO_2" hidden="1">[1]A!#REF!</definedName>
    <definedName name="_1505_______________________________________________________________________123Graph_AGRAFICO_1" hidden="1">[1]A!#REF!</definedName>
    <definedName name="_1510_______________________________________________________________________123Graph_AGRAFICO_2" hidden="1">[1]A!#REF!</definedName>
    <definedName name="_1515_______________________________________________________________________123Graph_LBL_AGRAFICO_1" hidden="1">[1]A!#REF!</definedName>
    <definedName name="_1520_______________________________________________________________________123Graph_LBL_AGRAFICO_2" hidden="1">[1]A!#REF!</definedName>
    <definedName name="_1525_______________________________________________________________________123Graph_XGRAFICO_1" hidden="1">[1]A!#REF!</definedName>
    <definedName name="_1530_______________________________________________________________________123Graph_XGRAFICO_2" hidden="1">[1]A!#REF!</definedName>
    <definedName name="_1535______________________________________________________________________123Graph_AGRAFICO_1" hidden="1">[1]A!#REF!</definedName>
    <definedName name="_1540______________________________________________________________________123Graph_AGRAFICO_2" hidden="1">[1]A!#REF!</definedName>
    <definedName name="_1545______________________________________________________________________123Graph_LBL_AGRAFICO_1" hidden="1">[1]A!#REF!</definedName>
    <definedName name="_155____________________________________________________________________________________________________________________123Graph_AGRAFICO_1" hidden="1">[1]A!#REF!</definedName>
    <definedName name="_1550______________________________________________________________________123Graph_LBL_AGRAFICO_2" hidden="1">[1]A!#REF!</definedName>
    <definedName name="_1555______________________________________________________________________123Graph_XGRAFICO_1" hidden="1">[1]A!#REF!</definedName>
    <definedName name="_1560______________________________________________________________________123Graph_XGRAFICO_2" hidden="1">[1]A!#REF!</definedName>
    <definedName name="_1565_____________________________________________________________________123Graph_AGRAFICO_1" hidden="1">[1]A!#REF!</definedName>
    <definedName name="_1570_____________________________________________________________________123Graph_AGRAFICO_2" hidden="1">[1]A!#REF!</definedName>
    <definedName name="_1575_____________________________________________________________________123Graph_LBL_AGRAFICO_1" hidden="1">[1]A!#REF!</definedName>
    <definedName name="_1580_____________________________________________________________________123Graph_LBL_AGRAFICO_2" hidden="1">[1]A!#REF!</definedName>
    <definedName name="_1585_____________________________________________________________________123Graph_XGRAFICO_1" hidden="1">[1]A!#REF!</definedName>
    <definedName name="_1590_____________________________________________________________________123Graph_XGRAFICO_2" hidden="1">[1]A!#REF!</definedName>
    <definedName name="_1595____________________________________________________________________123Graph_AGRAFICO_1" hidden="1">[1]A!#REF!</definedName>
    <definedName name="_16_______123Graph_AGRAFICO_2" hidden="1">[1]A!#REF!</definedName>
    <definedName name="_16__123Graph_LBL_AGRAFICO_2" hidden="1">[1]A!#REF!</definedName>
    <definedName name="_160____________________________________________________________________________________________________________________123Graph_AGRAFICO_2" hidden="1">[1]A!#REF!</definedName>
    <definedName name="_1600____________________________________________________________________123Graph_AGRAFICO_2" hidden="1">[1]A!#REF!</definedName>
    <definedName name="_1605____________________________________________________________________123Graph_LBL_AGRAFICO_1" hidden="1">[1]A!#REF!</definedName>
    <definedName name="_1610____________________________________________________________________123Graph_LBL_AGRAFICO_2" hidden="1">[1]A!#REF!</definedName>
    <definedName name="_1615____________________________________________________________________123Graph_XGRAFICO_1" hidden="1">[1]A!#REF!</definedName>
    <definedName name="_1620____________________________________________________________________123Graph_XGRAFICO_2" hidden="1">[1]A!#REF!</definedName>
    <definedName name="_1625___________________________________________________________________123Graph_AGRAFICO_1" hidden="1">[1]A!#REF!</definedName>
    <definedName name="_1630___________________________________________________________________123Graph_AGRAFICO_2" hidden="1">[1]A!#REF!</definedName>
    <definedName name="_1635___________________________________________________________________123Graph_LBL_AGRAFICO_1" hidden="1">[1]A!#REF!</definedName>
    <definedName name="_1640___________________________________________________________________123Graph_LBL_AGRAFICO_2" hidden="1">[1]A!#REF!</definedName>
    <definedName name="_1645___________________________________________________________________123Graph_XGRAFICO_1" hidden="1">[1]A!#REF!</definedName>
    <definedName name="_165____________________________________________________________________________________________________________________123Graph_LBL_AGRAFICO_1" hidden="1">[1]A!#REF!</definedName>
    <definedName name="_1650___________________________________________________________________123Graph_XGRAFICO_2" hidden="1">[1]A!#REF!</definedName>
    <definedName name="_1655__________________________________________________________________123Graph_AGRAFICO_1" hidden="1">[1]A!#REF!</definedName>
    <definedName name="_1660__________________________________________________________________123Graph_AGRAFICO_2" hidden="1">[1]A!#REF!</definedName>
    <definedName name="_1665__________________________________________________________________123Graph_LBL_AGRAFICO_1" hidden="1">[1]A!#REF!</definedName>
    <definedName name="_1670__________________________________________________________________123Graph_LBL_AGRAFICO_2" hidden="1">[1]A!#REF!</definedName>
    <definedName name="_1675__________________________________________________________________123Graph_XGRAFICO_1" hidden="1">[1]A!#REF!</definedName>
    <definedName name="_1680__________________________________________________________________123Graph_XGRAFICO_2" hidden="1">[1]A!#REF!</definedName>
    <definedName name="_1685_________________________________________________________________123Graph_AGRAFICO_1" hidden="1">[1]A!#REF!</definedName>
    <definedName name="_1690_________________________________________________________________123Graph_AGRAFICO_2" hidden="1">[1]A!#REF!</definedName>
    <definedName name="_1695_________________________________________________________________123Graph_LBL_AGRAFICO_1" hidden="1">[1]A!#REF!</definedName>
    <definedName name="_17__123Graph_XGRAFICO_1" hidden="1">[1]A!#REF!</definedName>
    <definedName name="_170____________________________________________________________________________________________________________________123Graph_LBL_AGRAFICO_2" hidden="1">[1]A!#REF!</definedName>
    <definedName name="_1700_________________________________________________________________123Graph_LBL_AGRAFICO_2" hidden="1">[1]A!#REF!</definedName>
    <definedName name="_1705_________________________________________________________________123Graph_XGRAFICO_1" hidden="1">[1]A!#REF!</definedName>
    <definedName name="_1710_________________________________________________________________123Graph_XGRAFICO_2" hidden="1">[1]A!#REF!</definedName>
    <definedName name="_1715________________________________________________________________123Graph_AGRAFICO_1" hidden="1">[1]A!#REF!</definedName>
    <definedName name="_1720________________________________________________________________123Graph_AGRAFICO_2" hidden="1">[1]A!#REF!</definedName>
    <definedName name="_1725________________________________________________________________123Graph_LBL_AGRAFICO_1" hidden="1">[1]A!#REF!</definedName>
    <definedName name="_1730________________________________________________________________123Graph_LBL_AGRAFICO_2" hidden="1">[1]A!#REF!</definedName>
    <definedName name="_1735________________________________________________________________123Graph_XGRAFICO_1" hidden="1">[1]A!#REF!</definedName>
    <definedName name="_1740________________________________________________________________123Graph_XGRAFICO_2" hidden="1">[1]A!#REF!</definedName>
    <definedName name="_1745_______________________________________________________________123Graph_AGRAFICO_1" hidden="1">[1]A!#REF!</definedName>
    <definedName name="_175____________________________________________________________________________________________________________________123Graph_XGRAFICO_1" hidden="1">[1]A!#REF!</definedName>
    <definedName name="_1750_______________________________________________________________123Graph_AGRAFICO_2" hidden="1">[1]A!#REF!</definedName>
    <definedName name="_1755_______________________________________________________________123Graph_LBL_AGRAFICO_1" hidden="1">[1]A!#REF!</definedName>
    <definedName name="_1760_______________________________________________________________123Graph_LBL_AGRAFICO_2" hidden="1">[1]A!#REF!</definedName>
    <definedName name="_1765_______________________________________________________________123Graph_XGRAFICO_1" hidden="1">[1]A!#REF!</definedName>
    <definedName name="_1770_______________________________________________________________123Graph_XGRAFICO_2" hidden="1">[1]A!#REF!</definedName>
    <definedName name="_1775______________________________________________________________123Graph_AGRAFICO_1" hidden="1">[1]A!#REF!</definedName>
    <definedName name="_1780______________________________________________________________123Graph_AGRAFICO_2" hidden="1">[1]A!#REF!</definedName>
    <definedName name="_1785______________________________________________________________123Graph_LBL_AGRAFICO_1" hidden="1">[1]A!#REF!</definedName>
    <definedName name="_1790______________________________________________________________123Graph_LBL_AGRAFICO_2" hidden="1">[1]A!#REF!</definedName>
    <definedName name="_1795______________________________________________________________123Graph_XGRAFICO_1" hidden="1">[1]A!#REF!</definedName>
    <definedName name="_18__123Graph_LBL_AGRAFICO_1" hidden="1">[1]A!#REF!</definedName>
    <definedName name="_18__123Graph_XGRAFICO_2" hidden="1">[1]A!#REF!</definedName>
    <definedName name="_180____________________________________________________________________________________________________________________123Graph_XGRAFICO_2" hidden="1">[1]A!#REF!</definedName>
    <definedName name="_1800______________________________________________________________123Graph_XGRAFICO_2" hidden="1">[1]A!#REF!</definedName>
    <definedName name="_1805_____________________________________________________________123Graph_AGRAFICO_1" hidden="1">[1]A!#REF!</definedName>
    <definedName name="_1810_____________________________________________________________123Graph_AGRAFICO_2" hidden="1">[1]A!#REF!</definedName>
    <definedName name="_1815_____________________________________________________________123Graph_LBL_AGRAFICO_1" hidden="1">[1]A!#REF!</definedName>
    <definedName name="_1820_____________________________________________________________123Graph_LBL_AGRAFICO_2" hidden="1">[1]A!#REF!</definedName>
    <definedName name="_1825_____________________________________________________________123Graph_XGRAFICO_1" hidden="1">[1]A!#REF!</definedName>
    <definedName name="_1830_____________________________________________________________123Graph_XGRAFICO_2" hidden="1">[1]A!#REF!</definedName>
    <definedName name="_1835____________________________________________________________123Graph_AGRAFICO_1" hidden="1">[1]A!#REF!</definedName>
    <definedName name="_1840____________________________________________________________123Graph_AGRAFICO_2" hidden="1">[1]A!#REF!</definedName>
    <definedName name="_1845____________________________________________________________123Graph_LBL_AGRAFICO_1" hidden="1">[1]A!#REF!</definedName>
    <definedName name="_185___________________________________________________________________________________________________________________123Graph_AGRAFICO_1" hidden="1">[1]A!#REF!</definedName>
    <definedName name="_1850____________________________________________________________123Graph_LBL_AGRAFICO_2" hidden="1">[1]A!#REF!</definedName>
    <definedName name="_1855____________________________________________________________123Graph_XGRAFICO_1" hidden="1">[1]A!#REF!</definedName>
    <definedName name="_1860____________________________________________________________123Graph_XGRAFICO_2" hidden="1">[1]A!#REF!</definedName>
    <definedName name="_1865___________________________________________________________123Graph_AGRAFICO_1" hidden="1">[1]A!#REF!</definedName>
    <definedName name="_1870___________________________________________________________123Graph_AGRAFICO_2" hidden="1">[1]A!#REF!</definedName>
    <definedName name="_1875___________________________________________________________123Graph_LBL_AGRAFICO_1" hidden="1">[1]A!#REF!</definedName>
    <definedName name="_1880___________________________________________________________123Graph_LBL_AGRAFICO_2" hidden="1">[1]A!#REF!</definedName>
    <definedName name="_1885___________________________________________________________123Graph_XGRAFICO_1" hidden="1">[1]A!#REF!</definedName>
    <definedName name="_1890___________________________________________________________123Graph_XGRAFICO_2" hidden="1">[1]A!#REF!</definedName>
    <definedName name="_1895__________________________________________________________123Graph_AGRAFICO_1" hidden="1">[1]A!#REF!</definedName>
    <definedName name="_190___________________________________________________________________________________________________________________123Graph_AGRAFICO_2" hidden="1">[1]A!#REF!</definedName>
    <definedName name="_1900__________________________________________________________123Graph_AGRAFICO_2" hidden="1">[1]A!#REF!</definedName>
    <definedName name="_1905__________________________________________________________123Graph_LBL_AGRAFICO_1" hidden="1">[1]A!#REF!</definedName>
    <definedName name="_1910__________________________________________________________123Graph_LBL_AGRAFICO_2" hidden="1">[1]A!#REF!</definedName>
    <definedName name="_1915__________________________________________________________123Graph_XGRAFICO_1" hidden="1">[1]A!#REF!</definedName>
    <definedName name="_1920__________________________________________________________123Graph_XGRAFICO_2" hidden="1">[1]A!#REF!</definedName>
    <definedName name="_1925_________________________________________________________123Graph_AGRAFICO_1" hidden="1">[1]A!#REF!</definedName>
    <definedName name="_1930_________________________________________________________123Graph_AGRAFICO_2" hidden="1">[1]A!#REF!</definedName>
    <definedName name="_1935_________________________________________________________123Graph_LBL_AGRAFICO_1" hidden="1">[1]A!#REF!</definedName>
    <definedName name="_1940_________________________________________________________123Graph_LBL_AGRAFICO_2" hidden="1">[1]A!#REF!</definedName>
    <definedName name="_1945_________________________________________________________123Graph_XGRAFICO_1" hidden="1">[1]A!#REF!</definedName>
    <definedName name="_195___________________________________________________________________________________________________________________123Graph_LBL_AGRAFICO_1" hidden="1">[1]A!#REF!</definedName>
    <definedName name="_195__123Graph_LBL_AGRAFICO_1" hidden="1">[1]A!#REF!</definedName>
    <definedName name="_1950_________________________________________________________123Graph_XGRAFICO_2" hidden="1">[1]A!#REF!</definedName>
    <definedName name="_1955________________________________________________________123Graph_AGRAFICO_1" hidden="1">[1]A!#REF!</definedName>
    <definedName name="_1960________________________________________________________123Graph_AGRAFICO_2" hidden="1">[1]A!#REF!</definedName>
    <definedName name="_1965________________________________________________________123Graph_LBL_AGRAFICO_1" hidden="1">[1]A!#REF!</definedName>
    <definedName name="_1970________________________________________________________123Graph_LBL_AGRAFICO_2" hidden="1">[1]A!#REF!</definedName>
    <definedName name="_1975________________________________________________________123Graph_XGRAFICO_1" hidden="1">[1]A!#REF!</definedName>
    <definedName name="_1980________________________________________________________123Graph_XGRAFICO_2" hidden="1">[1]A!#REF!</definedName>
    <definedName name="_1985_______________________________________________________123Graph_AGRAFICO_1" hidden="1">[1]A!#REF!</definedName>
    <definedName name="_1990_______________________________________________________123Graph_AGRAFICO_2" hidden="1">[1]A!#REF!</definedName>
    <definedName name="_1995_______________________________________________________123Graph_LBL_AGRAFICO_1" hidden="1">[1]A!#REF!</definedName>
    <definedName name="_2____123Graph_AGRAFICO_2" hidden="1">[1]A!#REF!</definedName>
    <definedName name="_2__123Graph_AGRAFICO_1" hidden="1">[1]A!#REF!</definedName>
    <definedName name="_2__123Graph_AGRAFICO_2" hidden="1">[1]A!#REF!</definedName>
    <definedName name="_20_________________________________________________________________________________________________________________________123Graph_LBL_AGRAFICO_2" hidden="1">[1]A!#REF!</definedName>
    <definedName name="_20__123Graph_AGRAFICO_2" hidden="1">[1]A!#REF!</definedName>
    <definedName name="_200___________________________________________________________________________________________________________________123Graph_LBL_AGRAFICO_2" hidden="1">[1]A!#REF!</definedName>
    <definedName name="_2000_______________________________________________________123Graph_LBL_AGRAFICO_2" hidden="1">[1]A!#REF!</definedName>
    <definedName name="_2005_______________________________________________________123Graph_XGRAFICO_1" hidden="1">[1]A!#REF!</definedName>
    <definedName name="_2010_______________________________________________________123Graph_XGRAFICO_2" hidden="1">[1]A!#REF!</definedName>
    <definedName name="_2015______________________________________________________123Graph_AGRAFICO_1" hidden="1">[1]A!#REF!</definedName>
    <definedName name="_2020______________________________________________________123Graph_AGRAFICO_2" hidden="1">[1]A!#REF!</definedName>
    <definedName name="_2025______________________________________________________123Graph_LBL_AGRAFICO_1" hidden="1">[1]A!#REF!</definedName>
    <definedName name="_2030______________________________________________________123Graph_LBL_AGRAFICO_2" hidden="1">[1]A!#REF!</definedName>
    <definedName name="_2035______________________________________________________123Graph_XGRAFICO_1" hidden="1">[1]A!#REF!</definedName>
    <definedName name="_2040______________________________________________________123Graph_XGRAFICO_2" hidden="1">[1]A!#REF!</definedName>
    <definedName name="_2045_____________________________________________________123Graph_AGRAFICO_1" hidden="1">[1]A!#REF!</definedName>
    <definedName name="_205___________________________________________________________________________________________________________________123Graph_XGRAFICO_1" hidden="1">[1]A!#REF!</definedName>
    <definedName name="_2050_____________________________________________________123Graph_AGRAFICO_2" hidden="1">[1]A!#REF!</definedName>
    <definedName name="_2055_____________________________________________________123Graph_LBL_AGRAFICO_1" hidden="1">[1]A!#REF!</definedName>
    <definedName name="_2060_____________________________________________________123Graph_LBL_AGRAFICO_2" hidden="1">[1]A!#REF!</definedName>
    <definedName name="_2065_____________________________________________________123Graph_XGRAFICO_1" hidden="1">[1]A!#REF!</definedName>
    <definedName name="_2070_____________________________________________________123Graph_XGRAFICO_2" hidden="1">[1]A!#REF!</definedName>
    <definedName name="_2075____________________________________________________123Graph_AGRAFICO_1" hidden="1">[1]A!#REF!</definedName>
    <definedName name="_2080____________________________________________________123Graph_AGRAFICO_2" hidden="1">[1]A!#REF!</definedName>
    <definedName name="_2085____________________________________________________123Graph_LBL_AGRAFICO_1" hidden="1">[1]A!#REF!</definedName>
    <definedName name="_2090____________________________________________________123Graph_LBL_AGRAFICO_2" hidden="1">[1]A!#REF!</definedName>
    <definedName name="_2095____________________________________________________123Graph_XGRAFICO_1" hidden="1">[1]A!#REF!</definedName>
    <definedName name="_210___________________________________________________________________________________________________________________123Graph_XGRAFICO_2" hidden="1">[1]A!#REF!</definedName>
    <definedName name="_2100____________________________________________________123Graph_XGRAFICO_2" hidden="1">[1]A!#REF!</definedName>
    <definedName name="_2105___________________________________________________123Graph_AGRAFICO_1" hidden="1">[1]A!#REF!</definedName>
    <definedName name="_2110___________________________________________________123Graph_AGRAFICO_2" hidden="1">[1]A!#REF!</definedName>
    <definedName name="_2115___________________________________________________123Graph_LBL_AGRAFICO_1" hidden="1">[1]A!#REF!</definedName>
    <definedName name="_2120___________________________________________________123Graph_LBL_AGRAFICO_2" hidden="1">[1]A!#REF!</definedName>
    <definedName name="_2125___________________________________________________123Graph_XGRAFICO_1" hidden="1">[1]A!#REF!</definedName>
    <definedName name="_2130___________________________________________________123Graph_XGRAFICO_2" hidden="1">[1]A!#REF!</definedName>
    <definedName name="_2135__________________________________________________123Graph_AGRAFICO_1" hidden="1">[1]A!#REF!</definedName>
    <definedName name="_2140__________________________________________________123Graph_AGRAFICO_2" hidden="1">[1]A!#REF!</definedName>
    <definedName name="_2145__________________________________________________123Graph_LBL_AGRAFICO_1" hidden="1">[1]A!#REF!</definedName>
    <definedName name="_215__________________________________________________________________________________________________________________123Graph_AGRAFICO_1" hidden="1">[1]A!#REF!</definedName>
    <definedName name="_2150__________________________________________________123Graph_LBL_AGRAFICO_2" hidden="1">[1]A!#REF!</definedName>
    <definedName name="_2155__________________________________________________123Graph_XGRAFICO_1" hidden="1">[1]A!#REF!</definedName>
    <definedName name="_2160__________________________________________________123Graph_XGRAFICO_2" hidden="1">[1]A!#REF!</definedName>
    <definedName name="_2165_________________________________________________123Graph_AGRAFICO_1" hidden="1">[1]A!#REF!</definedName>
    <definedName name="_2170_________________________________________________123Graph_AGRAFICO_2" hidden="1">[1]A!#REF!</definedName>
    <definedName name="_2175_________________________________________________123Graph_LBL_AGRAFICO_1" hidden="1">[1]A!#REF!</definedName>
    <definedName name="_2180_________________________________________________123Graph_LBL_AGRAFICO_2" hidden="1">[1]A!#REF!</definedName>
    <definedName name="_2185_________________________________________________123Graph_XGRAFICO_1" hidden="1">[1]A!#REF!</definedName>
    <definedName name="_2190_________________________________________________123Graph_XGRAFICO_2" hidden="1">[1]A!#REF!</definedName>
    <definedName name="_2195________________________________________________123Graph_AGRAFICO_1" hidden="1">[1]A!#REF!</definedName>
    <definedName name="_220__________________________________________________________________________________________________________________123Graph_AGRAFICO_2" hidden="1">[1]A!#REF!</definedName>
    <definedName name="_2200________________________________________________123Graph_AGRAFICO_2" hidden="1">[1]A!#REF!</definedName>
    <definedName name="_2205________________________________________________123Graph_LBL_AGRAFICO_1" hidden="1">[1]A!#REF!</definedName>
    <definedName name="_2210________________________________________________123Graph_LBL_AGRAFICO_2" hidden="1">[1]A!#REF!</definedName>
    <definedName name="_2215________________________________________________123Graph_XGRAFICO_1" hidden="1">[1]A!#REF!</definedName>
    <definedName name="_2220________________________________________________123Graph_XGRAFICO_2" hidden="1">[1]A!#REF!</definedName>
    <definedName name="_2225_______________________________________________123Graph_AGRAFICO_1" hidden="1">[1]A!#REF!</definedName>
    <definedName name="_2230_______________________________________________123Graph_AGRAFICO_2" hidden="1">[1]A!#REF!</definedName>
    <definedName name="_2235_______________________________________________123Graph_LBL_AGRAFICO_1" hidden="1">[1]A!#REF!</definedName>
    <definedName name="_2240_______________________________________________123Graph_LBL_AGRAFICO_2" hidden="1">[1]A!#REF!</definedName>
    <definedName name="_2245_______________________________________________123Graph_XGRAFICO_1" hidden="1">[1]A!#REF!</definedName>
    <definedName name="_225__________________________________________________________________________________________________________________123Graph_LBL_AGRAFICO_1" hidden="1">[1]A!#REF!</definedName>
    <definedName name="_2250_______________________________________________123Graph_XGRAFICO_2" hidden="1">[1]A!#REF!</definedName>
    <definedName name="_2255______________________________________________123Graph_AGRAFICO_1" hidden="1">[1]A!#REF!</definedName>
    <definedName name="_2260______________________________________________123Graph_AGRAFICO_2" hidden="1">[1]A!#REF!</definedName>
    <definedName name="_2265______________________________________________123Graph_LBL_AGRAFICO_1" hidden="1">[1]A!#REF!</definedName>
    <definedName name="_2270______________________________________________123Graph_LBL_AGRAFICO_2" hidden="1">[1]A!#REF!</definedName>
    <definedName name="_2275______________________________________________123Graph_XGRAFICO_1" hidden="1">[1]A!#REF!</definedName>
    <definedName name="_2280______________________________________________123Graph_XGRAFICO_2" hidden="1">[1]A!#REF!</definedName>
    <definedName name="_2285_____________________________________________123Graph_AGRAFICO_1" hidden="1">[1]A!#REF!</definedName>
    <definedName name="_2290_____________________________________________123Graph_AGRAFICO_2" hidden="1">[1]A!#REF!</definedName>
    <definedName name="_2295_____________________________________________123Graph_LBL_AGRAFICO_1" hidden="1">[1]A!#REF!</definedName>
    <definedName name="_230__________________________________________________________________________________________________________________123Graph_LBL_AGRAFICO_2" hidden="1">[1]A!#REF!</definedName>
    <definedName name="_2300_____________________________________________123Graph_LBL_AGRAFICO_2" hidden="1">[1]A!#REF!</definedName>
    <definedName name="_2305_____________________________________________123Graph_XGRAFICO_1" hidden="1">[1]A!#REF!</definedName>
    <definedName name="_2310_____________________________________________123Graph_XGRAFICO_2" hidden="1">[1]A!#REF!</definedName>
    <definedName name="_2315____________________________________________123Graph_AGRAFICO_1" hidden="1">[1]A!#REF!</definedName>
    <definedName name="_2320____________________________________________123Graph_AGRAFICO_2" hidden="1">[1]A!#REF!</definedName>
    <definedName name="_2325____________________________________________123Graph_LBL_AGRAFICO_1" hidden="1">[1]A!#REF!</definedName>
    <definedName name="_2330____________________________________________123Graph_LBL_AGRAFICO_2" hidden="1">[1]A!#REF!</definedName>
    <definedName name="_2335____________________________________________123Graph_XGRAFICO_1" hidden="1">[1]A!#REF!</definedName>
    <definedName name="_2340____________________________________________123Graph_XGRAFICO_2" hidden="1">[1]A!#REF!</definedName>
    <definedName name="_2345___________________________________________123Graph_AGRAFICO_1" hidden="1">[1]A!#REF!</definedName>
    <definedName name="_235__________________________________________________________________________________________________________________123Graph_XGRAFICO_1" hidden="1">[1]A!#REF!</definedName>
    <definedName name="_2350___________________________________________123Graph_AGRAFICO_2" hidden="1">[1]A!#REF!</definedName>
    <definedName name="_2355___________________________________________123Graph_LBL_AGRAFICO_1" hidden="1">[1]A!#REF!</definedName>
    <definedName name="_2360___________________________________________123Graph_LBL_AGRAFICO_2" hidden="1">[1]A!#REF!</definedName>
    <definedName name="_2365___________________________________________123Graph_XGRAFICO_1" hidden="1">[1]A!#REF!</definedName>
    <definedName name="_2370___________________________________________123Graph_XGRAFICO_2" hidden="1">[1]A!#REF!</definedName>
    <definedName name="_2375__________________________________________123Graph_AGRAFICO_1" hidden="1">[1]A!#REF!</definedName>
    <definedName name="_2380__________________________________________123Graph_AGRAFICO_2" hidden="1">[1]A!#REF!</definedName>
    <definedName name="_2385__________________________________________123Graph_LBL_AGRAFICO_1" hidden="1">[1]A!#REF!</definedName>
    <definedName name="_2390__________________________________________123Graph_LBL_AGRAFICO_2" hidden="1">[1]A!#REF!</definedName>
    <definedName name="_2395__________________________________________123Graph_XGRAFICO_1" hidden="1">[1]A!#REF!</definedName>
    <definedName name="_24_______123Graph_LBL_AGRAFICO_1" hidden="1">[1]A!#REF!</definedName>
    <definedName name="_24__123Graph_LBL_AGRAFICO_2" hidden="1">[1]A!#REF!</definedName>
    <definedName name="_240__________________________________________________________________________________________________________________123Graph_XGRAFICO_2" hidden="1">[1]A!#REF!</definedName>
    <definedName name="_2400__________________________________________123Graph_XGRAFICO_2" hidden="1">[1]A!#REF!</definedName>
    <definedName name="_2405_________________________________________123Graph_AGRAFICO_1" hidden="1">[1]A!#REF!</definedName>
    <definedName name="_2410_________________________________________123Graph_AGRAFICO_2" hidden="1">[1]A!#REF!</definedName>
    <definedName name="_2415_________________________________________123Graph_LBL_AGRAFICO_1" hidden="1">[1]A!#REF!</definedName>
    <definedName name="_2420_________________________________________123Graph_LBL_AGRAFICO_2" hidden="1">[1]A!#REF!</definedName>
    <definedName name="_2425_________________________________________123Graph_XGRAFICO_1" hidden="1">[1]A!#REF!</definedName>
    <definedName name="_2430_________________________________________123Graph_XGRAFICO_2" hidden="1">[1]A!#REF!</definedName>
    <definedName name="_2435________________________________________123Graph_AGRAFICO_1" localSheetId="1" hidden="1">[1]A!#REF!</definedName>
    <definedName name="_2435________________________________________123Graph_AGRAFICO_1" hidden="1">[1]A!#REF!</definedName>
    <definedName name="_2440________________________________________123Graph_AGRAFICO_2" localSheetId="1" hidden="1">[1]A!#REF!</definedName>
    <definedName name="_2440________________________________________123Graph_AGRAFICO_2" hidden="1">[1]A!#REF!</definedName>
    <definedName name="_2445________________________________________123Graph_LBL_AGRAFICO_1" localSheetId="1" hidden="1">[1]A!#REF!</definedName>
    <definedName name="_2445________________________________________123Graph_LBL_AGRAFICO_1" hidden="1">[1]A!#REF!</definedName>
    <definedName name="_245_________________________________________________________________________________________________________________123Graph_AGRAFICO_1" localSheetId="1" hidden="1">[1]A!#REF!</definedName>
    <definedName name="_245_________________________________________________________________________________________________________________123Graph_AGRAFICO_1" hidden="1">[1]A!#REF!</definedName>
    <definedName name="_2450________________________________________123Graph_LBL_AGRAFICO_2" localSheetId="1" hidden="1">[1]A!#REF!</definedName>
    <definedName name="_2450________________________________________123Graph_LBL_AGRAFICO_2" hidden="1">[1]A!#REF!</definedName>
    <definedName name="_2455________________________________________123Graph_XGRAFICO_1" localSheetId="1" hidden="1">[1]A!#REF!</definedName>
    <definedName name="_2455________________________________________123Graph_XGRAFICO_1" hidden="1">[1]A!#REF!</definedName>
    <definedName name="_2460________________________________________123Graph_XGRAFICO_2" localSheetId="1" hidden="1">[1]A!#REF!</definedName>
    <definedName name="_2460________________________________________123Graph_XGRAFICO_2" hidden="1">[1]A!#REF!</definedName>
    <definedName name="_2465_______________________________________123Graph_AGRAFICO_1" localSheetId="1" hidden="1">[1]A!#REF!</definedName>
    <definedName name="_2465_______________________________________123Graph_AGRAFICO_1" hidden="1">[1]A!#REF!</definedName>
    <definedName name="_2470_______________________________________123Graph_AGRAFICO_2" localSheetId="1" hidden="1">[1]A!#REF!</definedName>
    <definedName name="_2470_______________________________________123Graph_AGRAFICO_2" hidden="1">[1]A!#REF!</definedName>
    <definedName name="_2475_______________________________________123Graph_LBL_AGRAFICO_1" localSheetId="1" hidden="1">[1]A!#REF!</definedName>
    <definedName name="_2475_______________________________________123Graph_LBL_AGRAFICO_1" hidden="1">[1]A!#REF!</definedName>
    <definedName name="_2480_______________________________________123Graph_LBL_AGRAFICO_2" localSheetId="1" hidden="1">[1]A!#REF!</definedName>
    <definedName name="_2480_______________________________________123Graph_LBL_AGRAFICO_2" hidden="1">[1]A!#REF!</definedName>
    <definedName name="_2485_______________________________________123Graph_XGRAFICO_1" localSheetId="1" hidden="1">[1]A!#REF!</definedName>
    <definedName name="_2485_______________________________________123Graph_XGRAFICO_1" hidden="1">[1]A!#REF!</definedName>
    <definedName name="_2490_______________________________________123Graph_XGRAFICO_2" localSheetId="1" hidden="1">[1]A!#REF!</definedName>
    <definedName name="_2490_______________________________________123Graph_XGRAFICO_2" hidden="1">[1]A!#REF!</definedName>
    <definedName name="_2495______________________________________123Graph_AGRAFICO_1" localSheetId="1" hidden="1">[1]A!#REF!</definedName>
    <definedName name="_2495______________________________________123Graph_AGRAFICO_1" hidden="1">[1]A!#REF!</definedName>
    <definedName name="_25_________________________________________________________________________________________________________________________123Graph_XGRAFICO_1" localSheetId="1" hidden="1">[1]A!#REF!</definedName>
    <definedName name="_25_________________________________________________________________________________________________________________________123Graph_XGRAFICO_1" hidden="1">[1]A!#REF!</definedName>
    <definedName name="_250_________________________________________________________________________________________________________________123Graph_AGRAFICO_2" localSheetId="1" hidden="1">[1]A!#REF!</definedName>
    <definedName name="_250_________________________________________________________________________________________________________________123Graph_AGRAFICO_2" hidden="1">[1]A!#REF!</definedName>
    <definedName name="_2500______________________________________123Graph_AGRAFICO_2" localSheetId="1" hidden="1">[1]A!#REF!</definedName>
    <definedName name="_2500______________________________________123Graph_AGRAFICO_2" hidden="1">[1]A!#REF!</definedName>
    <definedName name="_2505______________________________________123Graph_LBL_AGRAFICO_1" localSheetId="1" hidden="1">[1]A!#REF!</definedName>
    <definedName name="_2505______________________________________123Graph_LBL_AGRAFICO_1" hidden="1">[1]A!#REF!</definedName>
    <definedName name="_2510______________________________________123Graph_LBL_AGRAFICO_2" localSheetId="1" hidden="1">[1]A!#REF!</definedName>
    <definedName name="_2510______________________________________123Graph_LBL_AGRAFICO_2" hidden="1">[1]A!#REF!</definedName>
    <definedName name="_2515______________________________________123Graph_XGRAFICO_1" localSheetId="1" hidden="1">[1]A!#REF!</definedName>
    <definedName name="_2515______________________________________123Graph_XGRAFICO_1" hidden="1">[1]A!#REF!</definedName>
    <definedName name="_2520______________________________________123Graph_XGRAFICO_2" localSheetId="1" hidden="1">[1]A!#REF!</definedName>
    <definedName name="_2520______________________________________123Graph_XGRAFICO_2" hidden="1">[1]A!#REF!</definedName>
    <definedName name="_2525_____________________________________123Graph_AGRAFICO_1" localSheetId="1" hidden="1">[1]A!#REF!</definedName>
    <definedName name="_2525_____________________________________123Graph_AGRAFICO_1" hidden="1">[1]A!#REF!</definedName>
    <definedName name="_2530_____________________________________123Graph_AGRAFICO_2" localSheetId="1" hidden="1">[1]A!#REF!</definedName>
    <definedName name="_2530_____________________________________123Graph_AGRAFICO_2" hidden="1">[1]A!#REF!</definedName>
    <definedName name="_2535_____________________________________123Graph_LBL_AGRAFICO_1" localSheetId="1" hidden="1">[1]A!#REF!</definedName>
    <definedName name="_2535_____________________________________123Graph_LBL_AGRAFICO_1" hidden="1">[1]A!#REF!</definedName>
    <definedName name="_2540_____________________________________123Graph_LBL_AGRAFICO_2" localSheetId="1" hidden="1">[1]A!#REF!</definedName>
    <definedName name="_2540_____________________________________123Graph_LBL_AGRAFICO_2" hidden="1">[1]A!#REF!</definedName>
    <definedName name="_2545_____________________________________123Graph_XGRAFICO_1" localSheetId="1" hidden="1">[1]A!#REF!</definedName>
    <definedName name="_2545_____________________________________123Graph_XGRAFICO_1" hidden="1">[1]A!#REF!</definedName>
    <definedName name="_255_________________________________________________________________________________________________________________123Graph_LBL_AGRAFICO_1" localSheetId="1" hidden="1">[1]A!#REF!</definedName>
    <definedName name="_255_________________________________________________________________________________________________________________123Graph_LBL_AGRAFICO_1" hidden="1">[1]A!#REF!</definedName>
    <definedName name="_2550_____________________________________123Graph_XGRAFICO_2" localSheetId="1" hidden="1">[1]A!#REF!</definedName>
    <definedName name="_2550_____________________________________123Graph_XGRAFICO_2" hidden="1">[1]A!#REF!</definedName>
    <definedName name="_2555____________________________________123Graph_AGRAFICO_1" localSheetId="1" hidden="1">[1]A!#REF!</definedName>
    <definedName name="_2555____________________________________123Graph_AGRAFICO_1" hidden="1">[1]A!#REF!</definedName>
    <definedName name="_2560____________________________________123Graph_AGRAFICO_2" localSheetId="1" hidden="1">[1]A!#REF!</definedName>
    <definedName name="_2560____________________________________123Graph_AGRAFICO_2" hidden="1">[1]A!#REF!</definedName>
    <definedName name="_2565____________________________________123Graph_LBL_AGRAFICO_1" localSheetId="1" hidden="1">[1]A!#REF!</definedName>
    <definedName name="_2565____________________________________123Graph_LBL_AGRAFICO_1" hidden="1">[1]A!#REF!</definedName>
    <definedName name="_2570____________________________________123Graph_LBL_AGRAFICO_2" localSheetId="1" hidden="1">[1]A!#REF!</definedName>
    <definedName name="_2570____________________________________123Graph_LBL_AGRAFICO_2" hidden="1">[1]A!#REF!</definedName>
    <definedName name="_2575____________________________________123Graph_XGRAFICO_1" localSheetId="1" hidden="1">[1]A!#REF!</definedName>
    <definedName name="_2575____________________________________123Graph_XGRAFICO_1" hidden="1">[1]A!#REF!</definedName>
    <definedName name="_2580____________________________________123Graph_XGRAFICO_2" localSheetId="1" hidden="1">[1]A!#REF!</definedName>
    <definedName name="_2580____________________________________123Graph_XGRAFICO_2" hidden="1">[1]A!#REF!</definedName>
    <definedName name="_2585___________________________________123Graph_AGRAFICO_1" localSheetId="1" hidden="1">[1]A!#REF!</definedName>
    <definedName name="_2585___________________________________123Graph_AGRAFICO_1" hidden="1">[1]A!#REF!</definedName>
    <definedName name="_2590___________________________________123Graph_AGRAFICO_2" localSheetId="1" hidden="1">[1]A!#REF!</definedName>
    <definedName name="_2590___________________________________123Graph_AGRAFICO_2" hidden="1">[1]A!#REF!</definedName>
    <definedName name="_2595___________________________________123Graph_LBL_AGRAFICO_1" localSheetId="1" hidden="1">[1]A!#REF!</definedName>
    <definedName name="_2595___________________________________123Graph_LBL_AGRAFICO_1" hidden="1">[1]A!#REF!</definedName>
    <definedName name="_260_________________________________________________________________________________________________________________123Graph_LBL_AGRAFICO_2" localSheetId="1" hidden="1">[1]A!#REF!</definedName>
    <definedName name="_260_________________________________________________________________________________________________________________123Graph_LBL_AGRAFICO_2" hidden="1">[1]A!#REF!</definedName>
    <definedName name="_260__123Graph_LBL_AGRAFICO_2" localSheetId="1" hidden="1">[1]A!#REF!</definedName>
    <definedName name="_260__123Graph_LBL_AGRAFICO_2" hidden="1">[1]A!#REF!</definedName>
    <definedName name="_2600___________________________________123Graph_LBL_AGRAFICO_2" localSheetId="1" hidden="1">[1]A!#REF!</definedName>
    <definedName name="_2600___________________________________123Graph_LBL_AGRAFICO_2" hidden="1">[1]A!#REF!</definedName>
    <definedName name="_2605___________________________________123Graph_XGRAFICO_1" localSheetId="1" hidden="1">[1]A!#REF!</definedName>
    <definedName name="_2605___________________________________123Graph_XGRAFICO_1" hidden="1">[1]A!#REF!</definedName>
    <definedName name="_2610___________________________________123Graph_XGRAFICO_2" localSheetId="1" hidden="1">[1]A!#REF!</definedName>
    <definedName name="_2610___________________________________123Graph_XGRAFICO_2" hidden="1">[1]A!#REF!</definedName>
    <definedName name="_2615__________________________________123Graph_AGRAFICO_1" localSheetId="1" hidden="1">[1]A!#REF!</definedName>
    <definedName name="_2615__________________________________123Graph_AGRAFICO_1" hidden="1">[1]A!#REF!</definedName>
    <definedName name="_2620__________________________________123Graph_AGRAFICO_2" localSheetId="1" hidden="1">[1]A!#REF!</definedName>
    <definedName name="_2620__________________________________123Graph_AGRAFICO_2" hidden="1">[1]A!#REF!</definedName>
    <definedName name="_2625__________________________________123Graph_LBL_AGRAFICO_1" localSheetId="1" hidden="1">[1]A!#REF!</definedName>
    <definedName name="_2625__________________________________123Graph_LBL_AGRAFICO_1" hidden="1">[1]A!#REF!</definedName>
    <definedName name="_2630__________________________________123Graph_LBL_AGRAFICO_2" localSheetId="1" hidden="1">[1]A!#REF!</definedName>
    <definedName name="_2630__________________________________123Graph_LBL_AGRAFICO_2" hidden="1">[1]A!#REF!</definedName>
    <definedName name="_2635__________________________________123Graph_XGRAFICO_1" localSheetId="1" hidden="1">[1]A!#REF!</definedName>
    <definedName name="_2635__________________________________123Graph_XGRAFICO_1" hidden="1">[1]A!#REF!</definedName>
    <definedName name="_2640__________________________________123Graph_XGRAFICO_2" localSheetId="1" hidden="1">[1]A!#REF!</definedName>
    <definedName name="_2640__________________________________123Graph_XGRAFICO_2" hidden="1">[1]A!#REF!</definedName>
    <definedName name="_2645_________________________________123Graph_AGRAFICO_1" localSheetId="1" hidden="1">[1]A!#REF!</definedName>
    <definedName name="_2645_________________________________123Graph_AGRAFICO_1" hidden="1">[1]A!#REF!</definedName>
    <definedName name="_265_________________________________________________________________________________________________________________123Graph_XGRAFICO_1" localSheetId="1" hidden="1">[1]A!#REF!</definedName>
    <definedName name="_265_________________________________________________________________________________________________________________123Graph_XGRAFICO_1" hidden="1">[1]A!#REF!</definedName>
    <definedName name="_2650_________________________________123Graph_AGRAFICO_2" localSheetId="1" hidden="1">[1]A!#REF!</definedName>
    <definedName name="_2650_________________________________123Graph_AGRAFICO_2" hidden="1">[1]A!#REF!</definedName>
    <definedName name="_2655_________________________________123Graph_LBL_AGRAFICO_1" localSheetId="1" hidden="1">[1]A!#REF!</definedName>
    <definedName name="_2655_________________________________123Graph_LBL_AGRAFICO_1" hidden="1">[1]A!#REF!</definedName>
    <definedName name="_2660_________________________________123Graph_LBL_AGRAFICO_2" localSheetId="1" hidden="1">[1]A!#REF!</definedName>
    <definedName name="_2660_________________________________123Graph_LBL_AGRAFICO_2" hidden="1">[1]A!#REF!</definedName>
    <definedName name="_2665_________________________________123Graph_XGRAFICO_1" localSheetId="1" hidden="1">[1]A!#REF!</definedName>
    <definedName name="_2665_________________________________123Graph_XGRAFICO_1" hidden="1">[1]A!#REF!</definedName>
    <definedName name="_2670_________________________________123Graph_XGRAFICO_2" localSheetId="1" hidden="1">[1]A!#REF!</definedName>
    <definedName name="_2670_________________________________123Graph_XGRAFICO_2" hidden="1">[1]A!#REF!</definedName>
    <definedName name="_2675________________________________123Graph_AGRAFICO_1" localSheetId="1" hidden="1">[1]A!#REF!</definedName>
    <definedName name="_2675________________________________123Graph_AGRAFICO_1" hidden="1">[1]A!#REF!</definedName>
    <definedName name="_2680________________________________123Graph_AGRAFICO_2" localSheetId="1" hidden="1">[1]A!#REF!</definedName>
    <definedName name="_2680________________________________123Graph_AGRAFICO_2" hidden="1">[1]A!#REF!</definedName>
    <definedName name="_2685________________________________123Graph_LBL_AGRAFICO_1" localSheetId="1" hidden="1">[1]A!#REF!</definedName>
    <definedName name="_2685________________________________123Graph_LBL_AGRAFICO_1" hidden="1">[1]A!#REF!</definedName>
    <definedName name="_2690________________________________123Graph_LBL_AGRAFICO_2" localSheetId="1" hidden="1">[1]A!#REF!</definedName>
    <definedName name="_2690________________________________123Graph_LBL_AGRAFICO_2" hidden="1">[1]A!#REF!</definedName>
    <definedName name="_2695________________________________123Graph_XGRAFICO_1" localSheetId="1" hidden="1">[1]A!#REF!</definedName>
    <definedName name="_2695________________________________123Graph_XGRAFICO_1" hidden="1">[1]A!#REF!</definedName>
    <definedName name="_270_________________________________________________________________________________________________________________123Graph_XGRAFICO_2" localSheetId="1" hidden="1">[1]A!#REF!</definedName>
    <definedName name="_270_________________________________________________________________________________________________________________123Graph_XGRAFICO_2" hidden="1">[1]A!#REF!</definedName>
    <definedName name="_2700________________________________123Graph_XGRAFICO_2" localSheetId="1" hidden="1">[1]A!#REF!</definedName>
    <definedName name="_2700________________________________123Graph_XGRAFICO_2" hidden="1">[1]A!#REF!</definedName>
    <definedName name="_2705_______________________________123Graph_AGRAFICO_1" localSheetId="1" hidden="1">[1]A!#REF!</definedName>
    <definedName name="_2705_______________________________123Graph_AGRAFICO_1" hidden="1">[1]A!#REF!</definedName>
    <definedName name="_2710_______________________________123Graph_AGRAFICO_2" localSheetId="1" hidden="1">[1]A!#REF!</definedName>
    <definedName name="_2710_______________________________123Graph_AGRAFICO_2" hidden="1">[1]A!#REF!</definedName>
    <definedName name="_2715_______________________________123Graph_LBL_AGRAFICO_1" localSheetId="1" hidden="1">[1]A!#REF!</definedName>
    <definedName name="_2715_______________________________123Graph_LBL_AGRAFICO_1" hidden="1">[1]A!#REF!</definedName>
    <definedName name="_2720_______________________________123Graph_LBL_AGRAFICO_2" localSheetId="1" hidden="1">[1]A!#REF!</definedName>
    <definedName name="_2720_______________________________123Graph_LBL_AGRAFICO_2" hidden="1">[1]A!#REF!</definedName>
    <definedName name="_2725_______________________________123Graph_XGRAFICO_1" localSheetId="1" hidden="1">[1]A!#REF!</definedName>
    <definedName name="_2725_______________________________123Graph_XGRAFICO_1" hidden="1">[1]A!#REF!</definedName>
    <definedName name="_2730_______________________________123Graph_XGRAFICO_2" localSheetId="1" hidden="1">[1]A!#REF!</definedName>
    <definedName name="_2730_______________________________123Graph_XGRAFICO_2" hidden="1">[1]A!#REF!</definedName>
    <definedName name="_2735______________________________123Graph_AGRAFICO_1" localSheetId="1" hidden="1">[1]A!#REF!</definedName>
    <definedName name="_2735______________________________123Graph_AGRAFICO_1" hidden="1">[1]A!#REF!</definedName>
    <definedName name="_2740______________________________123Graph_AGRAFICO_2" localSheetId="1" hidden="1">[1]A!#REF!</definedName>
    <definedName name="_2740______________________________123Graph_AGRAFICO_2" hidden="1">[1]A!#REF!</definedName>
    <definedName name="_2745______________________________123Graph_LBL_AGRAFICO_1" localSheetId="1" hidden="1">[1]A!#REF!</definedName>
    <definedName name="_2745______________________________123Graph_LBL_AGRAFICO_1" hidden="1">[1]A!#REF!</definedName>
    <definedName name="_275________________________________________________________________________________________________________________123Graph_AGRAFICO_1" localSheetId="1" hidden="1">[1]A!#REF!</definedName>
    <definedName name="_275________________________________________________________________________________________________________________123Graph_AGRAFICO_1" hidden="1">[1]A!#REF!</definedName>
    <definedName name="_2750______________________________123Graph_LBL_AGRAFICO_2" localSheetId="1" hidden="1">[1]A!#REF!</definedName>
    <definedName name="_2750______________________________123Graph_LBL_AGRAFICO_2" hidden="1">[1]A!#REF!</definedName>
    <definedName name="_2755______________________________123Graph_XGRAFICO_1" localSheetId="1" hidden="1">[1]A!#REF!</definedName>
    <definedName name="_2755______________________________123Graph_XGRAFICO_1" hidden="1">[1]A!#REF!</definedName>
    <definedName name="_2760______________________________123Graph_XGRAFICO_2" localSheetId="1" hidden="1">[1]A!#REF!</definedName>
    <definedName name="_2760______________________________123Graph_XGRAFICO_2" hidden="1">[1]A!#REF!</definedName>
    <definedName name="_2765_____________________________123Graph_AGRAFICO_1" localSheetId="1" hidden="1">[1]A!#REF!</definedName>
    <definedName name="_2765_____________________________123Graph_AGRAFICO_1" hidden="1">[1]A!#REF!</definedName>
    <definedName name="_2770_____________________________123Graph_AGRAFICO_2" localSheetId="1" hidden="1">[1]A!#REF!</definedName>
    <definedName name="_2770_____________________________123Graph_AGRAFICO_2" hidden="1">[1]A!#REF!</definedName>
    <definedName name="_2775_____________________________123Graph_LBL_AGRAFICO_1" localSheetId="1" hidden="1">[1]A!#REF!</definedName>
    <definedName name="_2775_____________________________123Graph_LBL_AGRAFICO_1" hidden="1">[1]A!#REF!</definedName>
    <definedName name="_2780_____________________________123Graph_LBL_AGRAFICO_2" localSheetId="1" hidden="1">[1]A!#REF!</definedName>
    <definedName name="_2780_____________________________123Graph_LBL_AGRAFICO_2" hidden="1">[1]A!#REF!</definedName>
    <definedName name="_2785_____________________________123Graph_XGRAFICO_1" localSheetId="1" hidden="1">[1]A!#REF!</definedName>
    <definedName name="_2785_____________________________123Graph_XGRAFICO_1" hidden="1">[1]A!#REF!</definedName>
    <definedName name="_2790_____________________________123Graph_XGRAFICO_2" localSheetId="1" hidden="1">[1]A!#REF!</definedName>
    <definedName name="_2790_____________________________123Graph_XGRAFICO_2" hidden="1">[1]A!#REF!</definedName>
    <definedName name="_2795____________________________123Graph_AGRAFICO_1" localSheetId="1" hidden="1">[1]A!#REF!</definedName>
    <definedName name="_2795____________________________123Graph_AGRAFICO_1" hidden="1">[1]A!#REF!</definedName>
    <definedName name="_280________________________________________________________________________________________________________________123Graph_AGRAFICO_2" localSheetId="1" hidden="1">[1]A!#REF!</definedName>
    <definedName name="_280________________________________________________________________________________________________________________123Graph_AGRAFICO_2" hidden="1">[1]A!#REF!</definedName>
    <definedName name="_2800____________________________123Graph_AGRAFICO_2" localSheetId="1" hidden="1">[1]A!#REF!</definedName>
    <definedName name="_2800____________________________123Graph_AGRAFICO_2" hidden="1">[1]A!#REF!</definedName>
    <definedName name="_2805____________________________123Graph_LBL_AGRAFICO_1" localSheetId="1" hidden="1">[1]A!#REF!</definedName>
    <definedName name="_2805____________________________123Graph_LBL_AGRAFICO_1" hidden="1">[1]A!#REF!</definedName>
    <definedName name="_2810____________________________123Graph_LBL_AGRAFICO_2" localSheetId="1" hidden="1">[1]A!#REF!</definedName>
    <definedName name="_2810____________________________123Graph_LBL_AGRAFICO_2" hidden="1">[1]A!#REF!</definedName>
    <definedName name="_2815____________________________123Graph_XGRAFICO_1" localSheetId="1" hidden="1">[1]A!#REF!</definedName>
    <definedName name="_2815____________________________123Graph_XGRAFICO_1" hidden="1">[1]A!#REF!</definedName>
    <definedName name="_2820____________________________123Graph_XGRAFICO_2" localSheetId="1" hidden="1">[1]A!#REF!</definedName>
    <definedName name="_2820____________________________123Graph_XGRAFICO_2" hidden="1">[1]A!#REF!</definedName>
    <definedName name="_2825___________________________123Graph_AGRAFICO_1" localSheetId="1" hidden="1">[1]A!#REF!</definedName>
    <definedName name="_2825___________________________123Graph_AGRAFICO_1" hidden="1">[1]A!#REF!</definedName>
    <definedName name="_2830___________________________123Graph_AGRAFICO_2" localSheetId="1" hidden="1">[1]A!#REF!</definedName>
    <definedName name="_2830___________________________123Graph_AGRAFICO_2" hidden="1">[1]A!#REF!</definedName>
    <definedName name="_2835___________________________123Graph_LBL_AGRAFICO_1" localSheetId="1" hidden="1">[1]A!#REF!</definedName>
    <definedName name="_2835___________________________123Graph_LBL_AGRAFICO_1" hidden="1">[1]A!#REF!</definedName>
    <definedName name="_2840___________________________123Graph_LBL_AGRAFICO_2" localSheetId="1" hidden="1">[1]A!#REF!</definedName>
    <definedName name="_2840___________________________123Graph_LBL_AGRAFICO_2" hidden="1">[1]A!#REF!</definedName>
    <definedName name="_2845___________________________123Graph_XGRAFICO_1" localSheetId="1" hidden="1">[1]A!#REF!</definedName>
    <definedName name="_2845___________________________123Graph_XGRAFICO_1" hidden="1">[1]A!#REF!</definedName>
    <definedName name="_285________________________________________________________________________________________________________________123Graph_LBL_AGRAFICO_1" localSheetId="1" hidden="1">[1]A!#REF!</definedName>
    <definedName name="_285________________________________________________________________________________________________________________123Graph_LBL_AGRAFICO_1" hidden="1">[1]A!#REF!</definedName>
    <definedName name="_2850___________________________123Graph_XGRAFICO_2" localSheetId="1" hidden="1">[1]A!#REF!</definedName>
    <definedName name="_2850___________________________123Graph_XGRAFICO_2" hidden="1">[1]A!#REF!</definedName>
    <definedName name="_2855__________________________123Graph_AGRAFICO_1" localSheetId="1" hidden="1">[1]A!#REF!</definedName>
    <definedName name="_2855__________________________123Graph_AGRAFICO_1" hidden="1">[1]A!#REF!</definedName>
    <definedName name="_2860__________________________123Graph_AGRAFICO_2" localSheetId="1" hidden="1">[1]A!#REF!</definedName>
    <definedName name="_2860__________________________123Graph_AGRAFICO_2" hidden="1">[1]A!#REF!</definedName>
    <definedName name="_2865__________________________123Graph_LBL_AGRAFICO_1" localSheetId="1" hidden="1">[1]A!#REF!</definedName>
    <definedName name="_2865__________________________123Graph_LBL_AGRAFICO_1" hidden="1">[1]A!#REF!</definedName>
    <definedName name="_2870__________________________123Graph_LBL_AGRAFICO_2" localSheetId="1" hidden="1">[1]A!#REF!</definedName>
    <definedName name="_2870__________________________123Graph_LBL_AGRAFICO_2" hidden="1">[1]A!#REF!</definedName>
    <definedName name="_2875__________________________123Graph_XGRAFICO_1" localSheetId="1" hidden="1">[1]A!#REF!</definedName>
    <definedName name="_2875__________________________123Graph_XGRAFICO_1" hidden="1">[1]A!#REF!</definedName>
    <definedName name="_2880__________________________123Graph_XGRAFICO_2" localSheetId="1" hidden="1">[1]A!#REF!</definedName>
    <definedName name="_2880__________________________123Graph_XGRAFICO_2" hidden="1">[1]A!#REF!</definedName>
    <definedName name="_2885_________________________123Graph_AGRAFICO_1" localSheetId="1" hidden="1">[1]A!#REF!</definedName>
    <definedName name="_2885_________________________123Graph_AGRAFICO_1" hidden="1">[1]A!#REF!</definedName>
    <definedName name="_2890_________________________123Graph_AGRAFICO_2" localSheetId="1" hidden="1">[1]A!#REF!</definedName>
    <definedName name="_2890_________________________123Graph_AGRAFICO_2" hidden="1">[1]A!#REF!</definedName>
    <definedName name="_2895_________________________123Graph_LBL_AGRAFICO_1" localSheetId="1" hidden="1">[1]A!#REF!</definedName>
    <definedName name="_2895_________________________123Graph_LBL_AGRAFICO_1" hidden="1">[1]A!#REF!</definedName>
    <definedName name="_290________________________________________________________________________________________________________________123Graph_LBL_AGRAFICO_2" localSheetId="1" hidden="1">[1]A!#REF!</definedName>
    <definedName name="_290________________________________________________________________________________________________________________123Graph_LBL_AGRAFICO_2" hidden="1">[1]A!#REF!</definedName>
    <definedName name="_2900_________________________123Graph_LBL_AGRAFICO_2" localSheetId="1" hidden="1">[1]A!#REF!</definedName>
    <definedName name="_2900_________________________123Graph_LBL_AGRAFICO_2" hidden="1">[1]A!#REF!</definedName>
    <definedName name="_2905_________________________123Graph_XGRAFICO_1" localSheetId="1" hidden="1">[1]A!#REF!</definedName>
    <definedName name="_2905_________________________123Graph_XGRAFICO_1" hidden="1">[1]A!#REF!</definedName>
    <definedName name="_2910_________________________123Graph_XGRAFICO_2" localSheetId="1" hidden="1">[1]A!#REF!</definedName>
    <definedName name="_2910_________________________123Graph_XGRAFICO_2" hidden="1">[1]A!#REF!</definedName>
    <definedName name="_2915________________________123Graph_AGRAFICO_1" localSheetId="1" hidden="1">[1]A!#REF!</definedName>
    <definedName name="_2915________________________123Graph_AGRAFICO_1" hidden="1">[1]A!#REF!</definedName>
    <definedName name="_2920________________________123Graph_AGRAFICO_2" localSheetId="1" hidden="1">[1]A!#REF!</definedName>
    <definedName name="_2920________________________123Graph_AGRAFICO_2" hidden="1">[1]A!#REF!</definedName>
    <definedName name="_2925________________________123Graph_LBL_AGRAFICO_1" localSheetId="1" hidden="1">[1]A!#REF!</definedName>
    <definedName name="_2925________________________123Graph_LBL_AGRAFICO_1" hidden="1">[1]A!#REF!</definedName>
    <definedName name="_2930________________________123Graph_LBL_AGRAFICO_2" localSheetId="1" hidden="1">[1]A!#REF!</definedName>
    <definedName name="_2930________________________123Graph_LBL_AGRAFICO_2" hidden="1">[1]A!#REF!</definedName>
    <definedName name="_2935________________________123Graph_XGRAFICO_1" localSheetId="1" hidden="1">[1]A!#REF!</definedName>
    <definedName name="_2935________________________123Graph_XGRAFICO_1" hidden="1">[1]A!#REF!</definedName>
    <definedName name="_2940________________________123Graph_XGRAFICO_2" localSheetId="1" hidden="1">[1]A!#REF!</definedName>
    <definedName name="_2940________________________123Graph_XGRAFICO_2" hidden="1">[1]A!#REF!</definedName>
    <definedName name="_2945_______________________123Graph_AGRAFICO_1" localSheetId="1" hidden="1">[1]A!#REF!</definedName>
    <definedName name="_2945_______________________123Graph_AGRAFICO_1" hidden="1">[1]A!#REF!</definedName>
    <definedName name="_295________________________________________________________________________________________________________________123Graph_XGRAFICO_1" localSheetId="1" hidden="1">[1]A!#REF!</definedName>
    <definedName name="_295________________________________________________________________________________________________________________123Graph_XGRAFICO_1" hidden="1">[1]A!#REF!</definedName>
    <definedName name="_2950_______________________123Graph_AGRAFICO_2" localSheetId="1" hidden="1">[1]A!#REF!</definedName>
    <definedName name="_2950_______________________123Graph_AGRAFICO_2" hidden="1">[1]A!#REF!</definedName>
    <definedName name="_2955_______________________123Graph_LBL_AGRAFICO_1" localSheetId="1" hidden="1">[1]A!#REF!</definedName>
    <definedName name="_2955_______________________123Graph_LBL_AGRAFICO_1" hidden="1">[1]A!#REF!</definedName>
    <definedName name="_2960_______________________123Graph_LBL_AGRAFICO_2" localSheetId="1" hidden="1">[1]A!#REF!</definedName>
    <definedName name="_2960_______________________123Graph_LBL_AGRAFICO_2" hidden="1">[1]A!#REF!</definedName>
    <definedName name="_2965_______________________123Graph_XGRAFICO_1" localSheetId="1" hidden="1">[1]A!#REF!</definedName>
    <definedName name="_2965_______________________123Graph_XGRAFICO_1" hidden="1">[1]A!#REF!</definedName>
    <definedName name="_2970_______________________123Graph_XGRAFICO_2" localSheetId="1" hidden="1">[1]A!#REF!</definedName>
    <definedName name="_2970_______________________123Graph_XGRAFICO_2" hidden="1">[1]A!#REF!</definedName>
    <definedName name="_2975______________________123Graph_AGRAFICO_1" localSheetId="1" hidden="1">[1]A!#REF!</definedName>
    <definedName name="_2975______________________123Graph_AGRAFICO_1" hidden="1">[1]A!#REF!</definedName>
    <definedName name="_2980______________________123Graph_AGRAFICO_2" localSheetId="1" hidden="1">[1]A!#REF!</definedName>
    <definedName name="_2980______________________123Graph_AGRAFICO_2" hidden="1">[1]A!#REF!</definedName>
    <definedName name="_2985______________________123Graph_LBL_AGRAFICO_1" localSheetId="1" hidden="1">[1]A!#REF!</definedName>
    <definedName name="_2985______________________123Graph_LBL_AGRAFICO_1" hidden="1">[1]A!#REF!</definedName>
    <definedName name="_2990______________________123Graph_LBL_AGRAFICO_2" localSheetId="1" hidden="1">[1]A!#REF!</definedName>
    <definedName name="_2990______________________123Graph_LBL_AGRAFICO_2" hidden="1">[1]A!#REF!</definedName>
    <definedName name="_2995______________________123Graph_XGRAFICO_1" localSheetId="1" hidden="1">[1]A!#REF!</definedName>
    <definedName name="_2995______________________123Graph_XGRAFICO_1" hidden="1">[1]A!#REF!</definedName>
    <definedName name="_3____123Graph_LBL_AGRAFICO_1" localSheetId="1" hidden="1">[1]A!#REF!</definedName>
    <definedName name="_3____123Graph_LBL_AGRAFICO_1" hidden="1">[1]A!#REF!</definedName>
    <definedName name="_3__123Graph_LBL_AGRAFICO_1" localSheetId="1" hidden="1">[1]A!#REF!</definedName>
    <definedName name="_3__123Graph_LBL_AGRAFICO_1" hidden="1">[1]A!#REF!</definedName>
    <definedName name="_30_________________________________________________________________________________________________________________________123Graph_XGRAFICO_2" localSheetId="1" hidden="1">[1]A!#REF!</definedName>
    <definedName name="_30_________________________________________________________________________________________________________________________123Graph_XGRAFICO_2" hidden="1">[1]A!#REF!</definedName>
    <definedName name="_30__123Graph_LBL_AGRAFICO_1" localSheetId="1" hidden="1">[1]A!#REF!</definedName>
    <definedName name="_30__123Graph_LBL_AGRAFICO_1" hidden="1">[1]A!#REF!</definedName>
    <definedName name="_30__123Graph_XGRAFICO_1" localSheetId="1" hidden="1">[1]A!#REF!</definedName>
    <definedName name="_30__123Graph_XGRAFICO_1" hidden="1">[1]A!#REF!</definedName>
    <definedName name="_300________________________________________________________________________________________________________________123Graph_XGRAFICO_2" localSheetId="1" hidden="1">[1]A!#REF!</definedName>
    <definedName name="_300________________________________________________________________________________________________________________123Graph_XGRAFICO_2" hidden="1">[1]A!#REF!</definedName>
    <definedName name="_3000______________________123Graph_XGRAFICO_2" localSheetId="1" hidden="1">[1]A!#REF!</definedName>
    <definedName name="_3000______________________123Graph_XGRAFICO_2" hidden="1">[1]A!#REF!</definedName>
    <definedName name="_3005_____________________123Graph_AGRAFICO_1" localSheetId="1" hidden="1">[1]A!#REF!</definedName>
    <definedName name="_3005_____________________123Graph_AGRAFICO_1" hidden="1">[1]A!#REF!</definedName>
    <definedName name="_3010_____________________123Graph_AGRAFICO_2" localSheetId="1" hidden="1">[1]A!#REF!</definedName>
    <definedName name="_3010_____________________123Graph_AGRAFICO_2" hidden="1">[1]A!#REF!</definedName>
    <definedName name="_3015_____________________123Graph_LBL_AGRAFICO_1" localSheetId="1" hidden="1">[1]A!#REF!</definedName>
    <definedName name="_3015_____________________123Graph_LBL_AGRAFICO_1" hidden="1">[1]A!#REF!</definedName>
    <definedName name="_3020_____________________123Graph_LBL_AGRAFICO_2" localSheetId="1" hidden="1">[1]A!#REF!</definedName>
    <definedName name="_3020_____________________123Graph_LBL_AGRAFICO_2" hidden="1">[1]A!#REF!</definedName>
    <definedName name="_3025_____________________123Graph_XGRAFICO_1" localSheetId="1" hidden="1">[1]A!#REF!</definedName>
    <definedName name="_3025_____________________123Graph_XGRAFICO_1" hidden="1">[1]A!#REF!</definedName>
    <definedName name="_3030_____________________123Graph_XGRAFICO_2" localSheetId="1" hidden="1">[1]A!#REF!</definedName>
    <definedName name="_3030_____________________123Graph_XGRAFICO_2" hidden="1">[1]A!#REF!</definedName>
    <definedName name="_3035____________________123Graph_AGRAFICO_1" localSheetId="1" hidden="1">[1]A!#REF!</definedName>
    <definedName name="_3035____________________123Graph_AGRAFICO_1" hidden="1">[1]A!#REF!</definedName>
    <definedName name="_3040____________________123Graph_AGRAFICO_2" localSheetId="1" hidden="1">[1]A!#REF!</definedName>
    <definedName name="_3040____________________123Graph_AGRAFICO_2" hidden="1">[1]A!#REF!</definedName>
    <definedName name="_3045____________________123Graph_LBL_AGRAFICO_1" localSheetId="1" hidden="1">[1]A!#REF!</definedName>
    <definedName name="_3045____________________123Graph_LBL_AGRAFICO_1" hidden="1">[1]A!#REF!</definedName>
    <definedName name="_305_______________________________________________________________________________________________________________123Graph_AGRAFICO_1" localSheetId="1" hidden="1">[1]A!#REF!</definedName>
    <definedName name="_305_______________________________________________________________________________________________________________123Graph_AGRAFICO_1" hidden="1">[1]A!#REF!</definedName>
    <definedName name="_3050____________________123Graph_LBL_AGRAFICO_2" localSheetId="1" hidden="1">[1]A!#REF!</definedName>
    <definedName name="_3050____________________123Graph_LBL_AGRAFICO_2" hidden="1">[1]A!#REF!</definedName>
    <definedName name="_3055____________________123Graph_XGRAFICO_1" localSheetId="1" hidden="1">[1]A!#REF!</definedName>
    <definedName name="_3055____________________123Graph_XGRAFICO_1" hidden="1">[1]A!#REF!</definedName>
    <definedName name="_3060____________________123Graph_XGRAFICO_2" localSheetId="1" hidden="1">[1]A!#REF!</definedName>
    <definedName name="_3060____________________123Graph_XGRAFICO_2" hidden="1">[1]A!#REF!</definedName>
    <definedName name="_3065___________________123Graph_AGRAFICO_1" hidden="1">[1]A!#REF!</definedName>
    <definedName name="_3070___________________123Graph_AGRAFICO_2" hidden="1">[1]A!#REF!</definedName>
    <definedName name="_3075___________________123Graph_LBL_AGRAFICO_1" hidden="1">[1]A!#REF!</definedName>
    <definedName name="_3080___________________123Graph_LBL_AGRAFICO_2" hidden="1">[1]A!#REF!</definedName>
    <definedName name="_3085___________________123Graph_XGRAFICO_1" hidden="1">[1]A!#REF!</definedName>
    <definedName name="_3090___________________123Graph_XGRAFICO_2" hidden="1">[1]A!#REF!</definedName>
    <definedName name="_3095__________________123Graph_AGRAFICO_1" hidden="1">[1]A!#REF!</definedName>
    <definedName name="_310_______________________________________________________________________________________________________________123Graph_AGRAFICO_2" hidden="1">[1]A!#REF!</definedName>
    <definedName name="_3100__________________123Graph_AGRAFICO_2" hidden="1">[1]A!#REF!</definedName>
    <definedName name="_3105__________________123Graph_LBL_AGRAFICO_1" hidden="1">[1]A!#REF!</definedName>
    <definedName name="_3110__________________123Graph_LBL_AGRAFICO_2" hidden="1">[1]A!#REF!</definedName>
    <definedName name="_3115__________________123Graph_XGRAFICO_1" hidden="1">[1]A!#REF!</definedName>
    <definedName name="_3120__________________123Graph_XGRAFICO_2" hidden="1">[1]A!#REF!</definedName>
    <definedName name="_3125_________________123Graph_AGRAFICO_1" hidden="1">[1]A!#REF!</definedName>
    <definedName name="_3130_________________123Graph_AGRAFICO_2" hidden="1">[1]A!#REF!</definedName>
    <definedName name="_3135_________________123Graph_LBL_AGRAFICO_1" hidden="1">[1]A!#REF!</definedName>
    <definedName name="_3140_________________123Graph_LBL_AGRAFICO_2" hidden="1">[1]A!#REF!</definedName>
    <definedName name="_3145_________________123Graph_XGRAFICO_1" hidden="1">[1]A!#REF!</definedName>
    <definedName name="_315_______________________________________________________________________________________________________________123Graph_LBL_AGRAFICO_1" hidden="1">[1]A!#REF!</definedName>
    <definedName name="_3150_________________123Graph_XGRAFICO_2" hidden="1">[1]A!#REF!</definedName>
    <definedName name="_3155________________123Graph_AGRAFICO_1" hidden="1">[1]A!#REF!</definedName>
    <definedName name="_3160________________123Graph_AGRAFICO_2" hidden="1">[1]A!#REF!</definedName>
    <definedName name="_3165________________123Graph_LBL_AGRAFICO_1" hidden="1">[1]A!#REF!</definedName>
    <definedName name="_3170________________123Graph_LBL_AGRAFICO_2" hidden="1">[1]A!#REF!</definedName>
    <definedName name="_3175________________123Graph_XGRAFICO_1" hidden="1">[1]A!#REF!</definedName>
    <definedName name="_3180________________123Graph_XGRAFICO_2" hidden="1">[1]A!#REF!</definedName>
    <definedName name="_3185_______________123Graph_AGRAFICO_1" hidden="1">[1]A!#REF!</definedName>
    <definedName name="_3190_______________123Graph_AGRAFICO_2" hidden="1">[1]A!#REF!</definedName>
    <definedName name="_3195_______________123Graph_LBL_AGRAFICO_1" hidden="1">[1]A!#REF!</definedName>
    <definedName name="_32_______123Graph_LBL_AGRAFICO_2" hidden="1">[1]A!#REF!</definedName>
    <definedName name="_320_______________________________________________________________________________________________________________123Graph_LBL_AGRAFICO_2" hidden="1">[1]A!#REF!</definedName>
    <definedName name="_3200_______________123Graph_LBL_AGRAFICO_2" hidden="1">[1]A!#REF!</definedName>
    <definedName name="_3205_______________123Graph_XGRAFICO_1" hidden="1">[1]A!#REF!</definedName>
    <definedName name="_3210_______________123Graph_XGRAFICO_2" hidden="1">[1]A!#REF!</definedName>
    <definedName name="_3215______________123Graph_AGRAFICO_1" hidden="1">[1]A!#REF!</definedName>
    <definedName name="_3220______________123Graph_AGRAFICO_2" hidden="1">[1]A!#REF!</definedName>
    <definedName name="_3225______________123Graph_LBL_AGRAFICO_1" hidden="1">[1]A!#REF!</definedName>
    <definedName name="_3230______________123Graph_LBL_AGRAFICO_2" hidden="1">[1]A!#REF!</definedName>
    <definedName name="_3235______________123Graph_XGRAFICO_1" hidden="1">[1]A!#REF!</definedName>
    <definedName name="_3240______________123Graph_XGRAFICO_2" hidden="1">[1]A!#REF!</definedName>
    <definedName name="_3245_____________123Graph_AGRAFICO_1" hidden="1">[1]A!#REF!</definedName>
    <definedName name="_325_______________________________________________________________________________________________________________123Graph_XGRAFICO_1" hidden="1">[1]A!#REF!</definedName>
    <definedName name="_325__123Graph_XGRAFICO_1" hidden="1">[1]A!#REF!</definedName>
    <definedName name="_3250_____________123Graph_AGRAFICO_2" hidden="1">[1]A!#REF!</definedName>
    <definedName name="_3255_____________123Graph_LBL_AGRAFICO_1" hidden="1">[1]A!#REF!</definedName>
    <definedName name="_3260_____________123Graph_LBL_AGRAFICO_2" hidden="1">[1]A!#REF!</definedName>
    <definedName name="_3265_____________123Graph_XGRAFICO_1" hidden="1">[1]A!#REF!</definedName>
    <definedName name="_3270_____________123Graph_XGRAFICO_2" hidden="1">[1]A!#REF!</definedName>
    <definedName name="_3275____________123Graph_AGRAFICO_1" hidden="1">[1]A!#REF!</definedName>
    <definedName name="_3280____________123Graph_AGRAFICO_2" hidden="1">[1]A!#REF!</definedName>
    <definedName name="_3285____________123Graph_LBL_AGRAFICO_1" hidden="1">[1]A!#REF!</definedName>
    <definedName name="_3290____________123Graph_LBL_AGRAFICO_2" hidden="1">[1]A!#REF!</definedName>
    <definedName name="_3295____________123Graph_XGRAFICO_1" hidden="1">[1]A!#REF!</definedName>
    <definedName name="_330_______________________________________________________________________________________________________________123Graph_XGRAFICO_2" hidden="1">[1]A!#REF!</definedName>
    <definedName name="_3300____________123Graph_XGRAFICO_2" hidden="1">[1]A!#REF!</definedName>
    <definedName name="_3305___________123Graph_AGRAFICO_1" hidden="1">[1]A!#REF!</definedName>
    <definedName name="_3310___________123Graph_AGRAFICO_2" hidden="1">[1]A!#REF!</definedName>
    <definedName name="_3315___________123Graph_LBL_AGRAFICO_1" hidden="1">[1]A!#REF!</definedName>
    <definedName name="_3320___________123Graph_LBL_AGRAFICO_2" hidden="1">[1]A!#REF!</definedName>
    <definedName name="_3325___________123Graph_XGRAFICO_1" hidden="1">[1]A!#REF!</definedName>
    <definedName name="_3330___________123Graph_XGRAFICO_2" hidden="1">[1]A!#REF!</definedName>
    <definedName name="_3335__________123Graph_AGRAFICO_1" hidden="1">[1]A!#REF!</definedName>
    <definedName name="_3340__________123Graph_AGRAFICO_2" hidden="1">[1]A!#REF!</definedName>
    <definedName name="_3345__________123Graph_LBL_AGRAFICO_1" hidden="1">[1]A!#REF!</definedName>
    <definedName name="_335______________________________________________________________________________________________________________123Graph_AGRAFICO_1" hidden="1">[1]A!#REF!</definedName>
    <definedName name="_3350__________123Graph_LBL_AGRAFICO_2" hidden="1">[1]A!#REF!</definedName>
    <definedName name="_3355__________123Graph_XGRAFICO_1" hidden="1">[1]A!#REF!</definedName>
    <definedName name="_3360__________123Graph_XGRAFICO_2" hidden="1">[1]A!#REF!</definedName>
    <definedName name="_3365_________123Graph_AGRAFICO_1" hidden="1">[1]A!#REF!</definedName>
    <definedName name="_3370_________123Graph_AGRAFICO_2" hidden="1">[1]A!#REF!</definedName>
    <definedName name="_3375_________123Graph_LBL_AGRAFICO_1" hidden="1">[1]A!#REF!</definedName>
    <definedName name="_3380_________123Graph_LBL_AGRAFICO_2" hidden="1">[1]A!#REF!</definedName>
    <definedName name="_3385_________123Graph_XGRAFICO_1" hidden="1">[1]A!#REF!</definedName>
    <definedName name="_3390_________123Graph_XGRAFICO_2" hidden="1">[1]A!#REF!</definedName>
    <definedName name="_3395________123Graph_AGRAFICO_1" hidden="1">[1]A!#REF!</definedName>
    <definedName name="_340______________________________________________________________________________________________________________123Graph_AGRAFICO_2" hidden="1">[1]A!#REF!</definedName>
    <definedName name="_3400________123Graph_AGRAFICO_2" hidden="1">[1]A!#REF!</definedName>
    <definedName name="_3405________123Graph_LBL_AGRAFICO_1" hidden="1">[1]A!#REF!</definedName>
    <definedName name="_3410________123Graph_LBL_AGRAFICO_2" hidden="1">[1]A!#REF!</definedName>
    <definedName name="_3415________123Graph_XGRAFICO_1" hidden="1">[1]A!#REF!</definedName>
    <definedName name="_3420________123Graph_XGRAFICO_2" hidden="1">[1]A!#REF!</definedName>
    <definedName name="_3425_______123Graph_AGRAFICO_1" hidden="1">[1]A!#REF!</definedName>
    <definedName name="_3430_______123Graph_AGRAFICO_2" hidden="1">[1]A!#REF!</definedName>
    <definedName name="_3435_______123Graph_LBL_AGRAFICO_1" hidden="1">[1]A!#REF!</definedName>
    <definedName name="_3440_______123Graph_LBL_AGRAFICO_2" hidden="1">[1]A!#REF!</definedName>
    <definedName name="_3445_______123Graph_XGRAFICO_1" hidden="1">[1]A!#REF!</definedName>
    <definedName name="_345______________________________________________________________________________________________________________123Graph_LBL_AGRAFICO_1" hidden="1">[1]A!#REF!</definedName>
    <definedName name="_3450_______123Graph_XGRAFICO_2" hidden="1">[1]A!#REF!</definedName>
    <definedName name="_3455______123Graph_AGRAFICO_1" hidden="1">[1]A!#REF!</definedName>
    <definedName name="_3460______123Graph_AGRAFICO_2" hidden="1">[1]A!#REF!</definedName>
    <definedName name="_3465______123Graph_LBL_AGRAFICO_1" hidden="1">[1]A!#REF!</definedName>
    <definedName name="_3470______123Graph_LBL_AGRAFICO_2" hidden="1">[1]A!#REF!</definedName>
    <definedName name="_3475______123Graph_XGRAFICO_1" hidden="1">[1]A!#REF!</definedName>
    <definedName name="_3480______123Graph_XGRAFICO_2" hidden="1">[1]A!#REF!</definedName>
    <definedName name="_3485_____123Graph_AGRAFICO_1" hidden="1">[1]A!#REF!</definedName>
    <definedName name="_3490_____123Graph_AGRAFICO_2" hidden="1">[1]A!#REF!</definedName>
    <definedName name="_3495_____123Graph_LBL_AGRAFICO_1" hidden="1">[1]A!#REF!</definedName>
    <definedName name="_35________________________________________________________________________________________________________________________123Graph_AGRAFICO_1" hidden="1">[1]A!#REF!</definedName>
    <definedName name="_350______________________________________________________________________________________________________________123Graph_LBL_AGRAFICO_2" hidden="1">[1]A!#REF!</definedName>
    <definedName name="_3500_____123Graph_LBL_AGRAFICO_2" hidden="1">[1]A!#REF!</definedName>
    <definedName name="_3505_____123Graph_XGRAFICO_1" hidden="1">[1]A!#REF!</definedName>
    <definedName name="_3510_____123Graph_XGRAFICO_2" hidden="1">[1]A!#REF!</definedName>
    <definedName name="_3515____123Graph_AGRAFICO_1" hidden="1">[1]A!#REF!</definedName>
    <definedName name="_3520____123Graph_AGRAFICO_2" hidden="1">[1]A!#REF!</definedName>
    <definedName name="_3525____123Graph_LBL_AGRAFICO_1" hidden="1">[1]A!#REF!</definedName>
    <definedName name="_3530____123Graph_LBL_AGRAFICO_2" hidden="1">[1]A!#REF!</definedName>
    <definedName name="_3535____123Graph_XGRAFICO_1" hidden="1">[1]A!#REF!</definedName>
    <definedName name="_3540____123Graph_XGRAFICO_2" hidden="1">[1]A!#REF!</definedName>
    <definedName name="_3545___123Graph_AGRAFICO_1" hidden="1">[1]A!#REF!</definedName>
    <definedName name="_355______________________________________________________________________________________________________________123Graph_XGRAFICO_1" hidden="1">[1]A!#REF!</definedName>
    <definedName name="_3550___123Graph_AGRAFICO_2" hidden="1">[1]A!#REF!</definedName>
    <definedName name="_3555___123Graph_LBL_AGRAFICO_1" hidden="1">[1]A!#REF!</definedName>
    <definedName name="_3560___123Graph_LBL_AGRAFICO_2" hidden="1">[1]A!#REF!</definedName>
    <definedName name="_3565___123Graph_XGRAFICO_1" hidden="1">[1]A!#REF!</definedName>
    <definedName name="_3570___123Graph_XGRAFICO_2" hidden="1">[1]A!#REF!</definedName>
    <definedName name="_3575__123Graph_AGRAFICO_1" hidden="1">[1]A!#REF!</definedName>
    <definedName name="_3580__123Graph_AGRAFICO_2" hidden="1">[1]A!#REF!</definedName>
    <definedName name="_3585__123Graph_LBL_AGRAFICO_1" hidden="1">[1]A!#REF!</definedName>
    <definedName name="_3590__123Graph_LBL_AGRAFICO_2" hidden="1">[1]A!#REF!</definedName>
    <definedName name="_3595__123Graph_XGRAFICO_1" hidden="1">[1]A!#REF!</definedName>
    <definedName name="_36__123Graph_XGRAFICO_2" hidden="1">[1]A!#REF!</definedName>
    <definedName name="_360______________________________________________________________________________________________________________123Graph_XGRAFICO_2" hidden="1">[1]A!#REF!</definedName>
    <definedName name="_3600__123Graph_XGRAFICO_2" hidden="1">[1]A!#REF!</definedName>
    <definedName name="_365_____________________________________________________________________________________________________________123Graph_AGRAFICO_1" hidden="1">[1]A!#REF!</definedName>
    <definedName name="_370_____________________________________________________________________________________________________________123Graph_AGRAFICO_2" hidden="1">[1]A!#REF!</definedName>
    <definedName name="_375_____________________________________________________________________________________________________________123Graph_LBL_AGRAFICO_1" hidden="1">[1]A!#REF!</definedName>
    <definedName name="_380_____________________________________________________________________________________________________________123Graph_LBL_AGRAFICO_2" hidden="1">[1]A!#REF!</definedName>
    <definedName name="_385_____________________________________________________________________________________________________________123Graph_XGRAFICO_1" hidden="1">[1]A!#REF!</definedName>
    <definedName name="_390_____________________________________________________________________________________________________________123Graph_XGRAFICO_2" hidden="1">[1]A!#REF!</definedName>
    <definedName name="_390__123Graph_XGRAFICO_2" hidden="1">[1]A!#REF!</definedName>
    <definedName name="_395____________________________________________________________________________________________________________123Graph_AGRAFICO_1" hidden="1">[1]A!#REF!</definedName>
    <definedName name="_4____123Graph_LBL_AGRAFICO_2" hidden="1">[1]A!#REF!</definedName>
    <definedName name="_4__123Graph_AGRAFICO_2" hidden="1">[1]A!#REF!</definedName>
    <definedName name="_4__123Graph_LBL_AGRAFICO_2" hidden="1">[1]A!#REF!</definedName>
    <definedName name="_40________________________________________________________________________________________________________________________123Graph_AGRAFICO_2" hidden="1">[1]A!#REF!</definedName>
    <definedName name="_40_______123Graph_XGRAFICO_1" hidden="1">[1]A!#REF!</definedName>
    <definedName name="_40__123Graph_LBL_AGRAFICO_2" hidden="1">[1]A!#REF!</definedName>
    <definedName name="_400____________________________________________________________________________________________________________123Graph_AGRAFICO_2" hidden="1">[1]A!#REF!</definedName>
    <definedName name="_405____________________________________________________________________________________________________________123Graph_LBL_AGRAFICO_1" hidden="1">[1]A!#REF!</definedName>
    <definedName name="_410____________________________________________________________________________________________________________123Graph_LBL_AGRAFICO_2" localSheetId="1" hidden="1">[1]A!#REF!</definedName>
    <definedName name="_410____________________________________________________________________________________________________________123Graph_LBL_AGRAFICO_2" hidden="1">[1]A!#REF!</definedName>
    <definedName name="_415____________________________________________________________________________________________________________123Graph_XGRAFICO_1" localSheetId="1" hidden="1">[1]A!#REF!</definedName>
    <definedName name="_415____________________________________________________________________________________________________________123Graph_XGRAFICO_1" hidden="1">[1]A!#REF!</definedName>
    <definedName name="_420____________________________________________________________________________________________________________123Graph_XGRAFICO_2" localSheetId="1" hidden="1">[1]A!#REF!</definedName>
    <definedName name="_420____________________________________________________________________________________________________________123Graph_XGRAFICO_2" hidden="1">[1]A!#REF!</definedName>
    <definedName name="_425___________________________________________________________________________________________________________123Graph_AGRAFICO_1" localSheetId="1" hidden="1">[1]A!#REF!</definedName>
    <definedName name="_425___________________________________________________________________________________________________________123Graph_AGRAFICO_1" hidden="1">[1]A!#REF!</definedName>
    <definedName name="_430___________________________________________________________________________________________________________123Graph_AGRAFICO_2" localSheetId="1" hidden="1">[1]A!#REF!</definedName>
    <definedName name="_430___________________________________________________________________________________________________________123Graph_AGRAFICO_2" hidden="1">[1]A!#REF!</definedName>
    <definedName name="_435___________________________________________________________________________________________________________123Graph_LBL_AGRAFICO_1" localSheetId="1" hidden="1">[1]A!#REF!</definedName>
    <definedName name="_435___________________________________________________________________________________________________________123Graph_LBL_AGRAFICO_1" hidden="1">[1]A!#REF!</definedName>
    <definedName name="_440___________________________________________________________________________________________________________123Graph_LBL_AGRAFICO_2" localSheetId="1" hidden="1">[1]A!#REF!</definedName>
    <definedName name="_440___________________________________________________________________________________________________________123Graph_LBL_AGRAFICO_2" hidden="1">[1]A!#REF!</definedName>
    <definedName name="_445___________________________________________________________________________________________________________123Graph_XGRAFICO_1" localSheetId="1" hidden="1">[1]A!#REF!</definedName>
    <definedName name="_445___________________________________________________________________________________________________________123Graph_XGRAFICO_1" hidden="1">[1]A!#REF!</definedName>
    <definedName name="_45________________________________________________________________________________________________________________________123Graph_LBL_AGRAFICO_1" localSheetId="1" hidden="1">[1]A!#REF!</definedName>
    <definedName name="_45________________________________________________________________________________________________________________________123Graph_LBL_AGRAFICO_1" hidden="1">[1]A!#REF!</definedName>
    <definedName name="_450___________________________________________________________________________________________________________123Graph_XGRAFICO_2" localSheetId="1" hidden="1">[1]A!#REF!</definedName>
    <definedName name="_450___________________________________________________________________________________________________________123Graph_XGRAFICO_2" hidden="1">[1]A!#REF!</definedName>
    <definedName name="_455__________________________________________________________________________________________________________123Graph_AGRAFICO_1" localSheetId="1" hidden="1">[1]A!#REF!</definedName>
    <definedName name="_455__________________________________________________________________________________________________________123Graph_AGRAFICO_1" hidden="1">[1]A!#REF!</definedName>
    <definedName name="_460__________________________________________________________________________________________________________123Graph_AGRAFICO_2" localSheetId="1" hidden="1">[1]A!#REF!</definedName>
    <definedName name="_460__________________________________________________________________________________________________________123Graph_AGRAFICO_2" hidden="1">[1]A!#REF!</definedName>
    <definedName name="_465__________________________________________________________________________________________________________123Graph_LBL_AGRAFICO_1" localSheetId="1" hidden="1">[1]A!#REF!</definedName>
    <definedName name="_465__________________________________________________________________________________________________________123Graph_LBL_AGRAFICO_1" hidden="1">[1]A!#REF!</definedName>
    <definedName name="_470__________________________________________________________________________________________________________123Graph_LBL_AGRAFICO_2" localSheetId="1" hidden="1">[1]A!#REF!</definedName>
    <definedName name="_470__________________________________________________________________________________________________________123Graph_LBL_AGRAFICO_2" hidden="1">[1]A!#REF!</definedName>
    <definedName name="_475__________________________________________________________________________________________________________123Graph_XGRAFICO_1" localSheetId="1" hidden="1">[1]A!#REF!</definedName>
    <definedName name="_475__________________________________________________________________________________________________________123Graph_XGRAFICO_1" hidden="1">[1]A!#REF!</definedName>
    <definedName name="_48_______123Graph_XGRAFICO_2" localSheetId="1" hidden="1">[1]A!#REF!</definedName>
    <definedName name="_48_______123Graph_XGRAFICO_2" hidden="1">[1]A!#REF!</definedName>
    <definedName name="_480__________________________________________________________________________________________________________123Graph_XGRAFICO_2" localSheetId="1" hidden="1">[1]A!#REF!</definedName>
    <definedName name="_480__________________________________________________________________________________________________________123Graph_XGRAFICO_2" hidden="1">[1]A!#REF!</definedName>
    <definedName name="_485_________________________________________________________________________________________________________123Graph_AGRAFICO_1" localSheetId="1" hidden="1">[1]A!#REF!</definedName>
    <definedName name="_485_________________________________________________________________________________________________________123Graph_AGRAFICO_1" hidden="1">[1]A!#REF!</definedName>
    <definedName name="_490_________________________________________________________________________________________________________123Graph_AGRAFICO_2" localSheetId="1" hidden="1">[1]A!#REF!</definedName>
    <definedName name="_490_________________________________________________________________________________________________________123Graph_AGRAFICO_2" hidden="1">[1]A!#REF!</definedName>
    <definedName name="_495_________________________________________________________________________________________________________123Graph_LBL_AGRAFICO_1" localSheetId="1" hidden="1">[1]A!#REF!</definedName>
    <definedName name="_495_________________________________________________________________________________________________________123Graph_LBL_AGRAFICO_1" hidden="1">[1]A!#REF!</definedName>
    <definedName name="_5_________________________________________________________________________________________________________________________123Graph_AGRAFICO_1" localSheetId="1" hidden="1">[1]A!#REF!</definedName>
    <definedName name="_5_________________________________________________________________________________________________________________________123Graph_AGRAFICO_1" hidden="1">[1]A!#REF!</definedName>
    <definedName name="_5____123Graph_XGRAFICO_1" localSheetId="1" hidden="1">[1]A!#REF!</definedName>
    <definedName name="_5____123Graph_XGRAFICO_1" hidden="1">[1]A!#REF!</definedName>
    <definedName name="_5__123Graph_XGRAFICO_1" localSheetId="1" hidden="1">[1]A!#REF!</definedName>
    <definedName name="_5__123Graph_XGRAFICO_1" hidden="1">[1]A!#REF!</definedName>
    <definedName name="_50________________________________________________________________________________________________________________________123Graph_LBL_AGRAFICO_2" localSheetId="1" hidden="1">[1]A!#REF!</definedName>
    <definedName name="_50________________________________________________________________________________________________________________________123Graph_LBL_AGRAFICO_2" hidden="1">[1]A!#REF!</definedName>
    <definedName name="_50__123Graph_XGRAFICO_1" localSheetId="1" hidden="1">[1]A!#REF!</definedName>
    <definedName name="_50__123Graph_XGRAFICO_1" hidden="1">[1]A!#REF!</definedName>
    <definedName name="_500_________________________________________________________________________________________________________123Graph_LBL_AGRAFICO_2" localSheetId="1" hidden="1">[1]A!#REF!</definedName>
    <definedName name="_500_________________________________________________________________________________________________________123Graph_LBL_AGRAFICO_2" hidden="1">[1]A!#REF!</definedName>
    <definedName name="_505_________________________________________________________________________________________________________123Graph_XGRAFICO_1" localSheetId="1" hidden="1">[1]A!#REF!</definedName>
    <definedName name="_505_________________________________________________________________________________________________________123Graph_XGRAFICO_1" hidden="1">[1]A!#REF!</definedName>
    <definedName name="_510_________________________________________________________________________________________________________123Graph_XGRAFICO_2" localSheetId="1" hidden="1">[1]A!#REF!</definedName>
    <definedName name="_510_________________________________________________________________________________________________________123Graph_XGRAFICO_2" hidden="1">[1]A!#REF!</definedName>
    <definedName name="_515________________________________________________________________________________________________________123Graph_AGRAFICO_1" localSheetId="1" hidden="1">[1]A!#REF!</definedName>
    <definedName name="_515________________________________________________________________________________________________________123Graph_AGRAFICO_1" hidden="1">[1]A!#REF!</definedName>
    <definedName name="_520________________________________________________________________________________________________________123Graph_AGRAFICO_2" localSheetId="1" hidden="1">[1]A!#REF!</definedName>
    <definedName name="_520________________________________________________________________________________________________________123Graph_AGRAFICO_2" hidden="1">[1]A!#REF!</definedName>
    <definedName name="_525________________________________________________________________________________________________________123Graph_LBL_AGRAFICO_1" localSheetId="1" hidden="1">[1]A!#REF!</definedName>
    <definedName name="_525________________________________________________________________________________________________________123Graph_LBL_AGRAFICO_1" hidden="1">[1]A!#REF!</definedName>
    <definedName name="_530________________________________________________________________________________________________________123Graph_LBL_AGRAFICO_2" localSheetId="1" hidden="1">[1]A!#REF!</definedName>
    <definedName name="_530________________________________________________________________________________________________________123Graph_LBL_AGRAFICO_2" hidden="1">[1]A!#REF!</definedName>
    <definedName name="_535________________________________________________________________________________________________________123Graph_XGRAFICO_1" localSheetId="1" hidden="1">[1]A!#REF!</definedName>
    <definedName name="_535________________________________________________________________________________________________________123Graph_XGRAFICO_1" hidden="1">[1]A!#REF!</definedName>
    <definedName name="_540________________________________________________________________________________________________________123Graph_XGRAFICO_2" localSheetId="1" hidden="1">[1]A!#REF!</definedName>
    <definedName name="_540________________________________________________________________________________________________________123Graph_XGRAFICO_2" hidden="1">[1]A!#REF!</definedName>
    <definedName name="_545_______________________________________________________________________________________________________123Graph_AGRAFICO_1" localSheetId="1" hidden="1">[1]A!#REF!</definedName>
    <definedName name="_545_______________________________________________________________________________________________________123Graph_AGRAFICO_1" hidden="1">[1]A!#REF!</definedName>
    <definedName name="_55________________________________________________________________________________________________________________________123Graph_XGRAFICO_1" localSheetId="1" hidden="1">[1]A!#REF!</definedName>
    <definedName name="_55________________________________________________________________________________________________________________________123Graph_XGRAFICO_1" hidden="1">[1]A!#REF!</definedName>
    <definedName name="_550_______________________________________________________________________________________________________123Graph_AGRAFICO_2" localSheetId="1" hidden="1">[1]A!#REF!</definedName>
    <definedName name="_550_______________________________________________________________________________________________________123Graph_AGRAFICO_2" hidden="1">[1]A!#REF!</definedName>
    <definedName name="_555_______________________________________________________________________________________________________123Graph_LBL_AGRAFICO_1" localSheetId="1" hidden="1">[1]A!#REF!</definedName>
    <definedName name="_555_______________________________________________________________________________________________________123Graph_LBL_AGRAFICO_1" hidden="1">[1]A!#REF!</definedName>
    <definedName name="_56______123Graph_AGRAFICO_1" localSheetId="1" hidden="1">[1]A!#REF!</definedName>
    <definedName name="_56______123Graph_AGRAFICO_1" hidden="1">[1]A!#REF!</definedName>
    <definedName name="_560_______________________________________________________________________________________________________123Graph_LBL_AGRAFICO_2" localSheetId="1" hidden="1">[1]A!#REF!</definedName>
    <definedName name="_560_______________________________________________________________________________________________________123Graph_LBL_AGRAFICO_2" hidden="1">[1]A!#REF!</definedName>
    <definedName name="_565_______________________________________________________________________________________________________123Graph_XGRAFICO_1" localSheetId="1" hidden="1">[1]A!#REF!</definedName>
    <definedName name="_565_______________________________________________________________________________________________________123Graph_XGRAFICO_1" hidden="1">[1]A!#REF!</definedName>
    <definedName name="_570_______________________________________________________________________________________________________123Graph_XGRAFICO_2" localSheetId="1" hidden="1">[1]A!#REF!</definedName>
    <definedName name="_570_______________________________________________________________________________________________________123Graph_XGRAFICO_2" hidden="1">[1]A!#REF!</definedName>
    <definedName name="_575______________________________________________________________________________________________________123Graph_AGRAFICO_1" localSheetId="1" hidden="1">[1]A!#REF!</definedName>
    <definedName name="_575______________________________________________________________________________________________________123Graph_AGRAFICO_1" hidden="1">[1]A!#REF!</definedName>
    <definedName name="_580______________________________________________________________________________________________________123Graph_AGRAFICO_2" localSheetId="1" hidden="1">[1]A!#REF!</definedName>
    <definedName name="_580______________________________________________________________________________________________________123Graph_AGRAFICO_2" hidden="1">[1]A!#REF!</definedName>
    <definedName name="_585______________________________________________________________________________________________________123Graph_LBL_AGRAFICO_1" localSheetId="1" hidden="1">[1]A!#REF!</definedName>
    <definedName name="_585______________________________________________________________________________________________________123Graph_LBL_AGRAFICO_1" hidden="1">[1]A!#REF!</definedName>
    <definedName name="_590______________________________________________________________________________________________________123Graph_LBL_AGRAFICO_2" localSheetId="1" hidden="1">[1]A!#REF!</definedName>
    <definedName name="_590______________________________________________________________________________________________________123Graph_LBL_AGRAFICO_2" hidden="1">[1]A!#REF!</definedName>
    <definedName name="_595______________________________________________________________________________________________________123Graph_XGRAFICO_1" localSheetId="1" hidden="1">[1]A!#REF!</definedName>
    <definedName name="_595______________________________________________________________________________________________________123Graph_XGRAFICO_1" hidden="1">[1]A!#REF!</definedName>
    <definedName name="_6____123Graph_XGRAFICO_2" localSheetId="1" hidden="1">[1]A!#REF!</definedName>
    <definedName name="_6____123Graph_XGRAFICO_2" hidden="1">[1]A!#REF!</definedName>
    <definedName name="_6__123Graph_AGRAFICO_1" localSheetId="1" hidden="1">[1]A!#REF!</definedName>
    <definedName name="_6__123Graph_AGRAFICO_1" hidden="1">[1]A!#REF!</definedName>
    <definedName name="_6__123Graph_LBL_AGRAFICO_1" localSheetId="1" hidden="1">[1]A!#REF!</definedName>
    <definedName name="_6__123Graph_LBL_AGRAFICO_1" hidden="1">[1]A!#REF!</definedName>
    <definedName name="_6__123Graph_XGRAFICO_2" localSheetId="1" hidden="1">[1]A!#REF!</definedName>
    <definedName name="_6__123Graph_XGRAFICO_2" hidden="1">[1]A!#REF!</definedName>
    <definedName name="_60________________________________________________________________________________________________________________________123Graph_XGRAFICO_2" localSheetId="1" hidden="1">[1]A!#REF!</definedName>
    <definedName name="_60________________________________________________________________________________________________________________________123Graph_XGRAFICO_2" hidden="1">[1]A!#REF!</definedName>
    <definedName name="_60__123Graph_XGRAFICO_2" localSheetId="1" hidden="1">[1]A!#REF!</definedName>
    <definedName name="_60__123Graph_XGRAFICO_2" hidden="1">[1]A!#REF!</definedName>
    <definedName name="_600______________________________________________________________________________________________________123Graph_XGRAFICO_2" localSheetId="1" hidden="1">[1]A!#REF!</definedName>
    <definedName name="_600______________________________________________________________________________________________________123Graph_XGRAFICO_2" hidden="1">[1]A!#REF!</definedName>
    <definedName name="_605_____________________________________________________________________________________________________123Graph_AGRAFICO_1" localSheetId="1" hidden="1">[1]A!#REF!</definedName>
    <definedName name="_605_____________________________________________________________________________________________________123Graph_AGRAFICO_1" hidden="1">[1]A!#REF!</definedName>
    <definedName name="_610_____________________________________________________________________________________________________123Graph_AGRAFICO_2" localSheetId="1" hidden="1">[1]A!#REF!</definedName>
    <definedName name="_610_____________________________________________________________________________________________________123Graph_AGRAFICO_2" hidden="1">[1]A!#REF!</definedName>
    <definedName name="_615_____________________________________________________________________________________________________123Graph_LBL_AGRAFICO_1" localSheetId="1" hidden="1">[1]A!#REF!</definedName>
    <definedName name="_615_____________________________________________________________________________________________________123Graph_LBL_AGRAFICO_1" hidden="1">[1]A!#REF!</definedName>
    <definedName name="_620_____________________________________________________________________________________________________123Graph_LBL_AGRAFICO_2" localSheetId="1" hidden="1">[1]A!#REF!</definedName>
    <definedName name="_620_____________________________________________________________________________________________________123Graph_LBL_AGRAFICO_2" hidden="1">[1]A!#REF!</definedName>
    <definedName name="_625_____________________________________________________________________________________________________123Graph_XGRAFICO_1" localSheetId="1" hidden="1">[1]A!#REF!</definedName>
    <definedName name="_625_____________________________________________________________________________________________________123Graph_XGRAFICO_1" hidden="1">[1]A!#REF!</definedName>
    <definedName name="_630_____________________________________________________________________________________________________123Graph_XGRAFICO_2" localSheetId="1" hidden="1">[1]A!#REF!</definedName>
    <definedName name="_630_____________________________________________________________________________________________________123Graph_XGRAFICO_2" hidden="1">[1]A!#REF!</definedName>
    <definedName name="_635____________________________________________________________________________________________________123Graph_AGRAFICO_1" localSheetId="1" hidden="1">[1]A!#REF!</definedName>
    <definedName name="_635____________________________________________________________________________________________________123Graph_AGRAFICO_1" hidden="1">[1]A!#REF!</definedName>
    <definedName name="_64______123Graph_AGRAFICO_2" localSheetId="1" hidden="1">[1]A!#REF!</definedName>
    <definedName name="_64______123Graph_AGRAFICO_2" hidden="1">[1]A!#REF!</definedName>
    <definedName name="_640____________________________________________________________________________________________________123Graph_AGRAFICO_2" localSheetId="1" hidden="1">[1]A!#REF!</definedName>
    <definedName name="_640____________________________________________________________________________________________________123Graph_AGRAFICO_2" hidden="1">[1]A!#REF!</definedName>
    <definedName name="_645____________________________________________________________________________________________________123Graph_LBL_AGRAFICO_1" localSheetId="1" hidden="1">[1]A!#REF!</definedName>
    <definedName name="_645____________________________________________________________________________________________________123Graph_LBL_AGRAFICO_1" hidden="1">[1]A!#REF!</definedName>
    <definedName name="_65_______________________________________________________________________________________________________________________123Graph_AGRAFICO_1" localSheetId="1" hidden="1">[1]A!#REF!</definedName>
    <definedName name="_65_______________________________________________________________________________________________________________________123Graph_AGRAFICO_1" hidden="1">[1]A!#REF!</definedName>
    <definedName name="_65__123Graph_AGRAFICO_1" localSheetId="1" hidden="1">[1]A!#REF!</definedName>
    <definedName name="_65__123Graph_AGRAFICO_1" hidden="1">[1]A!#REF!</definedName>
    <definedName name="_650____________________________________________________________________________________________________123Graph_LBL_AGRAFICO_2" localSheetId="1" hidden="1">[1]A!#REF!</definedName>
    <definedName name="_650____________________________________________________________________________________________________123Graph_LBL_AGRAFICO_2" hidden="1">[1]A!#REF!</definedName>
    <definedName name="_655____________________________________________________________________________________________________123Graph_XGRAFICO_1" localSheetId="1" hidden="1">[1]A!#REF!</definedName>
    <definedName name="_655____________________________________________________________________________________________________123Graph_XGRAFICO_1" hidden="1">[1]A!#REF!</definedName>
    <definedName name="_660____________________________________________________________________________________________________123Graph_XGRAFICO_2" localSheetId="1" hidden="1">[1]A!#REF!</definedName>
    <definedName name="_660____________________________________________________________________________________________________123Graph_XGRAFICO_2" hidden="1">[1]A!#REF!</definedName>
    <definedName name="_665___________________________________________________________________________________________________123Graph_AGRAFICO_1" localSheetId="1" hidden="1">[1]A!#REF!</definedName>
    <definedName name="_665___________________________________________________________________________________________________123Graph_AGRAFICO_1" hidden="1">[1]A!#REF!</definedName>
    <definedName name="_670___________________________________________________________________________________________________123Graph_AGRAFICO_2" localSheetId="1" hidden="1">[1]A!#REF!</definedName>
    <definedName name="_670___________________________________________________________________________________________________123Graph_AGRAFICO_2" hidden="1">[1]A!#REF!</definedName>
    <definedName name="_675___________________________________________________________________________________________________123Graph_LBL_AGRAFICO_1" localSheetId="1" hidden="1">[1]A!#REF!</definedName>
    <definedName name="_675___________________________________________________________________________________________________123Graph_LBL_AGRAFICO_1" hidden="1">[1]A!#REF!</definedName>
    <definedName name="_680___________________________________________________________________________________________________123Graph_LBL_AGRAFICO_2" localSheetId="1" hidden="1">[1]A!#REF!</definedName>
    <definedName name="_680___________________________________________________________________________________________________123Graph_LBL_AGRAFICO_2" hidden="1">[1]A!#REF!</definedName>
    <definedName name="_685___________________________________________________________________________________________________123Graph_XGRAFICO_1" localSheetId="1" hidden="1">[1]A!#REF!</definedName>
    <definedName name="_685___________________________________________________________________________________________________123Graph_XGRAFICO_1" hidden="1">[1]A!#REF!</definedName>
    <definedName name="_690___________________________________________________________________________________________________123Graph_XGRAFICO_2" localSheetId="1" hidden="1">[1]A!#REF!</definedName>
    <definedName name="_690___________________________________________________________________________________________________123Graph_XGRAFICO_2" hidden="1">[1]A!#REF!</definedName>
    <definedName name="_695__________________________________________________________________________________________________123Graph_AGRAFICO_1" localSheetId="1" hidden="1">[1]A!#REF!</definedName>
    <definedName name="_695__________________________________________________________________________________________________123Graph_AGRAFICO_1" hidden="1">[1]A!#REF!</definedName>
    <definedName name="_7___123Graph_AGRAFICO_1" localSheetId="1" hidden="1">[1]A!#REF!</definedName>
    <definedName name="_7___123Graph_AGRAFICO_1" hidden="1">[1]A!#REF!</definedName>
    <definedName name="_70_______________________________________________________________________________________________________________________123Graph_AGRAFICO_2" localSheetId="1" hidden="1">[1]A!#REF!</definedName>
    <definedName name="_70_______________________________________________________________________________________________________________________123Graph_AGRAFICO_2" hidden="1">[1]A!#REF!</definedName>
    <definedName name="_700__________________________________________________________________________________________________123Graph_AGRAFICO_2" localSheetId="1" hidden="1">[1]A!#REF!</definedName>
    <definedName name="_700__________________________________________________________________________________________________123Graph_AGRAFICO_2" hidden="1">[1]A!#REF!</definedName>
    <definedName name="_705__________________________________________________________________________________________________123Graph_LBL_AGRAFICO_1" localSheetId="1" hidden="1">[1]A!#REF!</definedName>
    <definedName name="_705__________________________________________________________________________________________________123Graph_LBL_AGRAFICO_1" hidden="1">[1]A!#REF!</definedName>
    <definedName name="_710__________________________________________________________________________________________________123Graph_LBL_AGRAFICO_2" localSheetId="1" hidden="1">[1]A!#REF!</definedName>
    <definedName name="_710__________________________________________________________________________________________________123Graph_LBL_AGRAFICO_2" hidden="1">[1]A!#REF!</definedName>
    <definedName name="_715__________________________________________________________________________________________________123Graph_XGRAFICO_1" localSheetId="1" hidden="1">[1]A!#REF!</definedName>
    <definedName name="_715__________________________________________________________________________________________________123Graph_XGRAFICO_1" hidden="1">[1]A!#REF!</definedName>
    <definedName name="_72______123Graph_LBL_AGRAFICO_1" localSheetId="1" hidden="1">[1]A!#REF!</definedName>
    <definedName name="_72______123Graph_LBL_AGRAFICO_1" hidden="1">[1]A!#REF!</definedName>
    <definedName name="_720__________________________________________________________________________________________________123Graph_XGRAFICO_2" localSheetId="1" hidden="1">[1]A!#REF!</definedName>
    <definedName name="_720__________________________________________________________________________________________________123Graph_XGRAFICO_2" hidden="1">[1]A!#REF!</definedName>
    <definedName name="_725_________________________________________________________________________________________________123Graph_AGRAFICO_1" localSheetId="1" hidden="1">[1]A!#REF!</definedName>
    <definedName name="_725_________________________________________________________________________________________________123Graph_AGRAFICO_1" hidden="1">[1]A!#REF!</definedName>
    <definedName name="_730_________________________________________________________________________________________________123Graph_AGRAFICO_2" localSheetId="1" hidden="1">[1]A!#REF!</definedName>
    <definedName name="_730_________________________________________________________________________________________________123Graph_AGRAFICO_2" hidden="1">[1]A!#REF!</definedName>
    <definedName name="_735_________________________________________________________________________________________________123Graph_LBL_AGRAFICO_1" localSheetId="1" hidden="1">[1]A!#REF!</definedName>
    <definedName name="_735_________________________________________________________________________________________________123Graph_LBL_AGRAFICO_1" hidden="1">[1]A!#REF!</definedName>
    <definedName name="_740_________________________________________________________________________________________________123Graph_LBL_AGRAFICO_2" localSheetId="1" hidden="1">[1]A!#REF!</definedName>
    <definedName name="_740_________________________________________________________________________________________________123Graph_LBL_AGRAFICO_2" hidden="1">[1]A!#REF!</definedName>
    <definedName name="_745_________________________________________________________________________________________________123Graph_XGRAFICO_1" localSheetId="1" hidden="1">[1]A!#REF!</definedName>
    <definedName name="_745_________________________________________________________________________________________________123Graph_XGRAFICO_1" hidden="1">[1]A!#REF!</definedName>
    <definedName name="_75_______________________________________________________________________________________________________________________123Graph_LBL_AGRAFICO_1" localSheetId="1" hidden="1">[1]A!#REF!</definedName>
    <definedName name="_75_______________________________________________________________________________________________________________________123Graph_LBL_AGRAFICO_1" hidden="1">[1]A!#REF!</definedName>
    <definedName name="_750_________________________________________________________________________________________________123Graph_XGRAFICO_2" localSheetId="1" hidden="1">[1]A!#REF!</definedName>
    <definedName name="_750_________________________________________________________________________________________________123Graph_XGRAFICO_2" hidden="1">[1]A!#REF!</definedName>
    <definedName name="_755________________________________________________________________________________________________123Graph_AGRAFICO_1" localSheetId="1" hidden="1">[1]A!#REF!</definedName>
    <definedName name="_755________________________________________________________________________________________________123Graph_AGRAFICO_1" hidden="1">[1]A!#REF!</definedName>
    <definedName name="_760________________________________________________________________________________________________123Graph_AGRAFICO_2" localSheetId="1" hidden="1">[1]A!#REF!</definedName>
    <definedName name="_760________________________________________________________________________________________________123Graph_AGRAFICO_2" hidden="1">[1]A!#REF!</definedName>
    <definedName name="_765________________________________________________________________________________________________123Graph_LBL_AGRAFICO_1" localSheetId="1" hidden="1">[1]A!#REF!</definedName>
    <definedName name="_765________________________________________________________________________________________________123Graph_LBL_AGRAFICO_1" hidden="1">[1]A!#REF!</definedName>
    <definedName name="_770________________________________________________________________________________________________123Graph_LBL_AGRAFICO_2" localSheetId="1" hidden="1">[1]A!#REF!</definedName>
    <definedName name="_770________________________________________________________________________________________________123Graph_LBL_AGRAFICO_2" hidden="1">[1]A!#REF!</definedName>
    <definedName name="_775________________________________________________________________________________________________123Graph_XGRAFICO_1" localSheetId="1" hidden="1">[1]A!#REF!</definedName>
    <definedName name="_775________________________________________________________________________________________________123Graph_XGRAFICO_1" hidden="1">[1]A!#REF!</definedName>
    <definedName name="_780________________________________________________________________________________________________123Graph_XGRAFICO_2" localSheetId="1" hidden="1">[1]A!#REF!</definedName>
    <definedName name="_780________________________________________________________________________________________________123Graph_XGRAFICO_2" hidden="1">[1]A!#REF!</definedName>
    <definedName name="_785_______________________________________________________________________________________________123Graph_AGRAFICO_1" localSheetId="1" hidden="1">[1]A!#REF!</definedName>
    <definedName name="_785_______________________________________________________________________________________________123Graph_AGRAFICO_1" hidden="1">[1]A!#REF!</definedName>
    <definedName name="_790_______________________________________________________________________________________________123Graph_AGRAFICO_2" localSheetId="1" hidden="1">[1]A!#REF!</definedName>
    <definedName name="_790_______________________________________________________________________________________________123Graph_AGRAFICO_2" hidden="1">[1]A!#REF!</definedName>
    <definedName name="_795_______________________________________________________________________________________________123Graph_LBL_AGRAFICO_1" localSheetId="1" hidden="1">[1]A!#REF!</definedName>
    <definedName name="_795_______________________________________________________________________________________________123Graph_LBL_AGRAFICO_1" hidden="1">[1]A!#REF!</definedName>
    <definedName name="_8_______123Graph_AGRAFICO_1" localSheetId="1" hidden="1">[1]A!#REF!</definedName>
    <definedName name="_8_______123Graph_AGRAFICO_1" hidden="1">[1]A!#REF!</definedName>
    <definedName name="_8___123Graph_AGRAFICO_2" localSheetId="1" hidden="1">[1]A!#REF!</definedName>
    <definedName name="_8___123Graph_AGRAFICO_2" hidden="1">[1]A!#REF!</definedName>
    <definedName name="_8__123Graph_LBL_AGRAFICO_2" localSheetId="1" hidden="1">[1]A!#REF!</definedName>
    <definedName name="_8__123Graph_LBL_AGRAFICO_2" hidden="1">[1]A!#REF!</definedName>
    <definedName name="_80_______________________________________________________________________________________________________________________123Graph_LBL_AGRAFICO_2" localSheetId="1" hidden="1">[1]A!#REF!</definedName>
    <definedName name="_80_______________________________________________________________________________________________________________________123Graph_LBL_AGRAFICO_2" hidden="1">[1]A!#REF!</definedName>
    <definedName name="_80______123Graph_LBL_AGRAFICO_2" localSheetId="1" hidden="1">[1]A!#REF!</definedName>
    <definedName name="_80______123Graph_LBL_AGRAFICO_2" hidden="1">[1]A!#REF!</definedName>
    <definedName name="_800_______________________________________________________________________________________________123Graph_LBL_AGRAFICO_2" localSheetId="1" hidden="1">[1]A!#REF!</definedName>
    <definedName name="_800_______________________________________________________________________________________________123Graph_LBL_AGRAFICO_2" hidden="1">[1]A!#REF!</definedName>
    <definedName name="_805_______________________________________________________________________________________________123Graph_XGRAFICO_1" localSheetId="1" hidden="1">[1]A!#REF!</definedName>
    <definedName name="_805_______________________________________________________________________________________________123Graph_XGRAFICO_1" hidden="1">[1]A!#REF!</definedName>
    <definedName name="_810_______________________________________________________________________________________________123Graph_XGRAFICO_2" localSheetId="1" hidden="1">[1]A!#REF!</definedName>
    <definedName name="_810_______________________________________________________________________________________________123Graph_XGRAFICO_2" hidden="1">[1]A!#REF!</definedName>
    <definedName name="_815______________________________________________________________________________________________123Graph_AGRAFICO_1" localSheetId="1" hidden="1">[1]A!#REF!</definedName>
    <definedName name="_815______________________________________________________________________________________________123Graph_AGRAFICO_1" hidden="1">[1]A!#REF!</definedName>
    <definedName name="_820______________________________________________________________________________________________123Graph_AGRAFICO_2" localSheetId="1" hidden="1">[1]A!#REF!</definedName>
    <definedName name="_820______________________________________________________________________________________________123Graph_AGRAFICO_2" hidden="1">[1]A!#REF!</definedName>
    <definedName name="_825______________________________________________________________________________________________123Graph_LBL_AGRAFICO_1" hidden="1">[1]A!#REF!</definedName>
    <definedName name="_830______________________________________________________________________________________________123Graph_LBL_AGRAFICO_2" hidden="1">[1]A!#REF!</definedName>
    <definedName name="_835______________________________________________________________________________________________123Graph_XGRAFICO_1" hidden="1">[1]A!#REF!</definedName>
    <definedName name="_840______________________________________________________________________________________________123Graph_XGRAFICO_2" hidden="1">[1]A!#REF!</definedName>
    <definedName name="_845_____________________________________________________________________________________________123Graph_AGRAFICO_1" hidden="1">[1]A!#REF!</definedName>
    <definedName name="_85_______________________________________________________________________________________________________________________123Graph_XGRAFICO_1" hidden="1">[1]A!#REF!</definedName>
    <definedName name="_850_____________________________________________________________________________________________123Graph_AGRAFICO_2" hidden="1">[1]A!#REF!</definedName>
    <definedName name="_855_____________________________________________________________________________________________123Graph_LBL_AGRAFICO_1" hidden="1">[1]A!#REF!</definedName>
    <definedName name="_860_____________________________________________________________________________________________123Graph_LBL_AGRAFICO_2" hidden="1">[1]A!#REF!</definedName>
    <definedName name="_865_____________________________________________________________________________________________123Graph_XGRAFICO_1" hidden="1">[1]A!#REF!</definedName>
    <definedName name="_870_____________________________________________________________________________________________123Graph_XGRAFICO_2" hidden="1">[1]A!#REF!</definedName>
    <definedName name="_875____________________________________________________________________________________________123Graph_AGRAFICO_1" hidden="1">[1]A!#REF!</definedName>
    <definedName name="_88______123Graph_XGRAFICO_1" hidden="1">[1]A!#REF!</definedName>
    <definedName name="_880____________________________________________________________________________________________123Graph_AGRAFICO_2" hidden="1">[1]A!#REF!</definedName>
    <definedName name="_885____________________________________________________________________________________________123Graph_LBL_AGRAFICO_1" hidden="1">[1]A!#REF!</definedName>
    <definedName name="_890____________________________________________________________________________________________123Graph_LBL_AGRAFICO_2" hidden="1">[1]A!#REF!</definedName>
    <definedName name="_895____________________________________________________________________________________________123Graph_XGRAFICO_1" hidden="1">[1]A!#REF!</definedName>
    <definedName name="_9___123Graph_LBL_AGRAFICO_1" hidden="1">[1]A!#REF!</definedName>
    <definedName name="_90_______________________________________________________________________________________________________________________123Graph_XGRAFICO_2" hidden="1">[1]A!#REF!</definedName>
    <definedName name="_900____________________________________________________________________________________________123Graph_XGRAFICO_2" hidden="1">[1]A!#REF!</definedName>
    <definedName name="_905___________________________________________________________________________________________123Graph_AGRAFICO_1" hidden="1">[1]A!#REF!</definedName>
    <definedName name="_910___________________________________________________________________________________________123Graph_AGRAFICO_2" hidden="1">[1]A!#REF!</definedName>
    <definedName name="_915___________________________________________________________________________________________123Graph_LBL_AGRAFICO_1" hidden="1">[1]A!#REF!</definedName>
    <definedName name="_920___________________________________________________________________________________________123Graph_LBL_AGRAFICO_2" hidden="1">[1]A!#REF!</definedName>
    <definedName name="_925___________________________________________________________________________________________123Graph_XGRAFICO_1" hidden="1">[1]A!#REF!</definedName>
    <definedName name="_930___________________________________________________________________________________________123Graph_XGRAFICO_2" hidden="1">[1]A!#REF!</definedName>
    <definedName name="_935__________________________________________________________________________________________123Graph_AGRAFICO_1" hidden="1">[1]A!#REF!</definedName>
    <definedName name="_940__________________________________________________________________________________________123Graph_AGRAFICO_2" hidden="1">[1]A!#REF!</definedName>
    <definedName name="_945__________________________________________________________________________________________123Graph_LBL_AGRAFICO_1" hidden="1">[1]A!#REF!</definedName>
    <definedName name="_95______________________________________________________________________________________________________________________123Graph_AGRAFICO_1" hidden="1">[1]A!#REF!</definedName>
    <definedName name="_950__________________________________________________________________________________________123Graph_LBL_AGRAFICO_2" hidden="1">[1]A!#REF!</definedName>
    <definedName name="_955__________________________________________________________________________________________123Graph_XGRAFICO_1" hidden="1">[1]A!#REF!</definedName>
    <definedName name="_96______123Graph_XGRAFICO_2" hidden="1">[1]A!#REF!</definedName>
    <definedName name="_960__________________________________________________________________________________________123Graph_XGRAFICO_2" hidden="1">[1]A!#REF!</definedName>
    <definedName name="_965_________________________________________________________________________________________123Graph_AGRAFICO_1" hidden="1">[1]A!#REF!</definedName>
    <definedName name="_970_________________________________________________________________________________________123Graph_AGRAFICO_2" hidden="1">[1]A!#REF!</definedName>
    <definedName name="_975_________________________________________________________________________________________123Graph_LBL_AGRAFICO_1" hidden="1">[1]A!#REF!</definedName>
    <definedName name="_980_________________________________________________________________________________________123Graph_LBL_AGRAFICO_2" hidden="1">[1]A!#REF!</definedName>
    <definedName name="_985_________________________________________________________________________________________123Graph_XGRAFICO_1" hidden="1">[1]A!#REF!</definedName>
    <definedName name="_990_________________________________________________________________________________________123Graph_XGRAFICO_2" hidden="1">[1]A!#REF!</definedName>
    <definedName name="_995________________________________________________________________________________________123Graph_AGRAFICO_1" hidden="1">[1]A!#REF!</definedName>
    <definedName name="_DIC01" localSheetId="1">#REF!</definedName>
    <definedName name="_DIC01">#REF!</definedName>
    <definedName name="_Fill" hidden="1">[3]Quantity!#REF!</definedName>
    <definedName name="_xlnm._FilterDatabase" localSheetId="0" hidden="1">COM_RSA!$B$8:$I$292</definedName>
    <definedName name="_Key1" hidden="1">[3]Quantity!#REF!</definedName>
    <definedName name="_Order1" hidden="1">255</definedName>
    <definedName name="_Order2" hidden="1">255</definedName>
    <definedName name="_Parse_Out" hidden="1">[3]Quantity!#REF!</definedName>
    <definedName name="_R" localSheetId="1">#REF!</definedName>
    <definedName name="_R">#REF!</definedName>
    <definedName name="_Rev4">[4]Informacion!$B$13</definedName>
    <definedName name="_Sort" hidden="1">[3]Quantity!#REF!</definedName>
    <definedName name="_Toc245546194_1">'[5]pres electrico'!#REF!</definedName>
    <definedName name="_Toc52538304" localSheetId="1">#REF!</definedName>
    <definedName name="_Toc52538304">#REF!</definedName>
    <definedName name="_vol124" hidden="1">[1]A!#REF!</definedName>
    <definedName name="a" localSheetId="1">#REF!</definedName>
    <definedName name="a">#REF!</definedName>
    <definedName name="A_impresión_IM" localSheetId="1">#REF!</definedName>
    <definedName name="A_impresión_IM">#REF!</definedName>
    <definedName name="ACLARACIONES" localSheetId="2" hidden="1">{"OTHER",#N/A,TRUE,"OTHER";"RACK",#N/A,TRUE,"RACK"}</definedName>
    <definedName name="ACLARACIONES" localSheetId="3" hidden="1">{"OTHER",#N/A,TRUE,"OTHER";"RACK",#N/A,TRUE,"RACK"}</definedName>
    <definedName name="ACLARACIONES" localSheetId="1" hidden="1">{"OTHER",#N/A,TRUE,"OTHER";"RACK",#N/A,TRUE,"RACK"}</definedName>
    <definedName name="ACLARACIONES" hidden="1">{"OTHER",#N/A,TRUE,"OTHER";"RACK",#N/A,TRUE,"RACK"}</definedName>
    <definedName name="adfsdfew" hidden="1">[1]A!#REF!</definedName>
    <definedName name="afco1" localSheetId="1">#REF!</definedName>
    <definedName name="afco1">#REF!</definedName>
    <definedName name="AFCOCLAV" localSheetId="1">#REF!</definedName>
    <definedName name="AFCOCLAV">#REF!</definedName>
    <definedName name="AIML">[6]Constantes!#REF!</definedName>
    <definedName name="AISS">[6]Constantes!#REF!</definedName>
    <definedName name="All" localSheetId="1">#REF!</definedName>
    <definedName name="All">#REF!</definedName>
    <definedName name="ALTO" localSheetId="1">#REF!</definedName>
    <definedName name="ALTO">#REF!</definedName>
    <definedName name="ALTR">[6]Constantes!#REF!</definedName>
    <definedName name="Aluminio" localSheetId="1">#REF!</definedName>
    <definedName name="Aluminio">#REF!</definedName>
    <definedName name="AMEA">[6]Constantes!#REF!</definedName>
    <definedName name="AMEC">[6]Constantes!#REF!</definedName>
    <definedName name="AMECL">[6]Constantes!#REF!</definedName>
    <definedName name="AMECT">[6]Constantes!#REF!</definedName>
    <definedName name="AMEE">[6]Constantes!#REF!</definedName>
    <definedName name="AMEF">[6]Constantes!#REF!</definedName>
    <definedName name="AMEG">[6]Constantes!#REF!</definedName>
    <definedName name="AMTE">[6]Constantes!#REF!</definedName>
    <definedName name="AN">[7]AnalisisProy!$A:$G</definedName>
    <definedName name="ANA" localSheetId="1">#REF!</definedName>
    <definedName name="ANA">#REF!</definedName>
    <definedName name="ANALISIS" localSheetId="1">#REF!</definedName>
    <definedName name="ANALISIS">#REF!</definedName>
    <definedName name="ANCHO" localSheetId="1">#REF!</definedName>
    <definedName name="ANCHO">#REF!</definedName>
    <definedName name="Antepecho" localSheetId="1">#REF!</definedName>
    <definedName name="Antepecho">#REF!</definedName>
    <definedName name="_xlnm.Print_Area" localSheetId="0">COM_RSA!$A$1:$I$337</definedName>
    <definedName name="ARMADURAS" localSheetId="1">#REF!</definedName>
    <definedName name="ARMADURAS">#REF!</definedName>
    <definedName name="ARRA">[6]Constantes!#REF!</definedName>
    <definedName name="ARRC">[6]Constantes!#REF!</definedName>
    <definedName name="ARREM">[6]Constantes!#REF!</definedName>
    <definedName name="ARREP">[6]Constantes!#REF!</definedName>
    <definedName name="ARRRR">[6]Constantes!#REF!</definedName>
    <definedName name="ARSC">[6]Constantes!#REF!</definedName>
    <definedName name="ARSCE">[6]Constantes!#REF!</definedName>
    <definedName name="ARSDA">[6]Constantes!#REF!</definedName>
    <definedName name="ARSEC">[6]Constantes!#REF!</definedName>
    <definedName name="ARSED">[6]Constantes!#REF!</definedName>
    <definedName name="ARSEM">[6]Constantes!#REF!</definedName>
    <definedName name="ARSEP">[6]Constantes!#REF!</definedName>
    <definedName name="ARSLE">[6]Constantes!#REF!</definedName>
    <definedName name="ARSNA">[6]Constantes!#REF!</definedName>
    <definedName name="asdaaa" localSheetId="1">#REF!</definedName>
    <definedName name="asdaaa">#REF!</definedName>
    <definedName name="ASDASD" localSheetId="1">#REF!</definedName>
    <definedName name="ASDASD">#REF!</definedName>
    <definedName name="asdij" hidden="1">[1]A!#REF!</definedName>
    <definedName name="asdqwww" hidden="1">[1]A!#REF!</definedName>
    <definedName name="asew" localSheetId="1">#REF!</definedName>
    <definedName name="asew">#REF!</definedName>
    <definedName name="AUXILIAR" localSheetId="1">#REF!</definedName>
    <definedName name="AUXILIAR">#REF!</definedName>
    <definedName name="AYU">'[8]Mano de Obra'!$H$16</definedName>
    <definedName name="AYUDA" localSheetId="1">#REF!</definedName>
    <definedName name="AYUDA">#REF!</definedName>
    <definedName name="b" localSheetId="1">#REF!</definedName>
    <definedName name="b">#REF!</definedName>
    <definedName name="Barandas">[9]INFO!$C$10</definedName>
    <definedName name="BASE">[10]INSUMOS!$A$6:$D$310</definedName>
    <definedName name="base_insumos">[11]INSUMOS!$A$1:$G$2027</definedName>
    <definedName name="_xlnm.Database" localSheetId="1">#REF!</definedName>
    <definedName name="_xlnm.Database">#REF!</definedName>
    <definedName name="BASICO_AYU">[8]Variables!$F$8</definedName>
    <definedName name="BASICO_MOFI">[8]Variables!$F$7</definedName>
    <definedName name="BASICO_OFE">[8]Variables!$F$5</definedName>
    <definedName name="BASICO_OFI">[8]Variables!$F$6</definedName>
    <definedName name="BENEFICIO" localSheetId="1">#REF!</definedName>
    <definedName name="BENEFICIO">#REF!</definedName>
    <definedName name="Bomba" localSheetId="2" hidden="1">{"OTHER",#N/A,TRUE,"OTHER";"RACK",#N/A,TRUE,"RACK"}</definedName>
    <definedName name="Bomba" localSheetId="3" hidden="1">{"OTHER",#N/A,TRUE,"OTHER";"RACK",#N/A,TRUE,"RACK"}</definedName>
    <definedName name="Bomba" localSheetId="1" hidden="1">{"OTHER",#N/A,TRUE,"OTHER";"RACK",#N/A,TRUE,"RACK"}</definedName>
    <definedName name="Bomba" hidden="1">{"OTHER",#N/A,TRUE,"OTHER";"RACK",#N/A,TRUE,"RACK"}</definedName>
    <definedName name="Cabezales" localSheetId="1">#REF!</definedName>
    <definedName name="Cabezales">#REF!</definedName>
    <definedName name="CANT">'[12]BDnºana.y.prec.items96.00'!$E$3:$E$89</definedName>
    <definedName name="CARE" localSheetId="2" hidden="1">{"OTHER",#N/A,TRUE,"OTHER";"RACK",#N/A,TRUE,"RACK"}</definedName>
    <definedName name="CARE" localSheetId="3" hidden="1">{"OTHER",#N/A,TRUE,"OTHER";"RACK",#N/A,TRUE,"RACK"}</definedName>
    <definedName name="CARE" localSheetId="1" hidden="1">{"OTHER",#N/A,TRUE,"OTHER";"RACK",#N/A,TRUE,"RACK"}</definedName>
    <definedName name="CARE" hidden="1">{"OTHER",#N/A,TRUE,"OTHER";"RACK",#N/A,TRUE,"RACK"}</definedName>
    <definedName name="Carga__m2" localSheetId="1">#REF!</definedName>
    <definedName name="Carga__m2">#REF!</definedName>
    <definedName name="CargasSociales">[8]Variables!$F$4</definedName>
    <definedName name="CARIE" localSheetId="2" hidden="1">{"OTHER",#N/A,TRUE,"OTHER";"RACK",#N/A,TRUE,"RACK"}</definedName>
    <definedName name="CARIE" localSheetId="3" hidden="1">{"OTHER",#N/A,TRUE,"OTHER";"RACK",#N/A,TRUE,"RACK"}</definedName>
    <definedName name="CARIE" localSheetId="1" hidden="1">{"OTHER",#N/A,TRUE,"OTHER";"RACK",#N/A,TRUE,"RACK"}</definedName>
    <definedName name="CARIE" hidden="1">{"OTHER",#N/A,TRUE,"OTHER";"RACK",#N/A,TRUE,"RACK"}</definedName>
    <definedName name="Carp1">[4]Informacion!$B$20</definedName>
    <definedName name="Carp2">[4]Informacion!$B$21</definedName>
    <definedName name="CARPETA1">[13]Informacion!$B$11</definedName>
    <definedName name="CARPETA2">[13]Informacion!$B$12</definedName>
    <definedName name="carpinteria2">[14]Terminaciones!#REF!</definedName>
    <definedName name="CAYU" localSheetId="1">#REF!</definedName>
    <definedName name="CAYU">#REF!</definedName>
    <definedName name="CD" localSheetId="1">#REF!</definedName>
    <definedName name="CD">#REF!</definedName>
    <definedName name="CDP" localSheetId="1">#REF!</definedName>
    <definedName name="CDP">#REF!</definedName>
    <definedName name="CDT" localSheetId="1">#REF!</definedName>
    <definedName name="CDT">#REF!</definedName>
    <definedName name="CE0">[6]Constantes!#REF!</definedName>
    <definedName name="CE1_">[6]Constantes!#REF!</definedName>
    <definedName name="CE2_">[6]Constantes!#REF!</definedName>
    <definedName name="CE3_">[6]Constantes!#REF!</definedName>
    <definedName name="CEBE">[6]Constantes!$C$9</definedName>
    <definedName name="CEGG">[6]Constantes!$C$7</definedName>
    <definedName name="CEIM">[6]Constantes!$C$10</definedName>
    <definedName name="Chapa" localSheetId="1">#REF!</definedName>
    <definedName name="Chapa">#REF!</definedName>
    <definedName name="CI_TCPM" localSheetId="1">#REF!</definedName>
    <definedName name="CI_TCPM">#REF!</definedName>
    <definedName name="CI_TCSM" localSheetId="1">#REF!</definedName>
    <definedName name="CI_TCSM">#REF!</definedName>
    <definedName name="CICVH">[6]Constantes!#REF!</definedName>
    <definedName name="CIEA">[6]Constantes!#REF!</definedName>
    <definedName name="CIEE">[6]Constantes!#REF!</definedName>
    <definedName name="CIEF">[6]Constantes!#REF!</definedName>
    <definedName name="CIEG">[6]Constantes!#REF!</definedName>
    <definedName name="Ciel1">[4]Informacion!$B$36</definedName>
    <definedName name="Ciel2">[4]Informacion!$B$37</definedName>
    <definedName name="CIELO1">[13]Informacion!$B$21</definedName>
    <definedName name="CIELO2">[13]Informacion!#REF!</definedName>
    <definedName name="CIELO3">[13]Informacion!$B$22</definedName>
    <definedName name="CIELO4">[13]Informacion!#REF!</definedName>
    <definedName name="CIELO6">[13]Informacion!#REF!</definedName>
    <definedName name="CITC" localSheetId="1">#REF!</definedName>
    <definedName name="CITC">#REF!</definedName>
    <definedName name="CITEM">[15]OFERTA!$H$11:$H$25</definedName>
    <definedName name="CM" localSheetId="1">#REF!</definedName>
    <definedName name="CM">#REF!</definedName>
    <definedName name="CM0">[6]Constantes!#REF!</definedName>
    <definedName name="CM1_">[6]Constantes!#REF!</definedName>
    <definedName name="CM3_">[6]Constantes!#REF!</definedName>
    <definedName name="CM4_">[6]Constantes!#REF!</definedName>
    <definedName name="CMA">[6]Constantes!#REF!</definedName>
    <definedName name="CMMO">[6]Constantes!#REF!</definedName>
    <definedName name="CMO">[6]Constantes!#REF!</definedName>
    <definedName name="CMOE">[6]Constantes!#REF!</definedName>
    <definedName name="CMP">[6]Constantes!#REF!</definedName>
    <definedName name="CMZ">[6]Constantes!#REF!</definedName>
    <definedName name="Codigo">"listado"</definedName>
    <definedName name="CODIGO_EQUIPO" localSheetId="1">#REF!</definedName>
    <definedName name="CODIGO_EQUIPO">#REF!</definedName>
    <definedName name="CODIGOEQUIPO">[15]EQUIPOS!$A$1:$A$65536</definedName>
    <definedName name="codigoinsumo">[15]INSUMOS!$A$1:$A$65536</definedName>
    <definedName name="CodigoParametrico" localSheetId="1">#REF!</definedName>
    <definedName name="CodigoParametrico">#REF!</definedName>
    <definedName name="COEFICIENTE">[16]COEFK!$E$19</definedName>
    <definedName name="COEFPASE">[17]Presupuesto!$I$26</definedName>
    <definedName name="COEFVAR" localSheetId="1">#REF!</definedName>
    <definedName name="COEFVAR">#REF!</definedName>
    <definedName name="COFI" localSheetId="1">#REF!</definedName>
    <definedName name="COFI">#REF!</definedName>
    <definedName name="COL" localSheetId="1" hidden="1">#REF!</definedName>
    <definedName name="COL" hidden="1">#REF!</definedName>
    <definedName name="COMPOSICION" localSheetId="1">#REF!</definedName>
    <definedName name="COMPOSICION">#REF!</definedName>
    <definedName name="consideraciones" localSheetId="2" hidden="1">{"OTHER",#N/A,TRUE,"OTHER";"RACK",#N/A,TRUE,"RACK"}</definedName>
    <definedName name="consideraciones" localSheetId="3" hidden="1">{"OTHER",#N/A,TRUE,"OTHER";"RACK",#N/A,TRUE,"RACK"}</definedName>
    <definedName name="consideraciones" localSheetId="1" hidden="1">{"OTHER",#N/A,TRUE,"OTHER";"RACK",#N/A,TRUE,"RACK"}</definedName>
    <definedName name="consideraciones" hidden="1">{"OTHER",#N/A,TRUE,"OTHER";"RACK",#N/A,TRUE,"RACK"}</definedName>
    <definedName name="Cont1">[4]Informacion!$B$17</definedName>
    <definedName name="Cont2">[4]Informacion!$B$18</definedName>
    <definedName name="CONTRAPISO1">[13]Informacion!$B$8</definedName>
    <definedName name="CONTRAPISO2">[13]Informacion!$B$9</definedName>
    <definedName name="CONTRAPISO3">[13]Informacion!#REF!</definedName>
    <definedName name="CONTRAPISO4">[13]Informacion!$B$10</definedName>
    <definedName name="Cortinas" localSheetId="1">#REF!</definedName>
    <definedName name="Cortinas">#REF!</definedName>
    <definedName name="COSTO" localSheetId="1">#REF!</definedName>
    <definedName name="COSTO">#REF!</definedName>
    <definedName name="COSTO_HORARIO_EQUIPO" localSheetId="1">#REF!</definedName>
    <definedName name="COSTO_HORARIO_EQUIPO">#REF!</definedName>
    <definedName name="COSTOAYUDANTEH">'[15]MO-BASE'!$F$20</definedName>
    <definedName name="costoayudantejornal">'[15]MO-BASE'!$D$20</definedName>
    <definedName name="costoinsumo">[15]INSUMOS!$N$1:$N$65536</definedName>
    <definedName name="COSTOOFICIALESPH">'[15]MO-BASE'!$F$18</definedName>
    <definedName name="costooficialespjornal">'[15]MO-BASE'!$D$18</definedName>
    <definedName name="COSTOOFICIALH">'[15]MO-BASE'!$F$19</definedName>
    <definedName name="costooficialjornal">'[15]MO-BASE'!$D$19</definedName>
    <definedName name="CYP" localSheetId="1">#REF!</definedName>
    <definedName name="CYP">#REF!</definedName>
    <definedName name="D" localSheetId="1">#REF!</definedName>
    <definedName name="D">#REF!</definedName>
    <definedName name="DATOS" localSheetId="1">#REF!</definedName>
    <definedName name="DATOS">#REF!</definedName>
    <definedName name="DCC">[6]Constantes!#REF!</definedName>
    <definedName name="ddd" localSheetId="2" hidden="1">{"OTHER",#N/A,TRUE,"OTHER";"RACK",#N/A,TRUE,"RACK"}</definedName>
    <definedName name="ddd" localSheetId="3" hidden="1">{"OTHER",#N/A,TRUE,"OTHER";"RACK",#N/A,TRUE,"RACK"}</definedName>
    <definedName name="ddd" localSheetId="1" hidden="1">{"OTHER",#N/A,TRUE,"OTHER";"RACK",#N/A,TRUE,"RACK"}</definedName>
    <definedName name="ddd" hidden="1">{"OTHER",#N/A,TRUE,"OTHER";"RACK",#N/A,TRUE,"RACK"}</definedName>
    <definedName name="DEESP">[6]Constantes!#REF!</definedName>
    <definedName name="DESCRIPCION_EQUIPO" localSheetId="1">#REF!</definedName>
    <definedName name="DESCRIPCION_EQUIPO">#REF!</definedName>
    <definedName name="DESCRIPCIONEQUIPO">[15]EQUIPOS!$B$1:$B$65536</definedName>
    <definedName name="descripcioninsumo">[15]INSUMOS!$B$1:$B$65536</definedName>
    <definedName name="desmonte" hidden="1">[3]Quantity!#REF!</definedName>
    <definedName name="desscripcioninsumo">[15]INSUMOS!$B$1:$B$65536</definedName>
    <definedName name="DHDAM">[6]Constantes!#REF!</definedName>
    <definedName name="DHDD">[6]Constantes!#REF!</definedName>
    <definedName name="DHDDA">[6]Constantes!#REF!</definedName>
    <definedName name="DHDDB">[18]Constantes!$C$209</definedName>
    <definedName name="DHDDE">[6]Constantes!#REF!</definedName>
    <definedName name="DHDEM">[6]Constantes!#REF!</definedName>
    <definedName name="DHDPO">[6]Constantes!#REF!</definedName>
    <definedName name="DHMPO">[6]Constantes!#REF!</definedName>
    <definedName name="Diesel">[8]Variables!$F$14</definedName>
    <definedName name="Dintel" localSheetId="1">#REF!</definedName>
    <definedName name="Dintel">#REF!</definedName>
    <definedName name="DINTS">[6]Constantes!#REF!</definedName>
    <definedName name="DolarOficial" localSheetId="1">#REF!</definedName>
    <definedName name="DolarOficial">#REF!</definedName>
    <definedName name="DVDD">[6]Constantes!#REF!</definedName>
    <definedName name="DVDEM">[6]Constantes!#REF!</definedName>
    <definedName name="DVEM">[6]Constantes!#REF!</definedName>
    <definedName name="EASP">[6]Constantes!#REF!</definedName>
    <definedName name="ElDolar">[8]Variables!$F$11</definedName>
    <definedName name="ELEMENTO" localSheetId="1">#REF!</definedName>
    <definedName name="ELEMENTO">#REF!</definedName>
    <definedName name="EMSP">[6]Constantes!#REF!</definedName>
    <definedName name="EQU_VAL">[16]EQU!$D$25:$D$78</definedName>
    <definedName name="equipo">[19]equipo!$A$14:$Q$22</definedName>
    <definedName name="EQUIPOS" localSheetId="1">#REF!</definedName>
    <definedName name="EQUIPOS">#REF!</definedName>
    <definedName name="Escalera_Marinera" localSheetId="1">#REF!</definedName>
    <definedName name="Escalera_Marinera">#REF!</definedName>
    <definedName name="Escaleras" localSheetId="2" hidden="1">{"OTHER",#N/A,TRUE,"OTHER";"RACK",#N/A,TRUE,"RACK"}</definedName>
    <definedName name="Escaleras" localSheetId="3" hidden="1">{"OTHER",#N/A,TRUE,"OTHER";"RACK",#N/A,TRUE,"RACK"}</definedName>
    <definedName name="Escaleras" localSheetId="1" hidden="1">{"OTHER",#N/A,TRUE,"OTHER";"RACK",#N/A,TRUE,"RACK"}</definedName>
    <definedName name="Escaleras" hidden="1">{"OTHER",#N/A,TRUE,"OTHER";"RACK",#N/A,TRUE,"RACK"}</definedName>
    <definedName name="Escaleras_Marineras">[9]INFO!$C$11</definedName>
    <definedName name="ESP_FONDO" localSheetId="1">#REF!</definedName>
    <definedName name="ESP_FONDO">#REF!</definedName>
    <definedName name="ESP_TABIQUE" localSheetId="1">#REF!</definedName>
    <definedName name="ESP_TABIQUE">#REF!</definedName>
    <definedName name="ESP_TAPA" localSheetId="1">#REF!</definedName>
    <definedName name="ESP_TAPA">#REF!</definedName>
    <definedName name="EXAP">[6]Constantes!#REF!</definedName>
    <definedName name="EXAPI">[6]Constantes!#REF!</definedName>
    <definedName name="EXAS">[6]Constantes!#REF!</definedName>
    <definedName name="EXAZ">[6]Constantes!#REF!</definedName>
    <definedName name="EXBE">[6]Constantes!#REF!</definedName>
    <definedName name="EXCD">[6]Constantes!#REF!</definedName>
    <definedName name="EXCM">[6]Constantes!#REF!</definedName>
    <definedName name="EXCT">[6]Constantes!#REF!</definedName>
    <definedName name="EXESP">[6]Constantes!#REF!</definedName>
    <definedName name="exis" hidden="1">'[20]COSTOMAT.XLS'!#REF!</definedName>
    <definedName name="EXLP">[6]Constantes!#REF!</definedName>
    <definedName name="EXLS">[6]Constantes!#REF!</definedName>
    <definedName name="EXNC">[6]Constantes!#REF!</definedName>
    <definedName name="EXNP">[6]Constantes!#REF!</definedName>
    <definedName name="EXPZ">[6]Constantes!#REF!</definedName>
    <definedName name="EXSP">[6]Constantes!#REF!</definedName>
    <definedName name="factorpreciocosto">'[15]MO-BASE'!$E$31</definedName>
    <definedName name="Familias">[8]Familias!$A$2:$A$5</definedName>
    <definedName name="Fecha" localSheetId="1">#REF!</definedName>
    <definedName name="Fecha">#REF!</definedName>
    <definedName name="FECHA_APLIC_MO">[8]Variables!$F$9</definedName>
    <definedName name="FECHA_MO">'[8]Mano de Obra'!$C$4</definedName>
    <definedName name="FechaDolar">[8]Variables!$F$12</definedName>
    <definedName name="ff" hidden="1">[3]Quantity!#REF!</definedName>
    <definedName name="fin">'[6]Analisis Nuevo'!#REF!</definedName>
    <definedName name="FORMULA" localSheetId="1">#REF!</definedName>
    <definedName name="FORMULA">#REF!</definedName>
    <definedName name="formulasenlace">[21]Items!#REF!</definedName>
    <definedName name="gasoil">[15]INSUMOS!$N$44</definedName>
    <definedName name="GASTFINAN" localSheetId="1">#REF!</definedName>
    <definedName name="GASTFINAN">#REF!</definedName>
    <definedName name="GASTGEN" localSheetId="1">#REF!</definedName>
    <definedName name="GASTGEN">#REF!</definedName>
    <definedName name="GLDP">[6]Constantes!#REF!</definedName>
    <definedName name="h" localSheetId="1">#REF!</definedName>
    <definedName name="h">#REF!</definedName>
    <definedName name="H_REVES_BAÑO" localSheetId="1">#REF!</definedName>
    <definedName name="H_REVES_BAÑO">#REF!</definedName>
    <definedName name="HAADB">[6]Constantes!#REF!</definedName>
    <definedName name="HAADC">[6]Constantes!#REF!</definedName>
    <definedName name="HAADE">[6]Constantes!#REF!</definedName>
    <definedName name="HAADL">[6]Constantes!#REF!</definedName>
    <definedName name="HAADT">[6]Constantes!#REF!</definedName>
    <definedName name="HAADV">[6]Constantes!#REF!</definedName>
    <definedName name="HAAP">[6]Constantes!#REF!</definedName>
    <definedName name="HAAT">[6]Constantes!#REF!</definedName>
    <definedName name="HAAV">[6]Constantes!#REF!</definedName>
    <definedName name="HACAB">[6]Constantes!#REF!</definedName>
    <definedName name="HACABCP">[6]Constantes!#REF!</definedName>
    <definedName name="HACABE">[6]Constantes!#REF!</definedName>
    <definedName name="HACABEE">[6]Constantes!#REF!</definedName>
    <definedName name="HACABLA">[6]Constantes!#REF!</definedName>
    <definedName name="HACABLB">[6]Constantes!#REF!</definedName>
    <definedName name="HACAC">[6]Constantes!#REF!</definedName>
    <definedName name="HACACT">[6]Constantes!#REF!</definedName>
    <definedName name="HACAE">[6]Constantes!#REF!</definedName>
    <definedName name="HACAL">[6]Constantes!#REF!</definedName>
    <definedName name="HACALF">[6]Constantes!#REF!</definedName>
    <definedName name="HACAP">[6]Constantes!#REF!</definedName>
    <definedName name="HACAT">[6]Constantes!#REF!</definedName>
    <definedName name="HACATS">[6]Constantes!#REF!</definedName>
    <definedName name="HACAV">[6]Constantes!#REF!</definedName>
    <definedName name="HACAVF">[6]Constantes!#REF!</definedName>
    <definedName name="HACLB">[6]Constantes!#REF!</definedName>
    <definedName name="HACLD">[6]Constantes!#REF!</definedName>
    <definedName name="HACTLB">[6]Constantes!#REF!</definedName>
    <definedName name="HACTLD">[6]Constantes!#REF!</definedName>
    <definedName name="HAEL">[6]Constantes!#REF!</definedName>
    <definedName name="HAEMPSA">[6]Constantes!#REF!</definedName>
    <definedName name="HAEMZA">[6]Constantes!#REF!</definedName>
    <definedName name="HAET">[6]Constantes!#REF!</definedName>
    <definedName name="HAETBCP">[6]Constantes!#REF!</definedName>
    <definedName name="HAETS">[6]Constantes!#REF!</definedName>
    <definedName name="HAEV">[6]Constantes!#REF!</definedName>
    <definedName name="halles" localSheetId="1">#REF!</definedName>
    <definedName name="halles">#REF!</definedName>
    <definedName name="HAMH">[6]Constantes!#REF!</definedName>
    <definedName name="HAPC">[6]Constantes!#REF!</definedName>
    <definedName name="HAPL">[6]Constantes!#REF!</definedName>
    <definedName name="HAPV">[6]Constantes!#REF!</definedName>
    <definedName name="HAREM">[6]Constantes!#REF!</definedName>
    <definedName name="HARHE">[6]Constantes!#REF!</definedName>
    <definedName name="HATF">[6]Constantes!#REF!</definedName>
    <definedName name="HAVE">[6]Constantes!#REF!</definedName>
    <definedName name="HEAD">[8]Presupuesto!$8:$8</definedName>
    <definedName name="HEADINDICES">[17]Indices!$A$3:$Z$3</definedName>
    <definedName name="HEADMEDICIONES">[17]MEDICIONES!#REF!</definedName>
    <definedName name="Hierro" localSheetId="1">#REF!</definedName>
    <definedName name="Hierro">#REF!</definedName>
    <definedName name="HOCI">[6]Constantes!#REF!</definedName>
    <definedName name="HOCP">[6]Constantes!#REF!</definedName>
    <definedName name="hr" localSheetId="1">#REF!</definedName>
    <definedName name="hr">#REF!</definedName>
    <definedName name="HTR">[6]Constantes!#REF!</definedName>
    <definedName name="II_TCPM" localSheetId="1">#REF!</definedName>
    <definedName name="II_TCPM">#REF!</definedName>
    <definedName name="IN">[7]Insumos!$A:$G</definedName>
    <definedName name="INDICES">[17]Indices!$A$3:$Z$265</definedName>
    <definedName name="ins" localSheetId="1">#REF!</definedName>
    <definedName name="ins">#REF!</definedName>
    <definedName name="INSUMO" localSheetId="1">#REF!</definedName>
    <definedName name="INSUMO">#REF!</definedName>
    <definedName name="INSUMOS">[8]Insumos!$A:$J</definedName>
    <definedName name="INSUMOS2">'[22]Insumos CR'!$B$3:$G$158</definedName>
    <definedName name="INSUMOSCR">'[22]Insumos CR'!$B$3:$G$9</definedName>
    <definedName name="ITEMDESIGNACION">[15]OFERTA!$B$11:$B$25</definedName>
    <definedName name="items">[6]Items!$A$3:$G$605</definedName>
    <definedName name="itemum">[15]OFERTA!$C$11:$C$25</definedName>
    <definedName name="ITEMUNIDAD">[15]OFERTA!$C$11:$C$25</definedName>
    <definedName name="IVA" localSheetId="1">#REF!</definedName>
    <definedName name="IVA">#REF!</definedName>
    <definedName name="jj">[6]Constantes!#REF!</definedName>
    <definedName name="k" localSheetId="1">#REF!</definedName>
    <definedName name="k">#REF!</definedName>
    <definedName name="lala" localSheetId="2" hidden="1">{"OTHER",#N/A,TRUE,"OTHER";"RACK",#N/A,TRUE,"RACK"}</definedName>
    <definedName name="lala" localSheetId="3" hidden="1">{"OTHER",#N/A,TRUE,"OTHER";"RACK",#N/A,TRUE,"RACK"}</definedName>
    <definedName name="lala" localSheetId="1" hidden="1">{"OTHER",#N/A,TRUE,"OTHER";"RACK",#N/A,TRUE,"RACK"}</definedName>
    <definedName name="lala" hidden="1">{"OTHER",#N/A,TRUE,"OTHER";"RACK",#N/A,TRUE,"RACK"}</definedName>
    <definedName name="LARGO" localSheetId="1">#REF!</definedName>
    <definedName name="LARGO">#REF!</definedName>
    <definedName name="LCPCB">[6]Constantes!#REF!</definedName>
    <definedName name="LCPCI06">[6]Constantes!#REF!</definedName>
    <definedName name="LCPCID12">[6]Constantes!#REF!</definedName>
    <definedName name="LCPCR">[6]Constantes!#REF!</definedName>
    <definedName name="LCPCRE">[6]Constantes!#REF!</definedName>
    <definedName name="LCPCV">[6]Constantes!#REF!</definedName>
    <definedName name="LCPPA">[6]Constantes!#REF!</definedName>
    <definedName name="ListaEquipos">[8]!Tabla9[[#All],[EQUIPO]]</definedName>
    <definedName name="LOCALES" localSheetId="1">#REF!</definedName>
    <definedName name="LOCALES">#REF!</definedName>
    <definedName name="LOSAS" localSheetId="1">#REF!</definedName>
    <definedName name="LOSAS">#REF!</definedName>
    <definedName name="MAABC">[6]Constantes!#REF!</definedName>
    <definedName name="MAABY">[6]Constantes!#REF!</definedName>
    <definedName name="MAALC">[6]Constantes!#REF!</definedName>
    <definedName name="MAALH">[6]Constantes!#REF!</definedName>
    <definedName name="MAALHP">[6]Constantes!#REF!</definedName>
    <definedName name="MAALV">[6]Constantes!#REF!</definedName>
    <definedName name="MAAP">[6]Constantes!#REF!</definedName>
    <definedName name="MAAPY">[6]Constantes!#REF!</definedName>
    <definedName name="MABBC">[6]Constantes!#REF!</definedName>
    <definedName name="MABBY">[6]Constantes!#REF!</definedName>
    <definedName name="MABLC">[6]Constantes!#REF!</definedName>
    <definedName name="MABLH">[6]Constantes!#REF!</definedName>
    <definedName name="MABLHP">[6]Constantes!#REF!</definedName>
    <definedName name="MABLV">[6]Constantes!#REF!</definedName>
    <definedName name="MABP">[6]Constantes!#REF!</definedName>
    <definedName name="MABPY">[6]Constantes!#REF!</definedName>
    <definedName name="MACBC">[6]Constantes!#REF!</definedName>
    <definedName name="MACBY">[6]Constantes!#REF!</definedName>
    <definedName name="MACLC">[6]Constantes!#REF!</definedName>
    <definedName name="MACLH">[6]Constantes!#REF!</definedName>
    <definedName name="MACLHP">[6]Constantes!#REF!</definedName>
    <definedName name="MACLV">[6]Constantes!#REF!</definedName>
    <definedName name="MACPLY">[6]Constantes!#REF!</definedName>
    <definedName name="MACPY">[6]Constantes!#REF!</definedName>
    <definedName name="MACV">[6]Constantes!#REF!</definedName>
    <definedName name="MADLH">[6]Constantes!#REF!</definedName>
    <definedName name="MAEJ">[6]Constantes!#REF!</definedName>
    <definedName name="MAENM">[6]Constantes!#REF!</definedName>
    <definedName name="MAMP" localSheetId="1">#REF!</definedName>
    <definedName name="MAMP">#REF!</definedName>
    <definedName name="MAMPOSTERIA" localSheetId="1">#REF!</definedName>
    <definedName name="MAMPOSTERIA">#REF!</definedName>
    <definedName name="MANO_DE_OBRA">[8]!Tabla5[02_MANO_DE_OBRA]</definedName>
    <definedName name="manobra" localSheetId="1">#REF!</definedName>
    <definedName name="manobra">#REF!</definedName>
    <definedName name="MANODEOBRA" localSheetId="1">#REF!</definedName>
    <definedName name="MANODEOBRA">#REF!</definedName>
    <definedName name="MAPBC">[6]Constantes!#REF!</definedName>
    <definedName name="MAPBY">[6]Constantes!#REF!</definedName>
    <definedName name="MAPJ">[6]Constantes!#REF!</definedName>
    <definedName name="MAPLC">[6]Constantes!#REF!</definedName>
    <definedName name="MAPLH">[6]Constantes!#REF!</definedName>
    <definedName name="MAPLHP">[6]Constantes!#REF!</definedName>
    <definedName name="MAPLV">[6]Constantes!#REF!</definedName>
    <definedName name="MAPPY">[6]Constantes!#REF!</definedName>
    <definedName name="MAQUINAS">[8]!Tabla9[#Data]</definedName>
    <definedName name="MAR">[6]Constantes!#REF!</definedName>
    <definedName name="Marco_Chapa" localSheetId="1">#REF!</definedName>
    <definedName name="Marco_Chapa">#REF!</definedName>
    <definedName name="Marcos_Chapa">[9]INFO!$C$7</definedName>
    <definedName name="MARHD">[6]Constantes!#REF!</definedName>
    <definedName name="MARHH">[6]Constantes!#REF!</definedName>
    <definedName name="MARHM">[6]Constantes!#REF!</definedName>
    <definedName name="MARHR">[6]Constantes!#REF!</definedName>
    <definedName name="MARHT">[6]Constantes!#REF!</definedName>
    <definedName name="MARLA">[6]Constantes!#REF!</definedName>
    <definedName name="MARLB">[6]Constantes!#REF!</definedName>
    <definedName name="MARP">[6]Constantes!#REF!</definedName>
    <definedName name="MAT_VAL">[16]MAT!$B$5:$B$43</definedName>
    <definedName name="material" localSheetId="1">#REF!</definedName>
    <definedName name="material">#REF!</definedName>
    <definedName name="MATERIALES">#N/A</definedName>
    <definedName name="MATR">[6]Constantes!#REF!</definedName>
    <definedName name="MDEOBRA">[16]MO!$B$10:$H$13</definedName>
    <definedName name="MMCC">[6]Constantes!#REF!</definedName>
    <definedName name="MMCCA">[6]Constantes!#REF!</definedName>
    <definedName name="MMCDE">[6]Constantes!#REF!</definedName>
    <definedName name="MMDMA">[6]Constantes!#REF!</definedName>
    <definedName name="MMDMC">[6]Constantes!#REF!</definedName>
    <definedName name="MMDMD">[6]Constantes!#REF!</definedName>
    <definedName name="MMDME">[6]Constantes!#REF!</definedName>
    <definedName name="MMDMP">[6]Constantes!#REF!</definedName>
    <definedName name="MMDMT">[6]Constantes!#REF!</definedName>
    <definedName name="MMDMV">[6]Constantes!#REF!</definedName>
    <definedName name="MMRC">[6]Constantes!#REF!</definedName>
    <definedName name="MMVC">[6]Constantes!#REF!</definedName>
    <definedName name="MOFI">'[8]Mano de Obra'!$H$15</definedName>
    <definedName name="Morteros" localSheetId="1">#REF!</definedName>
    <definedName name="Morteros">#REF!</definedName>
    <definedName name="MSAP">[6]Constantes!#REF!</definedName>
    <definedName name="MSAS">[6]Constantes!#REF!</definedName>
    <definedName name="MSLS">[6]Constantes!#REF!</definedName>
    <definedName name="MSNP">[6]Constantes!#REF!</definedName>
    <definedName name="NAFTA_SUPER">[8]Variables!$F$15</definedName>
    <definedName name="name">'[12]BDnºana.y.prec.items96.00'!$H$3:$H$89</definedName>
    <definedName name="num">'[12]BDnºana.y.prec.items96.00'!$B$3:$B$89</definedName>
    <definedName name="Numero_Unidades_Funcionales">[23]Constantes!$C$54</definedName>
    <definedName name="OFE">'[8]Mano de Obra'!$H$13</definedName>
    <definedName name="OFI">'[8]Mano de Obra'!$H$14</definedName>
    <definedName name="ORI">'[12]BDnºana.y.prec.items96.00'!$G$3:$G$89</definedName>
    <definedName name="P" localSheetId="1">#REF!</definedName>
    <definedName name="P">#REF!</definedName>
    <definedName name="Pa" localSheetId="1">#REF!</definedName>
    <definedName name="Pa">#REF!</definedName>
    <definedName name="Pasamanos" localSheetId="1">#REF!</definedName>
    <definedName name="Pasamanos">#REF!</definedName>
    <definedName name="pase" localSheetId="1">#REF!</definedName>
    <definedName name="pase">#REF!</definedName>
    <definedName name="pc">[24]PO!#REF!</definedName>
    <definedName name="PEESC">[6]Constantes!#REF!</definedName>
    <definedName name="PERIODOS">[8]Presupuesto!$N$8</definedName>
    <definedName name="PIAM">[6]Constantes!#REF!</definedName>
    <definedName name="pibe">[25]Items!$A$3:$F$60</definedName>
    <definedName name="pilar" localSheetId="2" hidden="1">{"OTHER",#N/A,TRUE,"OTHER";"RACK",#N/A,TRUE,"RACK"}</definedName>
    <definedName name="pilar" localSheetId="3" hidden="1">{"OTHER",#N/A,TRUE,"OTHER";"RACK",#N/A,TRUE,"RACK"}</definedName>
    <definedName name="pilar" localSheetId="1" hidden="1">{"OTHER",#N/A,TRUE,"OTHER";"RACK",#N/A,TRUE,"RACK"}</definedName>
    <definedName name="pilar" hidden="1">{"OTHER",#N/A,TRUE,"OTHER";"RACK",#N/A,TRUE,"RACK"}</definedName>
    <definedName name="Pilotes" localSheetId="1">#REF!</definedName>
    <definedName name="Pilotes">#REF!</definedName>
    <definedName name="Pint1">[4]Informacion!$B$43</definedName>
    <definedName name="Pint2">[4]Informacion!$B$44</definedName>
    <definedName name="Pint3">[4]Informacion!$B$45</definedName>
    <definedName name="Pint4">[4]Informacion!$B$47</definedName>
    <definedName name="PINTCIELO1">[13]Informacion!$B$23</definedName>
    <definedName name="PINTMURO1">[13]Informacion!$B$24</definedName>
    <definedName name="Pinturas" localSheetId="1">#REF!</definedName>
    <definedName name="Pinturas">#REF!</definedName>
    <definedName name="PISO1">[13]Informacion!$B$13</definedName>
    <definedName name="PISO2">[13]Informacion!#REF!</definedName>
    <definedName name="PISO3">[13]Informacion!$B$14</definedName>
    <definedName name="PISO4">[13]Informacion!$B$15</definedName>
    <definedName name="PISO5">[13]Informacion!$B$16</definedName>
    <definedName name="PISO6">[13]Informacion!#REF!</definedName>
    <definedName name="PISO7">[13]Informacion!#REF!</definedName>
    <definedName name="PISO8">[13]Informacion!#REF!</definedName>
    <definedName name="Placa_Madera" localSheetId="1">#REF!</definedName>
    <definedName name="Placa_Madera">#REF!</definedName>
    <definedName name="planilla" localSheetId="1">#REF!</definedName>
    <definedName name="planilla">#REF!</definedName>
    <definedName name="Plazo_Obra">[23]Constantes!$C$58</definedName>
    <definedName name="Plus">'[26]Mano de Obra'!$B$4</definedName>
    <definedName name="Plus_No_Remunerativo">[27]Constantes!$C$45</definedName>
    <definedName name="PlusMO">[8]Variables!$F$10</definedName>
    <definedName name="PNA">[6]Constantes!#REF!</definedName>
    <definedName name="PNAV">[6]Constantes!#REF!</definedName>
    <definedName name="PNL">[6]Constantes!#REF!</definedName>
    <definedName name="PNP">[6]Constantes!#REF!</definedName>
    <definedName name="PO">[28]PO!#REF!</definedName>
    <definedName name="POL">'[7]PO Nov -21'!$C:$K</definedName>
    <definedName name="PON">'[7]Análisis Ponderación'!$B:$AD</definedName>
    <definedName name="POND">[24]Análisis!$B$1:$J$247</definedName>
    <definedName name="PONDE">[29]Analisis!$B:$J</definedName>
    <definedName name="pool" localSheetId="2" hidden="1">{"OTHER",#N/A,TRUE,"OTHER";"RACK",#N/A,TRUE,"RACK"}</definedName>
    <definedName name="pool" localSheetId="3" hidden="1">{"OTHER",#N/A,TRUE,"OTHER";"RACK",#N/A,TRUE,"RACK"}</definedName>
    <definedName name="pool" localSheetId="1" hidden="1">{"OTHER",#N/A,TRUE,"OTHER";"RACK",#N/A,TRUE,"RACK"}</definedName>
    <definedName name="pool" hidden="1">{"OTHER",#N/A,TRUE,"OTHER";"RACK",#N/A,TRUE,"RACK"}</definedName>
    <definedName name="PORTADA" localSheetId="1">#REF!</definedName>
    <definedName name="PORTADA">#REF!</definedName>
    <definedName name="potenciaequipo">[15]EQUIPOS!$D$1:$D$65536</definedName>
    <definedName name="PPA">[6]Constantes!#REF!</definedName>
    <definedName name="PPCOL">[6]Constantes!#REF!</definedName>
    <definedName name="pr00">'[12]BDnºana.y.prec.items96.00'!$D$3:$D$89</definedName>
    <definedName name="PRE00">'[12]BDnºana.y.prec.items96.00'!$L$3:$L$326</definedName>
    <definedName name="PRES" localSheetId="1">#REF!</definedName>
    <definedName name="PRES">#REF!</definedName>
    <definedName name="PRESU">[17]Presupuesto!$A$7:$K$24</definedName>
    <definedName name="Presupuesto_Oficial" localSheetId="1">#REF!</definedName>
    <definedName name="Presupuesto_Oficial">#REF!</definedName>
    <definedName name="PRESUPUESTO2">'[30]KORN v3'!$C:$K</definedName>
    <definedName name="Propuesta" localSheetId="1">#REF!</definedName>
    <definedName name="Propuesta">#REF!</definedName>
    <definedName name="Puerta_trampa" localSheetId="1">#REF!</definedName>
    <definedName name="Puerta_trampa">#REF!</definedName>
    <definedName name="Puertas_Chapa">[9]INFO!$C$6</definedName>
    <definedName name="q" hidden="1">[1]A!#REF!</definedName>
    <definedName name="rangoformulas">'[6]Analisis Nuevo'!#REF!</definedName>
    <definedName name="Rejas">[9]INFO!$C$9</definedName>
    <definedName name="RENDIMIENTOS" localSheetId="1">#REF!</definedName>
    <definedName name="RENDIMIENTOS">#REF!</definedName>
    <definedName name="REVOQUEINT1">[13]Informacion!$B$19</definedName>
    <definedName name="REVOQUEINT2">[13]Informacion!$B$20</definedName>
    <definedName name="REVOQUEINT3">[13]Informacion!#REF!</definedName>
    <definedName name="REVOQUEINT4">[13]Informacion!#REF!</definedName>
    <definedName name="REVOQUEINT5">[13]Informacion!#REF!</definedName>
    <definedName name="RO" localSheetId="1" hidden="1">#REF!</definedName>
    <definedName name="RO" hidden="1">#REF!</definedName>
    <definedName name="ROLANDO" localSheetId="1" hidden="1">#REF!</definedName>
    <definedName name="ROLANDO" hidden="1">#REF!</definedName>
    <definedName name="RSAD">[6]Constantes!#REF!</definedName>
    <definedName name="RSARL">[6]Constantes!#REF!</definedName>
    <definedName name="RSAZCE">[6]Constantes!#REF!</definedName>
    <definedName name="RSAZM">[6]Constantes!#REF!</definedName>
    <definedName name="RSCOL">[6]Constantes!#REF!</definedName>
    <definedName name="RSLD">[6]Constantes!#REF!</definedName>
    <definedName name="RSPD">[6]Constantes!#REF!</definedName>
    <definedName name="RSPZM">[6]Constantes!#REF!</definedName>
    <definedName name="RUBROS">[8]Rubros!$A$2:$A$111</definedName>
    <definedName name="S" localSheetId="1">#REF!</definedName>
    <definedName name="S">#REF!</definedName>
    <definedName name="sadDSadsa" localSheetId="1">#REF!</definedName>
    <definedName name="sadDSadsa">#REF!</definedName>
    <definedName name="sala" localSheetId="2" hidden="1">{"OTHER",#N/A,TRUE,"OTHER";"RACK",#N/A,TRUE,"RACK"}</definedName>
    <definedName name="sala" localSheetId="3" hidden="1">{"OTHER",#N/A,TRUE,"OTHER";"RACK",#N/A,TRUE,"RACK"}</definedName>
    <definedName name="sala" localSheetId="1" hidden="1">{"OTHER",#N/A,TRUE,"OTHER";"RACK",#N/A,TRUE,"RACK"}</definedName>
    <definedName name="sala" hidden="1">{"OTHER",#N/A,TRUE,"OTHER";"RACK",#N/A,TRUE,"RACK"}</definedName>
    <definedName name="SUBCONTRATOS">[8]!Tabla7[04_SUBCONTRATOS]</definedName>
    <definedName name="Summary" localSheetId="1">#REF!</definedName>
    <definedName name="Summary">#REF!</definedName>
    <definedName name="SUP_CUBIERTA" localSheetId="1">#REF!</definedName>
    <definedName name="SUP_CUBIERTA">#REF!</definedName>
    <definedName name="Superficie_Cubierta">[31]Constantes!$C$57</definedName>
    <definedName name="TABLA" localSheetId="1">#REF!</definedName>
    <definedName name="TABLA">#REF!</definedName>
    <definedName name="TablaActualizada" localSheetId="1">#REF!</definedName>
    <definedName name="TablaActualizada">#REF!</definedName>
    <definedName name="TANQUES" localSheetId="2" hidden="1">{"OTHER",#N/A,TRUE,"OTHER";"RACK",#N/A,TRUE,"RACK"}</definedName>
    <definedName name="TANQUES" localSheetId="3" hidden="1">{"OTHER",#N/A,TRUE,"OTHER";"RACK",#N/A,TRUE,"RACK"}</definedName>
    <definedName name="TANQUES" localSheetId="1" hidden="1">{"OTHER",#N/A,TRUE,"OTHER";"RACK",#N/A,TRUE,"RACK"}</definedName>
    <definedName name="TANQUES" hidden="1">{"OTHER",#N/A,TRUE,"OTHER";"RACK",#N/A,TRUE,"RACK"}</definedName>
    <definedName name="TAREAS" localSheetId="1">#REF!</definedName>
    <definedName name="TAREAS">#REF!</definedName>
    <definedName name="TasaInteres">[8]Variables!$F$13</definedName>
    <definedName name="Tension_H_A" localSheetId="1">#REF!</definedName>
    <definedName name="Tension_H_A">#REF!</definedName>
    <definedName name="TERM" localSheetId="1">#REF!</definedName>
    <definedName name="TERM">#REF!</definedName>
    <definedName name="TERMIN" localSheetId="1">#REF!</definedName>
    <definedName name="TERMIN">#REF!</definedName>
    <definedName name="TERMINACIONES" localSheetId="1">#REF!</definedName>
    <definedName name="TERMINACIONES">#REF!</definedName>
    <definedName name="terminaciones_adoptadas" localSheetId="1">#REF!</definedName>
    <definedName name="terminaciones_adoptadas">#REF!</definedName>
    <definedName name="TERMINACIONES_E3">'[32]Terminaciones E3'!$A$5:$AL$109</definedName>
    <definedName name="TIPOS" localSheetId="1">#REF!</definedName>
    <definedName name="TIPOS">#REF!</definedName>
    <definedName name="transporte" localSheetId="1">#REF!</definedName>
    <definedName name="transporte">#REF!</definedName>
    <definedName name="tres" localSheetId="1">#REF!</definedName>
    <definedName name="tres">#REF!</definedName>
    <definedName name="U._M.">'[33]ANEXO B'!#REF!</definedName>
    <definedName name="UM">'[33]ANEXO B'!#REF!</definedName>
    <definedName name="UNI">'[12]BDnºana.y.prec.items96.00'!$F$3:$F$89</definedName>
    <definedName name="UNIDADES">[8]!Tabla1[UNIDADES]</definedName>
    <definedName name="unidadinsumo">[15]INSUMOS!$C$1:$C$65536</definedName>
    <definedName name="Uno" localSheetId="1">#REF!</definedName>
    <definedName name="Uno">#REF!</definedName>
    <definedName name="users">'[8]user pass'!$A:$B</definedName>
    <definedName name="valorequipo">[15]EQUIPOS!$C$1:$C$65536</definedName>
    <definedName name="vbnvb" hidden="1">[1]A!#REF!</definedName>
    <definedName name="Ventanas_AL">[9]INFO!$C$13</definedName>
    <definedName name="Ventanas_Chapa">[9]INFO!$C$8</definedName>
    <definedName name="Vidrios" localSheetId="1">#REF!</definedName>
    <definedName name="Vidrios">#REF!</definedName>
    <definedName name="VIGAS" localSheetId="1">#REF!</definedName>
    <definedName name="VIGAS">#REF!</definedName>
    <definedName name="volumen" hidden="1">[1]A!#REF!</definedName>
    <definedName name="VRMOSP" localSheetId="1">#REF!</definedName>
    <definedName name="VRMOSP">#REF!</definedName>
    <definedName name="wrn.NSOF." localSheetId="2" hidden="1">{"OTHER",#N/A,TRUE,"OTHER";"RACK",#N/A,TRUE,"RACK"}</definedName>
    <definedName name="wrn.NSOF." localSheetId="3" hidden="1">{"OTHER",#N/A,TRUE,"OTHER";"RACK",#N/A,TRUE,"RACK"}</definedName>
    <definedName name="wrn.NSOF." localSheetId="1" hidden="1">{"OTHER",#N/A,TRUE,"OTHER";"RACK",#N/A,TRUE,"RACK"}</definedName>
    <definedName name="wrn.NSOF." hidden="1">{"OTHER",#N/A,TRUE,"OTHER";"RACK",#N/A,TRUE,"RACK"}</definedName>
    <definedName name="www" hidden="1">[1]A!#REF!</definedName>
    <definedName name="xxx" localSheetId="1">#REF!</definedName>
    <definedName name="xxx">#REF!</definedName>
    <definedName name="XXXX" localSheetId="2" hidden="1">{"OTHER",#N/A,TRUE,"OTHER";"RACK",#N/A,TRUE,"RACK"}</definedName>
    <definedName name="XXXX" localSheetId="3" hidden="1">{"OTHER",#N/A,TRUE,"OTHER";"RACK",#N/A,TRUE,"RACK"}</definedName>
    <definedName name="XXXX" localSheetId="1" hidden="1">{"OTHER",#N/A,TRUE,"OTHER";"RACK",#N/A,TRUE,"RACK"}</definedName>
    <definedName name="XXXX" hidden="1">{"OTHER",#N/A,TRUE,"OTHER";"RACK",#N/A,TRUE,"RACK"}</definedName>
    <definedName name="Z_1351AAC0_4EC8_11D1_92B0_0040054EA0C7_.wvu.PrintArea" localSheetId="1" hidden="1">#REF!</definedName>
    <definedName name="Z_1351AAC0_4EC8_11D1_92B0_0040054EA0C7_.wvu.PrintArea" hidden="1">#REF!</definedName>
    <definedName name="Z_1351AAC0_4EC8_11D1_92B0_0040054EA0C7_.wvu.PrintTitles" localSheetId="1" hidden="1">#REF!</definedName>
    <definedName name="Z_1351AAC0_4EC8_11D1_92B0_0040054EA0C7_.wvu.PrintTitles" hidden="1">#REF!</definedName>
    <definedName name="Z_3EF0D3E3_8069_11D6_A032_005004A43871_.wvu.PrintTitles" hidden="1">[34]Constantes!$A$3:$IV$3</definedName>
    <definedName name="Z_EB71BC20_512E_11D1_B0E3_0040054C5042_.wvu.PrintArea" localSheetId="1" hidden="1">#REF!</definedName>
    <definedName name="Z_EB71BC20_512E_11D1_B0E3_0040054C5042_.wvu.PrintArea" hidden="1">#REF!</definedName>
    <definedName name="Z_EB71BC20_512E_11D1_B0E3_0040054C5042_.wvu.PrintTitles" localSheetId="1" hidden="1">#REF!</definedName>
    <definedName name="Z_EB71BC20_512E_11D1_B0E3_0040054C5042_.wvu.PrintTitles" hidden="1">#REF!</definedName>
    <definedName name="Zoc1">[4]Informacion!$B$31</definedName>
    <definedName name="Zoc2">[4]Informacion!$B$32</definedName>
    <definedName name="Zoc3">[4]Informacion!$B$33</definedName>
    <definedName name="ZOCALO1">[13]Informacion!$B$17</definedName>
    <definedName name="ZOCALO2">[13]Informacion!$B$18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6" l="1"/>
  <c r="G290" i="1" l="1"/>
  <c r="G265" i="1"/>
  <c r="G264" i="1"/>
  <c r="G262" i="1"/>
  <c r="G225" i="1"/>
  <c r="G224" i="1"/>
  <c r="G222" i="1"/>
  <c r="G221" i="1"/>
  <c r="G219" i="1"/>
  <c r="G218" i="1"/>
  <c r="G217" i="1"/>
  <c r="G216" i="1"/>
  <c r="G215" i="1"/>
  <c r="G214" i="1"/>
  <c r="G213" i="1"/>
  <c r="G212" i="1"/>
  <c r="G210" i="1"/>
  <c r="G209" i="1"/>
  <c r="G208" i="1"/>
  <c r="G207" i="1"/>
  <c r="G205" i="1"/>
  <c r="G204" i="1"/>
  <c r="G203" i="1"/>
  <c r="G202" i="1"/>
  <c r="G201" i="1"/>
  <c r="G200" i="1"/>
  <c r="G199" i="1"/>
  <c r="G198" i="1"/>
  <c r="G197" i="1"/>
  <c r="G196" i="1"/>
  <c r="G194" i="1"/>
  <c r="G193" i="1"/>
  <c r="G192" i="1"/>
  <c r="G191" i="1"/>
  <c r="G190" i="1"/>
  <c r="G189" i="1"/>
  <c r="G188" i="1"/>
  <c r="G186" i="1"/>
  <c r="G185" i="1"/>
  <c r="G184" i="1"/>
  <c r="G183" i="1"/>
  <c r="G182" i="1"/>
  <c r="G181" i="1"/>
  <c r="G180" i="1"/>
  <c r="G179" i="1"/>
  <c r="G178" i="1"/>
  <c r="G177" i="1"/>
  <c r="G176" i="1"/>
  <c r="G151" i="1"/>
  <c r="G150" i="1"/>
  <c r="G133" i="1"/>
  <c r="G55" i="1"/>
  <c r="G19" i="1"/>
  <c r="G17" i="1"/>
  <c r="G16" i="1"/>
  <c r="F26" i="4"/>
  <c r="F33" i="4" s="1"/>
  <c r="G223" i="1"/>
  <c r="G206" i="1"/>
  <c r="G195" i="1"/>
  <c r="G187" i="1" l="1"/>
  <c r="H174" i="1" s="1"/>
  <c r="G147" i="1"/>
  <c r="G142" i="1"/>
  <c r="G36" i="1" l="1"/>
  <c r="G132" i="1"/>
  <c r="G136" i="1"/>
  <c r="G137" i="1"/>
  <c r="G288" i="1"/>
  <c r="H287" i="1" s="1"/>
  <c r="G146" i="1" l="1"/>
  <c r="G134" i="1"/>
  <c r="G145" i="1" l="1"/>
  <c r="G78" i="1" l="1"/>
  <c r="G43" i="1"/>
  <c r="H42" i="1" s="1"/>
  <c r="G243" i="1" l="1"/>
  <c r="G242" i="1"/>
  <c r="G110" i="1"/>
  <c r="G122" i="1" l="1"/>
  <c r="C312" i="1"/>
  <c r="B21" i="1"/>
  <c r="C313" i="1" l="1"/>
  <c r="B37" i="1"/>
  <c r="C314" i="1" l="1"/>
  <c r="B42" i="1"/>
  <c r="B44" i="1" l="1"/>
  <c r="C315" i="1"/>
  <c r="C316" i="1" l="1"/>
  <c r="B81" i="1"/>
  <c r="C317" i="1" l="1"/>
  <c r="B90" i="1"/>
  <c r="B113" i="1" l="1"/>
  <c r="C318" i="1"/>
  <c r="C319" i="1" l="1"/>
  <c r="B119" i="1"/>
  <c r="B126" i="1" l="1"/>
  <c r="C320" i="1"/>
  <c r="B129" i="1" l="1"/>
  <c r="C321" i="1"/>
  <c r="C322" i="1" l="1"/>
  <c r="B174" i="1"/>
  <c r="B226" i="1" l="1"/>
  <c r="C323" i="1"/>
  <c r="B233" i="1" l="1"/>
  <c r="C324" i="1"/>
  <c r="C325" i="1" l="1"/>
  <c r="B236" i="1"/>
  <c r="B238" i="1" l="1"/>
  <c r="C326" i="1"/>
  <c r="C327" i="1" l="1"/>
  <c r="B245" i="1"/>
  <c r="C328" i="1" l="1"/>
  <c r="B251" i="1"/>
  <c r="C329" i="1" l="1"/>
  <c r="B275" i="1"/>
  <c r="C330" i="1" l="1"/>
  <c r="C331" i="1" l="1"/>
  <c r="G231" i="1" l="1"/>
  <c r="G230" i="1"/>
  <c r="G232" i="1" l="1"/>
  <c r="G229" i="1"/>
  <c r="G228" i="1"/>
  <c r="G227" i="1"/>
  <c r="G148" i="1"/>
  <c r="G149" i="1"/>
  <c r="G152" i="1"/>
  <c r="G235" i="1"/>
  <c r="H226" i="1" l="1"/>
  <c r="G138" i="1"/>
  <c r="G140" i="1"/>
  <c r="G139" i="1"/>
  <c r="G141" i="1"/>
  <c r="G144" i="1"/>
  <c r="G161" i="1" l="1"/>
  <c r="G68" i="1" l="1"/>
  <c r="G66" i="1"/>
  <c r="G80" i="1" l="1"/>
  <c r="G74" i="1" l="1"/>
  <c r="G88" i="1" l="1"/>
  <c r="G60" i="1"/>
  <c r="G52" i="1"/>
  <c r="G48" i="1"/>
  <c r="G49" i="1"/>
  <c r="G53" i="1" l="1"/>
  <c r="G57" i="1"/>
  <c r="G59" i="1"/>
  <c r="G54" i="1"/>
  <c r="G32" i="1"/>
  <c r="G33" i="1"/>
  <c r="G27" i="1"/>
  <c r="G28" i="1"/>
  <c r="G34" i="1"/>
  <c r="G41" i="1"/>
  <c r="G38" i="1" l="1"/>
  <c r="G46" i="1"/>
  <c r="G14" i="1" l="1"/>
  <c r="G15" i="1"/>
  <c r="G18" i="1"/>
  <c r="G20" i="1"/>
  <c r="G24" i="1"/>
  <c r="G25" i="1"/>
  <c r="G29" i="1"/>
  <c r="G39" i="1"/>
  <c r="G40" i="1"/>
  <c r="G72" i="1"/>
  <c r="G73" i="1"/>
  <c r="G97" i="1"/>
  <c r="G98" i="1"/>
  <c r="G99" i="1"/>
  <c r="G100" i="1"/>
  <c r="G102" i="1"/>
  <c r="G103" i="1"/>
  <c r="G104" i="1"/>
  <c r="G105" i="1"/>
  <c r="G106" i="1"/>
  <c r="G107" i="1"/>
  <c r="G108" i="1"/>
  <c r="G109" i="1"/>
  <c r="G111" i="1"/>
  <c r="G112" i="1"/>
  <c r="G114" i="1"/>
  <c r="G115" i="1"/>
  <c r="G116" i="1"/>
  <c r="G117" i="1"/>
  <c r="G118" i="1"/>
  <c r="G121" i="1"/>
  <c r="G124" i="1"/>
  <c r="G125" i="1"/>
  <c r="G67" i="1"/>
  <c r="G123" i="1"/>
  <c r="G131" i="1"/>
  <c r="G135" i="1"/>
  <c r="G154" i="1"/>
  <c r="G155" i="1"/>
  <c r="G156" i="1"/>
  <c r="G157" i="1"/>
  <c r="G158" i="1"/>
  <c r="G160" i="1"/>
  <c r="G162" i="1"/>
  <c r="G163" i="1"/>
  <c r="G164" i="1"/>
  <c r="G166" i="1"/>
  <c r="G167" i="1"/>
  <c r="G168" i="1"/>
  <c r="G169" i="1"/>
  <c r="G170" i="1"/>
  <c r="G171" i="1"/>
  <c r="G172" i="1"/>
  <c r="G173" i="1"/>
  <c r="G234" i="1"/>
  <c r="H233" i="1" s="1"/>
  <c r="G237" i="1"/>
  <c r="H236" i="1" s="1"/>
  <c r="G276" i="1"/>
  <c r="G277" i="1"/>
  <c r="G278" i="1"/>
  <c r="G279" i="1"/>
  <c r="G280" i="1"/>
  <c r="G281" i="1"/>
  <c r="G282" i="1"/>
  <c r="G283" i="1"/>
  <c r="G284" i="1"/>
  <c r="G285" i="1"/>
  <c r="G286" i="1"/>
  <c r="G246" i="1"/>
  <c r="G247" i="1"/>
  <c r="G248" i="1"/>
  <c r="G249" i="1"/>
  <c r="G250" i="1"/>
  <c r="G252" i="1"/>
  <c r="G253" i="1"/>
  <c r="G254" i="1"/>
  <c r="G255" i="1"/>
  <c r="G256" i="1"/>
  <c r="G257" i="1"/>
  <c r="G258" i="1"/>
  <c r="G259" i="1"/>
  <c r="G260" i="1"/>
  <c r="G263" i="1"/>
  <c r="G266" i="1"/>
  <c r="G267" i="1"/>
  <c r="G268" i="1"/>
  <c r="G269" i="1"/>
  <c r="G270" i="1"/>
  <c r="G239" i="1"/>
  <c r="G240" i="1"/>
  <c r="G241" i="1"/>
  <c r="G244" i="1"/>
  <c r="G273" i="1"/>
  <c r="G271" i="1"/>
  <c r="G272" i="1"/>
  <c r="G274" i="1"/>
  <c r="H129" i="1" l="1"/>
  <c r="H245" i="1"/>
  <c r="H238" i="1"/>
  <c r="H37" i="1"/>
  <c r="H113" i="1"/>
  <c r="H275" i="1"/>
  <c r="G120" i="1"/>
  <c r="G261" i="1"/>
  <c r="H251" i="1" s="1"/>
  <c r="G128" i="1"/>
  <c r="G127" i="1"/>
  <c r="H126" i="1" s="1"/>
  <c r="G92" i="1"/>
  <c r="G96" i="1"/>
  <c r="G95" i="1"/>
  <c r="G94" i="1"/>
  <c r="G93" i="1"/>
  <c r="G89" i="1"/>
  <c r="G85" i="1"/>
  <c r="G87" i="1"/>
  <c r="G71" i="1"/>
  <c r="G70" i="1"/>
  <c r="G77" i="1"/>
  <c r="G83" i="1"/>
  <c r="G84" i="1"/>
  <c r="G64" i="1"/>
  <c r="G63" i="1"/>
  <c r="G62" i="1"/>
  <c r="G58" i="1"/>
  <c r="G51" i="1"/>
  <c r="G47" i="1"/>
  <c r="G22" i="1"/>
  <c r="G31" i="1"/>
  <c r="G35" i="1"/>
  <c r="G30" i="1"/>
  <c r="G26" i="1"/>
  <c r="G23" i="1"/>
  <c r="H21" i="1" l="1"/>
  <c r="H81" i="1"/>
  <c r="H90" i="1"/>
  <c r="H119" i="1"/>
  <c r="G13" i="1"/>
  <c r="G291" i="1"/>
  <c r="H289" i="1" s="1"/>
  <c r="H12" i="1" l="1"/>
  <c r="G335" i="1"/>
  <c r="G76" i="1" l="1"/>
  <c r="G75" i="1"/>
  <c r="H292" i="1" l="1"/>
  <c r="I131" i="1" s="1"/>
  <c r="H44" i="1"/>
  <c r="I275" i="1" l="1"/>
  <c r="I51" i="1"/>
  <c r="I23" i="1"/>
  <c r="I22" i="1"/>
  <c r="I73" i="1"/>
  <c r="I36" i="1"/>
  <c r="I39" i="1"/>
  <c r="I129" i="1"/>
  <c r="I37" i="1"/>
  <c r="I240" i="1"/>
  <c r="I47" i="1"/>
  <c r="I242" i="1"/>
  <c r="I30" i="1"/>
  <c r="I104" i="1"/>
  <c r="I113" i="1"/>
  <c r="I168" i="1"/>
  <c r="I167" i="1"/>
  <c r="I70" i="1"/>
  <c r="I40" i="1"/>
  <c r="I231" i="1"/>
  <c r="I81" i="1"/>
  <c r="I77" i="1"/>
  <c r="I18" i="1"/>
  <c r="I228" i="1"/>
  <c r="I102" i="1"/>
  <c r="I137" i="1"/>
  <c r="I42" i="1"/>
  <c r="I97" i="1"/>
  <c r="I154" i="1"/>
  <c r="I53" i="1"/>
  <c r="I12" i="1"/>
  <c r="I201" i="1"/>
  <c r="I145" i="1"/>
  <c r="I62" i="1"/>
  <c r="I292" i="1"/>
  <c r="C332" i="1" s="1"/>
  <c r="I264" i="1"/>
  <c r="I186" i="1"/>
  <c r="I146" i="1"/>
  <c r="I245" i="1"/>
  <c r="H294" i="1"/>
  <c r="H295" i="1" s="1"/>
  <c r="H296" i="1" s="1"/>
  <c r="H298" i="1" s="1"/>
  <c r="I31" i="1"/>
  <c r="I41" i="1"/>
  <c r="I276" i="1"/>
  <c r="I251" i="1"/>
  <c r="I90" i="1"/>
  <c r="I174" i="1"/>
  <c r="I83" i="1"/>
  <c r="I28" i="1"/>
  <c r="I192" i="1"/>
  <c r="I266" i="1"/>
  <c r="I218" i="1"/>
  <c r="I189" i="1"/>
  <c r="I194" i="1"/>
  <c r="I273" i="1"/>
  <c r="I166" i="1"/>
  <c r="I26" i="1"/>
  <c r="I147" i="1"/>
  <c r="I270" i="1"/>
  <c r="I140" i="1"/>
  <c r="I170" i="1"/>
  <c r="I219" i="1"/>
  <c r="I80" i="1"/>
  <c r="I72" i="1"/>
  <c r="I132" i="1"/>
  <c r="I287" i="1"/>
  <c r="I288" i="1"/>
  <c r="I142" i="1"/>
  <c r="I110" i="1"/>
  <c r="I95" i="1"/>
  <c r="I55" i="1"/>
  <c r="I111" i="1"/>
  <c r="I74" i="1"/>
  <c r="I87" i="1"/>
  <c r="I236" i="1"/>
  <c r="I52" i="1"/>
  <c r="I195" i="1"/>
  <c r="I109" i="1"/>
  <c r="I183" i="1"/>
  <c r="I19" i="1"/>
  <c r="I271" i="1"/>
  <c r="I156" i="1"/>
  <c r="I38" i="1"/>
  <c r="I225" i="1"/>
  <c r="I33" i="1"/>
  <c r="I212" i="1"/>
  <c r="I187" i="1"/>
  <c r="I199" i="1"/>
  <c r="I269" i="1"/>
  <c r="I193" i="1"/>
  <c r="I252" i="1"/>
  <c r="I35" i="1"/>
  <c r="I148" i="1"/>
  <c r="I126" i="1"/>
  <c r="I64" i="1"/>
  <c r="I151" i="1"/>
  <c r="I238" i="1"/>
  <c r="I20" i="1"/>
  <c r="I257" i="1"/>
  <c r="I32" i="1"/>
  <c r="I184" i="1"/>
  <c r="I206" i="1"/>
  <c r="I221" i="1"/>
  <c r="I160" i="1"/>
  <c r="I139" i="1"/>
  <c r="I258" i="1"/>
  <c r="I235" i="1"/>
  <c r="I213" i="1"/>
  <c r="I29" i="1"/>
  <c r="I133" i="1"/>
  <c r="I34" i="1"/>
  <c r="I105" i="1"/>
  <c r="I268" i="1"/>
  <c r="I279" i="1"/>
  <c r="I112" i="1"/>
  <c r="I59" i="1"/>
  <c r="I161" i="1"/>
  <c r="I44" i="1"/>
  <c r="I208" i="1"/>
  <c r="I76" i="1"/>
  <c r="I58" i="1"/>
  <c r="I63" i="1"/>
  <c r="I15" i="1"/>
  <c r="I267" i="1"/>
  <c r="I289" i="1"/>
  <c r="I27" i="1"/>
  <c r="I13" i="1"/>
  <c r="I122" i="1"/>
  <c r="I203" i="1"/>
  <c r="I209" i="1"/>
  <c r="I94" i="1"/>
  <c r="I85" i="1"/>
  <c r="I282" i="1"/>
  <c r="I177" i="1"/>
  <c r="I84" i="1"/>
  <c r="I237" i="1"/>
  <c r="I239" i="1"/>
  <c r="I198" i="1"/>
  <c r="I234" i="1"/>
  <c r="I274" i="1"/>
  <c r="I169" i="1"/>
  <c r="I60" i="1"/>
  <c r="I127" i="1"/>
  <c r="I272" i="1"/>
  <c r="I124" i="1"/>
  <c r="I278" i="1"/>
  <c r="I191" i="1"/>
  <c r="I202" i="1"/>
  <c r="I285" i="1"/>
  <c r="I117" i="1"/>
  <c r="I163" i="1"/>
  <c r="I255" i="1"/>
  <c r="I253" i="1"/>
  <c r="I96" i="1"/>
  <c r="I223" i="1"/>
  <c r="I179" i="1"/>
  <c r="I68" i="1"/>
  <c r="I103" i="1"/>
  <c r="I277" i="1"/>
  <c r="I204" i="1"/>
  <c r="I16" i="1"/>
  <c r="I227" i="1"/>
  <c r="I180" i="1"/>
  <c r="I260" i="1"/>
  <c r="I138" i="1"/>
  <c r="I215" i="1"/>
  <c r="I108" i="1"/>
  <c r="I190" i="1"/>
  <c r="I172" i="1"/>
  <c r="I248" i="1"/>
  <c r="I224" i="1"/>
  <c r="I247" i="1"/>
  <c r="I119" i="1"/>
  <c r="I71" i="1"/>
  <c r="I25" i="1"/>
  <c r="I17" i="1"/>
  <c r="I24" i="1"/>
  <c r="I158" i="1"/>
  <c r="I178" i="1"/>
  <c r="I128" i="1"/>
  <c r="I150" i="1"/>
  <c r="I280" i="1"/>
  <c r="I136" i="1"/>
  <c r="I281" i="1"/>
  <c r="I107" i="1"/>
  <c r="I265" i="1"/>
  <c r="I164" i="1"/>
  <c r="I263" i="1"/>
  <c r="I141" i="1"/>
  <c r="I155" i="1"/>
  <c r="I48" i="1"/>
  <c r="I197" i="1"/>
  <c r="I241" i="1"/>
  <c r="I49" i="1"/>
  <c r="I135" i="1"/>
  <c r="I226" i="1"/>
  <c r="I246" i="1"/>
  <c r="I152" i="1"/>
  <c r="I291" i="1"/>
  <c r="I173" i="1"/>
  <c r="I196" i="1"/>
  <c r="I176" i="1"/>
  <c r="I185" i="1"/>
  <c r="I100" i="1"/>
  <c r="I284" i="1"/>
  <c r="I182" i="1"/>
  <c r="I261" i="1"/>
  <c r="I244" i="1"/>
  <c r="I67" i="1"/>
  <c r="I188" i="1"/>
  <c r="I120" i="1"/>
  <c r="I93" i="1"/>
  <c r="I181" i="1"/>
  <c r="I114" i="1"/>
  <c r="I21" i="1"/>
  <c r="I43" i="1"/>
  <c r="I171" i="1"/>
  <c r="I46" i="1"/>
  <c r="I118" i="1"/>
  <c r="I162" i="1"/>
  <c r="I116" i="1"/>
  <c r="I262" i="1"/>
  <c r="I54" i="1"/>
  <c r="I121" i="1"/>
  <c r="I92" i="1"/>
  <c r="I66" i="1"/>
  <c r="I259" i="1"/>
  <c r="I88" i="1"/>
  <c r="I229" i="1"/>
  <c r="I243" i="1"/>
  <c r="I115" i="1"/>
  <c r="I57" i="1"/>
  <c r="I75" i="1"/>
  <c r="I149" i="1"/>
  <c r="I99" i="1"/>
  <c r="I207" i="1"/>
  <c r="I134" i="1"/>
  <c r="I144" i="1"/>
  <c r="I254" i="1"/>
  <c r="I286" i="1"/>
  <c r="I290" i="1"/>
  <c r="I106" i="1"/>
  <c r="I89" i="1"/>
  <c r="I214" i="1"/>
  <c r="I157" i="1"/>
  <c r="I233" i="1"/>
  <c r="I222" i="1"/>
  <c r="I250" i="1"/>
  <c r="I249" i="1"/>
  <c r="I232" i="1"/>
  <c r="I125" i="1"/>
  <c r="I98" i="1"/>
  <c r="I283" i="1"/>
  <c r="I216" i="1"/>
  <c r="I217" i="1"/>
  <c r="I200" i="1"/>
  <c r="I205" i="1"/>
  <c r="I210" i="1"/>
  <c r="I256" i="1"/>
  <c r="I123" i="1"/>
  <c r="I78" i="1"/>
  <c r="I230" i="1"/>
  <c r="I14" i="1"/>
  <c r="H297" i="1" l="1"/>
  <c r="H299" i="1" s="1"/>
  <c r="H300" i="1" s="1"/>
  <c r="H301" i="1" s="1"/>
  <c r="H305" i="1" l="1"/>
  <c r="G307" i="1" s="1"/>
  <c r="H303" i="1"/>
  <c r="H331" i="1" l="1"/>
  <c r="I331" i="1" s="1"/>
  <c r="H332" i="1"/>
  <c r="I332" i="1" s="1"/>
  <c r="H315" i="1"/>
  <c r="I315" i="1" s="1"/>
  <c r="H326" i="1"/>
  <c r="I326" i="1" s="1"/>
  <c r="H313" i="1"/>
  <c r="I313" i="1" s="1"/>
  <c r="H330" i="1"/>
  <c r="I330" i="1" s="1"/>
  <c r="H322" i="1"/>
  <c r="I322" i="1" s="1"/>
  <c r="H317" i="1"/>
  <c r="I317" i="1" s="1"/>
  <c r="H321" i="1"/>
  <c r="I321" i="1" s="1"/>
  <c r="H325" i="1"/>
  <c r="I325" i="1" s="1"/>
  <c r="H312" i="1"/>
  <c r="H328" i="1"/>
  <c r="I328" i="1" s="1"/>
  <c r="H324" i="1"/>
  <c r="I324" i="1" s="1"/>
  <c r="H323" i="1"/>
  <c r="I323" i="1" s="1"/>
  <c r="H314" i="1"/>
  <c r="I314" i="1" s="1"/>
  <c r="H329" i="1"/>
  <c r="I329" i="1" s="1"/>
  <c r="H318" i="1"/>
  <c r="I318" i="1" s="1"/>
  <c r="H319" i="1"/>
  <c r="I319" i="1" s="1"/>
  <c r="H316" i="1"/>
  <c r="I316" i="1" s="1"/>
  <c r="H327" i="1"/>
  <c r="I327" i="1" s="1"/>
  <c r="H320" i="1"/>
  <c r="I320" i="1" s="1"/>
  <c r="G336" i="1"/>
  <c r="H333" i="1" l="1"/>
  <c r="I312" i="1"/>
  <c r="I333" i="1" s="1"/>
</calcChain>
</file>

<file path=xl/sharedStrings.xml><?xml version="1.0" encoding="utf-8"?>
<sst xmlns="http://schemas.openxmlformats.org/spreadsheetml/2006/main" count="945" uniqueCount="671">
  <si>
    <t>COMPUTO Y PRESUPUESTO</t>
  </si>
  <si>
    <t>CONTRATISTA:</t>
  </si>
  <si>
    <t>DOMICILIO:</t>
  </si>
  <si>
    <t>RUBRO</t>
  </si>
  <si>
    <t>DESIGNACION DE LAS OBRAS</t>
  </si>
  <si>
    <t>Cómputo</t>
  </si>
  <si>
    <t>Presupuesto</t>
  </si>
  <si>
    <t>Unid.</t>
  </si>
  <si>
    <r>
      <t xml:space="preserve">Cant.
</t>
    </r>
    <r>
      <rPr>
        <b/>
        <sz val="10"/>
        <color theme="0" tint="-0.34998626667073579"/>
        <rFont val="Arial"/>
        <family val="2"/>
      </rPr>
      <t>a</t>
    </r>
  </si>
  <si>
    <r>
      <t xml:space="preserve">Precio Unitario
</t>
    </r>
    <r>
      <rPr>
        <b/>
        <sz val="10"/>
        <color rgb="FF00B050"/>
        <rFont val="Arial"/>
        <family val="2"/>
      </rPr>
      <t>b</t>
    </r>
  </si>
  <si>
    <r>
      <t xml:space="preserve">Precio Ítem
</t>
    </r>
    <r>
      <rPr>
        <b/>
        <sz val="10"/>
        <color theme="0" tint="-0.499984740745262"/>
        <rFont val="Arial"/>
        <family val="2"/>
      </rPr>
      <t>c</t>
    </r>
    <r>
      <rPr>
        <b/>
        <sz val="10"/>
        <rFont val="Arial"/>
        <family val="2"/>
      </rPr>
      <t xml:space="preserve">
</t>
    </r>
    <r>
      <rPr>
        <b/>
        <i/>
        <sz val="10"/>
        <rFont val="Arial"/>
        <family val="2"/>
      </rPr>
      <t>c=(a x b)</t>
    </r>
  </si>
  <si>
    <t>Precio Rubro</t>
  </si>
  <si>
    <t>%  incidencia</t>
  </si>
  <si>
    <r>
      <rPr>
        <b/>
        <i/>
        <sz val="10"/>
        <rFont val="Arial"/>
        <family val="2"/>
      </rPr>
      <t xml:space="preserve">1) </t>
    </r>
    <r>
      <rPr>
        <i/>
        <sz val="10"/>
        <rFont val="Arial"/>
        <family val="2"/>
      </rPr>
      <t xml:space="preserve">Se deberá completar la columna de Precio Unitario (b)        </t>
    </r>
    <r>
      <rPr>
        <b/>
        <i/>
        <sz val="10"/>
        <rFont val="Arial"/>
        <family val="2"/>
      </rPr>
      <t>2)</t>
    </r>
    <r>
      <rPr>
        <i/>
        <sz val="10"/>
        <rFont val="Arial"/>
        <family val="2"/>
      </rPr>
      <t xml:space="preserve"> Al final de la tabla completar % Costo Financiero, Gastos Generales, Beneficio e Impuestos.</t>
    </r>
  </si>
  <si>
    <r>
      <t xml:space="preserve">3) </t>
    </r>
    <r>
      <rPr>
        <i/>
        <sz val="10"/>
        <rFont val="Arial"/>
        <family val="2"/>
      </rPr>
      <t>Se deberá prever provisión y colocación de todos los materiales a no ser que se aclare en memoria descriptiva o E.T. solo Mano de obra</t>
    </r>
  </si>
  <si>
    <t>TAREAS PRELIMINARES</t>
  </si>
  <si>
    <t>1.01</t>
  </si>
  <si>
    <t>Replanteo de obra</t>
  </si>
  <si>
    <t>m2</t>
  </si>
  <si>
    <t>1.02</t>
  </si>
  <si>
    <t>Cerco de obra temporario metálico ciego</t>
  </si>
  <si>
    <t>ml</t>
  </si>
  <si>
    <t>1.05</t>
  </si>
  <si>
    <t>1.07</t>
  </si>
  <si>
    <t>mes</t>
  </si>
  <si>
    <t>gl</t>
  </si>
  <si>
    <t>Estudios de Georradar</t>
  </si>
  <si>
    <t>DEMOLICIÓN Y RETIROS</t>
  </si>
  <si>
    <t>2.01</t>
  </si>
  <si>
    <t>Demolición de mampostería ladrillo común</t>
  </si>
  <si>
    <t>m3</t>
  </si>
  <si>
    <t>2.04</t>
  </si>
  <si>
    <t>2.05</t>
  </si>
  <si>
    <t>un</t>
  </si>
  <si>
    <t>2.06</t>
  </si>
  <si>
    <t>2.09</t>
  </si>
  <si>
    <t>2.10</t>
  </si>
  <si>
    <t>Demolición de solados (incluye carpeta)</t>
  </si>
  <si>
    <t>2.11</t>
  </si>
  <si>
    <t>2.14</t>
  </si>
  <si>
    <t xml:space="preserve">Anulación y retiro de instalación sanitaria completa (Incluye instalaciones y artefactos) </t>
  </si>
  <si>
    <t>Demolición de tabique de roca de yeso</t>
  </si>
  <si>
    <t>Demolición de cielorraso de paneles acústicas</t>
  </si>
  <si>
    <t>Demolición de revestimiento cerámico</t>
  </si>
  <si>
    <t>2.13</t>
  </si>
  <si>
    <t>MOVIMIENTO DE SUELOS Y EXCAVACIONES</t>
  </si>
  <si>
    <t>Nivelación y desmalezamiento del terreno</t>
  </si>
  <si>
    <t>Relleno y compactación c/tosca</t>
  </si>
  <si>
    <t>Excavación pilotines ø20cm - Prof. 1,5m. en semicubierto vehicular</t>
  </si>
  <si>
    <t xml:space="preserve">ESTRUCTURAS H°A° </t>
  </si>
  <si>
    <t>Ejecución de pilotines ø20cm - Prof. 1,5m. en semicubierto vehicular</t>
  </si>
  <si>
    <t>ALBAÑILERIA</t>
  </si>
  <si>
    <t>Mampostería</t>
  </si>
  <si>
    <t>5.01</t>
  </si>
  <si>
    <t>Ladrillo hueco de 8x18x33</t>
  </si>
  <si>
    <t>5.03</t>
  </si>
  <si>
    <t>Ladrillo hueco de 18x18x33</t>
  </si>
  <si>
    <t>5.04</t>
  </si>
  <si>
    <t>Muro doble con cámara, ladrillo cerámico de 12cm y ladrillo común visto</t>
  </si>
  <si>
    <t>5.05</t>
  </si>
  <si>
    <t>Muro de ladrillo común visto en canteros</t>
  </si>
  <si>
    <t>Aislaciones</t>
  </si>
  <si>
    <t>5.07</t>
  </si>
  <si>
    <t>Membrana geotextil tipo Mega Flex Geomax de 4 mm de espesor</t>
  </si>
  <si>
    <t>Contrapisos y carpetas</t>
  </si>
  <si>
    <t>Contrapiso alivianado sobre losa 1° piso, esp 12cm</t>
  </si>
  <si>
    <t>Carpeta de nivelación e=5cm</t>
  </si>
  <si>
    <t>Revoques</t>
  </si>
  <si>
    <t>Revestimientos</t>
  </si>
  <si>
    <t>Listel cromado horizontal p/sanitarios 1x1</t>
  </si>
  <si>
    <t>Solados, zócalos y solías</t>
  </si>
  <si>
    <t>Peldaño de chapa antideslizante tipo Semilla de Melon soldada a estructura de escalera caracol existente en Cabina</t>
  </si>
  <si>
    <t xml:space="preserve">Vereda de hormigón peinado con cordón con junta de dilatación </t>
  </si>
  <si>
    <t>Zócalo EPS de polietileno expandido color blanco h 7cm</t>
  </si>
  <si>
    <t>Solías de A°I° en cambio de piso a=5cm</t>
  </si>
  <si>
    <t>Felpudo antiensuciante tipo Met Tex Tritón de Kalpakian</t>
  </si>
  <si>
    <t>Cielorraso</t>
  </si>
  <si>
    <t>CR - Reparación cielorraso existente tipo yeso aplicado</t>
  </si>
  <si>
    <t>CONSTRUCCION EN SECO</t>
  </si>
  <si>
    <t>Tabiquería</t>
  </si>
  <si>
    <t>6.01</t>
  </si>
  <si>
    <t xml:space="preserve">Tabique simple con placa común de 12,5mm  + aislación </t>
  </si>
  <si>
    <t>6.02</t>
  </si>
  <si>
    <t xml:space="preserve">Tabique simple con placa resistente a la húmedad + aislación </t>
  </si>
  <si>
    <t>Tabique doble con placa RF60 + aislación</t>
  </si>
  <si>
    <t xml:space="preserve">Cielorrasos </t>
  </si>
  <si>
    <t>Cielorraso suspendido de placa de yeso con junta tomada</t>
  </si>
  <si>
    <t>Cielorraso de placa de yeso verde antihumedad, junta tomada c/buña perimetral</t>
  </si>
  <si>
    <t>Tapas de acceso 60x60cm en cielorraso de placa de yeso</t>
  </si>
  <si>
    <t xml:space="preserve">CARPINTERIAS / ABERTURAS </t>
  </si>
  <si>
    <t xml:space="preserve">PUERTAS </t>
  </si>
  <si>
    <t>7.01</t>
  </si>
  <si>
    <t>P1 - Puerta simple de abrir interior, tipo melaminica Línea Practika de Oblak con marco de chapa calibre 24 pintado color blanco, con apertura en sentido de escape. Zócalo inferior h:10cm de A°I° Pulido h=2,10 a=0,90m</t>
  </si>
  <si>
    <t>7.02</t>
  </si>
  <si>
    <t>P2 - Puerta simple de abrir interior, tipo melaminica Liena Practika de Oblak con marco de chapa calibre 24 pintado color blanco. Zócalo inferior h:10cm de A°I° Pulido h=2,10 a=0,70m.</t>
  </si>
  <si>
    <t>P3 - Puerta simple de abrir interior, tipo melaminica con marco con marco de chapa calibre 24 pintado color blanco con apertura en sentido de escape. Zócalo inferior h:10cm de A°I° Pulido h=2,10 a=1,10m</t>
  </si>
  <si>
    <t>P4 - Puerta simple de abrir interior, tipo RF60 con barral antipánico, con apertura en sentido de escape h=2,10 a=1,00m</t>
  </si>
  <si>
    <t xml:space="preserve">P5- Puerta doble de abrir exterior, tipo RF60 con goterón sup/inf y barral antipánico, con apertura en sentido de escape h=2,40 a=1,65m. </t>
  </si>
  <si>
    <t>P6 - Puerta doble de abrir de vidrio templado traslúcido, de aluminio negro línea A40 tipo Aluar, con barral antipánico y apertura en sentido de escape=2,10 a=1,25m</t>
  </si>
  <si>
    <t>P7 - Puerta simple de abrir interior, tipo RF60 con goterón sup/inf y barral antipánico, con apertura en sentido de escape h=2,10 a=0,90m</t>
  </si>
  <si>
    <t>P8 - Puerta simple de abrir exterior, perfil de aluminio anodizado línea A40 Tipo Aluar, con barral antipánico y apertura en sentido de escape + vidrio DVH COOL LITE KNT/KS 3+3MM (CARA#2) | CAMARA DE AIRE 12MM | 3+3MM. h=2,10 a=0,70m.</t>
  </si>
  <si>
    <t xml:space="preserve">Rehabilitar puertas existentes (incluye cambio de burletes, cerradura, picaporte y bisagras) </t>
  </si>
  <si>
    <t>VENTANAS</t>
  </si>
  <si>
    <t xml:space="preserve">V01 - Ventana 4 paños fijos, perfil de aluminio anodizado línea A30 Aluar, h= 1,75m largo= 3,00m </t>
  </si>
  <si>
    <t xml:space="preserve">V02- Ventana 2 hojas corredizas y un paño fijo superior, perfil de aluminio anodizado línea A30 Aluar, h= 1,90m largo= 1,75m </t>
  </si>
  <si>
    <t xml:space="preserve">V03 - Ventana 3 paños fijos, perfil de aluminio anodizado línea A30 Aluar, h= 0,80m largo= 2,25m </t>
  </si>
  <si>
    <t xml:space="preserve">V04 - Ventana 2 hojas corrediza tipo guillotina, perfil de aluminio anodizado línea A30 Aluar, h= 1,30m largo= 1,60m </t>
  </si>
  <si>
    <t xml:space="preserve">V05 - Ventana 3 paños fijos, perfil de aluminio anodizado línea A30 Aluar, h= 0,85m largo= 3,00m </t>
  </si>
  <si>
    <t xml:space="preserve">V06 - Ventana 2 hojas corrediza, perfil de aluminio anodizado línea A30 Aluar, h= 0,75m largo= 1,10m </t>
  </si>
  <si>
    <t xml:space="preserve">V07 - Ventana corrediza, perfil de aluminio anodizado línea A30 Aluar, h= 1,10m largo= 1,10m </t>
  </si>
  <si>
    <t>FI1 - Frente integral 1 con vidrio tipo Blindex 10mm | Paños fijos + 4 Puertas de abrir h=3,65m largo= 5,70m</t>
  </si>
  <si>
    <t>Rehabilitar ventanas existentes (incluye cambio de herraje, burletes y sellador)</t>
  </si>
  <si>
    <t>HERRERIA</t>
  </si>
  <si>
    <t>H2 - Pasamanos simple para balcón perimetral exterior amurada a mampostería, tubo de hierro pintando Ø60mm y patas de planchuela e=10mm h=0,33m</t>
  </si>
  <si>
    <t xml:space="preserve">PINTURA </t>
  </si>
  <si>
    <t>9.01</t>
  </si>
  <si>
    <t>9.02</t>
  </si>
  <si>
    <t>9.03</t>
  </si>
  <si>
    <t>Enduído exterior + Látex exterior</t>
  </si>
  <si>
    <t>9.07</t>
  </si>
  <si>
    <t>Pintura impermeabilizante sobre ladrillo común visto</t>
  </si>
  <si>
    <t>9.04</t>
  </si>
  <si>
    <t>Pintura Epoxi color amarillo en cordones</t>
  </si>
  <si>
    <t>9.05</t>
  </si>
  <si>
    <t>CUBIERTAS</t>
  </si>
  <si>
    <t>10.01</t>
  </si>
  <si>
    <t>Cubierta de chapa galvanizada acanalada BWG N°25 prepintada color gris pizarra incluye aislación térmica de lana de vidrio con foil de aluminio 2", sobre malla de alambre galvanizado 20x20 tensada</t>
  </si>
  <si>
    <t>10.02</t>
  </si>
  <si>
    <t>Cenefa de chapa plegada pintada al horno, fijaciones ocultas, módulos con buñas, incluye cierres y estructura de soporte (nariz)</t>
  </si>
  <si>
    <t>INSTALACION SANITARIA</t>
  </si>
  <si>
    <t>AGUA FRIA/CALIENTE - CLOACAL</t>
  </si>
  <si>
    <t>11.01</t>
  </si>
  <si>
    <t>11.02</t>
  </si>
  <si>
    <t>11.03</t>
  </si>
  <si>
    <t>Cámara de Inspección de  60 x 60 cm. Con Tapa y contratapa red interior.</t>
  </si>
  <si>
    <t>11.04</t>
  </si>
  <si>
    <t xml:space="preserve">Termotanque eléctrico de alta recuperación tipo ARISTON - RHEEM  x 55 lts </t>
  </si>
  <si>
    <t>11.05</t>
  </si>
  <si>
    <t>Válvula Esférica D° 63 mm</t>
  </si>
  <si>
    <t>Válvula Esférica D° 38 mm</t>
  </si>
  <si>
    <t>Válvula Esférica D° 19 mm</t>
  </si>
  <si>
    <t>INSTALACION AGUA PLUVIAL</t>
  </si>
  <si>
    <t xml:space="preserve">Codo a 45° de Hierro Fundido - Diam 110 </t>
  </si>
  <si>
    <t xml:space="preserve">Desobstrucción completa de cañería de descarga pluvial existente </t>
  </si>
  <si>
    <t xml:space="preserve">ARTEFACTOS </t>
  </si>
  <si>
    <t xml:space="preserve">Inodoro con depóstio Tipo línea Bari de Ferrum. Incluye asiento y tapa de Madera (HDF) </t>
  </si>
  <si>
    <t>Bacha LINEA CONGRESO- LCS GRANDE - Ferrum</t>
  </si>
  <si>
    <t>Inodoro Alto + depósito tipo Ferrum línea Espacio Discapacitados c/flux. O similar (incl. asiento y tapa)</t>
  </si>
  <si>
    <t>Lavatorio para Discapacitados línea Espacio Ferrum</t>
  </si>
  <si>
    <t>Bacha de A°I° tipo modelo Zz52 de Johnson en Office Compartido y Sala de Descanso-TWR</t>
  </si>
  <si>
    <t>GRIFERIAS</t>
  </si>
  <si>
    <t>Grifería Monocomando tipo FV Pressmatic, Cod.0,36,02</t>
  </si>
  <si>
    <t>Grifería Monocomando tipo FV Para discapacitados</t>
  </si>
  <si>
    <t>Canilla de servicio tipo Cruz Reforzada de FV</t>
  </si>
  <si>
    <t>ACCESORIOS</t>
  </si>
  <si>
    <t>Barral rebatible Ferrum Línea espacio 80cm</t>
  </si>
  <si>
    <t>Barral rebatible Ferrum línea espacio c/portarrollos y accionamiento de descarga 80cm</t>
  </si>
  <si>
    <t>Espejo basculante para discapacitados - Tipo Ferrum</t>
  </si>
  <si>
    <t>Desagüe cromado para bachas</t>
  </si>
  <si>
    <t>INSTALACION ELÉCTRICA</t>
  </si>
  <si>
    <t>12.1</t>
  </si>
  <si>
    <t>INSTALACIÓN</t>
  </si>
  <si>
    <t>12.01.01</t>
  </si>
  <si>
    <t>Proyecto y provisión de documentación ejecutiva instalación eléctrica completa, incluye puesta a tierra y descargas atmosféricas, planos de obra, ingeniería de detalle.</t>
  </si>
  <si>
    <t>12.01.02</t>
  </si>
  <si>
    <t>Provisión de instalación temporal segura y señalizada, tableros de obra</t>
  </si>
  <si>
    <t>12.01.03</t>
  </si>
  <si>
    <t>Provisión e instalación sistema puesta a tierra y descargas atmosféricas</t>
  </si>
  <si>
    <t>12.01.04</t>
  </si>
  <si>
    <t>Diseño y provisión de tablero principal baja tensión EO,"TBT-01"</t>
  </si>
  <si>
    <t>12.01.05</t>
  </si>
  <si>
    <t>Diseño y provisión de tablero general de distribución baja tensión, "TGD-02"</t>
  </si>
  <si>
    <t>12.01.06</t>
  </si>
  <si>
    <t>Diseño y provisión Tablero seccional TS-03-UPS-OP</t>
  </si>
  <si>
    <t>12.01.07</t>
  </si>
  <si>
    <t>Diseño y provisión Tablero seccional TS-04-UPS-NOP</t>
  </si>
  <si>
    <t>12.01.08</t>
  </si>
  <si>
    <t>Diseño y provisión Tablero seccional TS-05-PB</t>
  </si>
  <si>
    <t>12.01.09</t>
  </si>
  <si>
    <t>Diseño y provisión Tablero seccional TS-06-ANAC</t>
  </si>
  <si>
    <t>12.01.10</t>
  </si>
  <si>
    <t>Inversor híbrido 5kw MPPT + kit de baterias. ACC + paneles</t>
  </si>
  <si>
    <t>12.01.11</t>
  </si>
  <si>
    <t>UPS 60kVA incluye instalación y cableado a tablero TGD</t>
  </si>
  <si>
    <t>12.01.12</t>
  </si>
  <si>
    <t>Cañero energía desde cámara A.Aarg hasta TGD en sala técnica.</t>
  </si>
  <si>
    <t>12.01.13</t>
  </si>
  <si>
    <t>Cámara de Inspección de  60 x 60 cm. Cañero energía</t>
  </si>
  <si>
    <t>12.01.14</t>
  </si>
  <si>
    <t>Provisión e instalación de caja con borneras para entrada de energía GEL movil.</t>
  </si>
  <si>
    <t>12.01.15</t>
  </si>
  <si>
    <t>12.01.16</t>
  </si>
  <si>
    <t>12.01.17</t>
  </si>
  <si>
    <t>Provisión y tendido de alimentador GEL movil a TGD</t>
  </si>
  <si>
    <t>12.01.18</t>
  </si>
  <si>
    <t>12.01.19</t>
  </si>
  <si>
    <t>Provision e Instalación bandejas escalera 300mm con accesorios</t>
  </si>
  <si>
    <t>12.01.20</t>
  </si>
  <si>
    <t>tapas de bandejas con sus trabas para tramo recto y accesorios.</t>
  </si>
  <si>
    <t>12.01.21</t>
  </si>
  <si>
    <t>Provision e Instalación bandejas perforada 300 mm con accesorios</t>
  </si>
  <si>
    <t>12.01.22</t>
  </si>
  <si>
    <t>Provision e Instalación bandejas perforada 200 mm con accesorios</t>
  </si>
  <si>
    <t>12.01.23</t>
  </si>
  <si>
    <t>Provision e Instalación bandejas perforada 150 mm con accesorios, con TAPA</t>
  </si>
  <si>
    <t>12.01.24</t>
  </si>
  <si>
    <t>Canalizacion y cableado bocas de iluminacion.</t>
  </si>
  <si>
    <t>12.01.25</t>
  </si>
  <si>
    <t>Canalizacion y cableado bocas de iluminacion, EXTERIOR cañería galvanizada tipo DAISA</t>
  </si>
  <si>
    <t>12.01.26</t>
  </si>
  <si>
    <t>Canalización y cableado alimentadores AA splits com provisión e instalación de caja de corte estanca al pie de la unidad exterior para su mantenimiento</t>
  </si>
  <si>
    <t>12.01.27</t>
  </si>
  <si>
    <t xml:space="preserve">Provisión, Canalización y cableado Extractores </t>
  </si>
  <si>
    <t>12.01.28</t>
  </si>
  <si>
    <t>Provision, canalización y cableado tomacorrientes comunes dobles</t>
  </si>
  <si>
    <t>12.01.29</t>
  </si>
  <si>
    <t>Provision, canalización y cableado tomacorrientes especiales</t>
  </si>
  <si>
    <t>12.01.30</t>
  </si>
  <si>
    <t>Provision, canalización y cableado PUESTO TIPO "A"</t>
  </si>
  <si>
    <t>12.01.31</t>
  </si>
  <si>
    <t>Provision, canalización y cableado PUESTO TIPO "B" con tomas dobles SCHUCKO</t>
  </si>
  <si>
    <t>12.01.32</t>
  </si>
  <si>
    <t>Provision, canalización y cableado PUESTO TIPO "C"</t>
  </si>
  <si>
    <t>12.01.33</t>
  </si>
  <si>
    <t>12.01.34</t>
  </si>
  <si>
    <t>Canalización, provisión e Instalación control de acceso con bloqueo de puerta</t>
  </si>
  <si>
    <t>12.01.35</t>
  </si>
  <si>
    <t>Canalización, provisión e Instalación control de personal</t>
  </si>
  <si>
    <t>Confeccion de protocolo de PAT y continuidad de las masas (SRT),</t>
  </si>
  <si>
    <t>12.02</t>
  </si>
  <si>
    <t>LUMINARIAS</t>
  </si>
  <si>
    <t>12.02.01</t>
  </si>
  <si>
    <t>Proyector led 20w, Essential Mini Flood</t>
  </si>
  <si>
    <t>12.02.02</t>
  </si>
  <si>
    <t xml:space="preserve">Proyector led 50w, Essential SmartBright Flood </t>
  </si>
  <si>
    <t>12.02.03</t>
  </si>
  <si>
    <t>Luminaria estanca placa led tipo Hidro 16 4000k</t>
  </si>
  <si>
    <t>12.02.04</t>
  </si>
  <si>
    <t>Luminaria placa led tipo Marea 36w 4000k</t>
  </si>
  <si>
    <t>12.02.05</t>
  </si>
  <si>
    <t>Luminaria placa led DN393B WP 4000k Embutir línea Downlight</t>
  </si>
  <si>
    <t>12.02.06</t>
  </si>
  <si>
    <t>Luminaria placa led DN145Z SM 4000k Aplicar línea Downlight con accesorio Frame D200</t>
  </si>
  <si>
    <t>12.02.07</t>
  </si>
  <si>
    <t>Spot embutir dicroica tipo ONIX, antideslumbrante movil con lámpara Philips MASTER Value LEDspot GU10 4000 K dimmable 6w</t>
  </si>
  <si>
    <t>12.02.08</t>
  </si>
  <si>
    <t>Señalizador de salida de emergencia LED autónomo, Marca tipo Philips / Eaton / Schneider o equivalente.</t>
  </si>
  <si>
    <t>12.03</t>
  </si>
  <si>
    <t>IT - RED CORE</t>
  </si>
  <si>
    <t>12.03.01</t>
  </si>
  <si>
    <t>Canalización y cableado bocas para puestos de datos.(Cat 6A)</t>
  </si>
  <si>
    <t>12.03.02</t>
  </si>
  <si>
    <t>12.03.03</t>
  </si>
  <si>
    <t xml:space="preserve">Cableado Fibra óptica </t>
  </si>
  <si>
    <t>12.03.04</t>
  </si>
  <si>
    <t>Certificación de puestos datos</t>
  </si>
  <si>
    <t>12.03.05</t>
  </si>
  <si>
    <t>Certificación Fibra óptica</t>
  </si>
  <si>
    <t>13.01</t>
  </si>
  <si>
    <t>Unidad Evaporadora Cassette 4 vías, Capacidadd: 5200 Kcal/h</t>
  </si>
  <si>
    <t>13.02</t>
  </si>
  <si>
    <t>Aire acondicionado tipo Split, Capacidadd: 5200 Kcal/h</t>
  </si>
  <si>
    <t>13.03</t>
  </si>
  <si>
    <t>Aire acondicionado tipo Split, Capacidadd: 3000 Kcal/h</t>
  </si>
  <si>
    <t>13.04</t>
  </si>
  <si>
    <t>Acondicionador de aire para data Center tipo Westric DC-005 apto secuenciador tipo Westric SW-302</t>
  </si>
  <si>
    <t>13.05</t>
  </si>
  <si>
    <t>Secuenciador para equipos de salas técnicas tipo Westric SW-302</t>
  </si>
  <si>
    <t>13.06</t>
  </si>
  <si>
    <t>MESADAS</t>
  </si>
  <si>
    <t>14.01</t>
  </si>
  <si>
    <t xml:space="preserve">Mesada en granito Blanco Dallas, con zócalo y frentín. Incluir estructura soporte y traforos. </t>
  </si>
  <si>
    <t>14.02</t>
  </si>
  <si>
    <t>Mesada de H°A° con terminación en microcemento alisado.</t>
  </si>
  <si>
    <t>ESPEJOS</t>
  </si>
  <si>
    <t>15.01</t>
  </si>
  <si>
    <t>Espejos Float 6mm Bordes Pulidos 0,60m de ancho x 0,80m de alto</t>
  </si>
  <si>
    <t>SISTEMAS DE OSCURECIMIENTO</t>
  </si>
  <si>
    <t>16.01</t>
  </si>
  <si>
    <t>RSC - Cortina tipo SunSreen color negra en cabina de 194  (ancho) x 240 (alto)</t>
  </si>
  <si>
    <t>16.02</t>
  </si>
  <si>
    <t>RSC - Cortina tipo SunSreen color negra en cabina de 194  (ancho) x 60 (alto)</t>
  </si>
  <si>
    <t>16.03</t>
  </si>
  <si>
    <t>RSC - Cortina tipo SunSreen color negra en cabina de 194 (ancho) x 114 (alto)</t>
  </si>
  <si>
    <t>16.04</t>
  </si>
  <si>
    <t>RSC - Cortina tipo SunSreen color blacnca 1,70 (ancho) x 0,90 (alto)</t>
  </si>
  <si>
    <t>16.05</t>
  </si>
  <si>
    <t>RSC - Cortina tipo SunSreen color blacnca 1,50 (ancho) x 2,30 (alto)</t>
  </si>
  <si>
    <t>16.06</t>
  </si>
  <si>
    <t>RSC - Cortina tipo SunSreen color blanca 110  (ancho) x 110 (alto)</t>
  </si>
  <si>
    <t>EQUIPAMIENTO</t>
  </si>
  <si>
    <t>17.01</t>
  </si>
  <si>
    <t>Microondas de 21 lts, primera marca.</t>
  </si>
  <si>
    <t>17.02</t>
  </si>
  <si>
    <t>Heladera tipo frigobar de bajo consumo de 65 lts, medidas aproximadas: 46 cm Ancho x 54 cm Prof. x 73 cm</t>
  </si>
  <si>
    <t>17.03</t>
  </si>
  <si>
    <t>Heladera Cíclica de bajo consumo de 277 lts. Min. Con frezzer</t>
  </si>
  <si>
    <t>17.04</t>
  </si>
  <si>
    <t>Pava electica bajo consumo de 2 lts.</t>
  </si>
  <si>
    <t>17.05</t>
  </si>
  <si>
    <t>Cafetera con filtro bajo consumo de 1,2 lts.</t>
  </si>
  <si>
    <t>MOBILIARIO</t>
  </si>
  <si>
    <t>18.01</t>
  </si>
  <si>
    <t>EL1 - Escritorio simple con cajonera móvil, porta CPU y pasacables</t>
  </si>
  <si>
    <t>18.02</t>
  </si>
  <si>
    <t>EL2 - Escritorio gerencial con cajonera móvil, porta CPU y pasacables</t>
  </si>
  <si>
    <t>18.06</t>
  </si>
  <si>
    <t>EL3 - Mueble de guardado bajo con dos puertas de abrir y un estante</t>
  </si>
  <si>
    <t>18.19</t>
  </si>
  <si>
    <t>EL4 - Biblioteca baja con 3 estantes</t>
  </si>
  <si>
    <t>18.07</t>
  </si>
  <si>
    <t>EL5 - Mesa de comedor Diam 0.90</t>
  </si>
  <si>
    <t>18.09</t>
  </si>
  <si>
    <t>EL6 - Banco de trabajo de estructura metálica y base de madera con carro móvil 130x80x210</t>
  </si>
  <si>
    <t>18.15</t>
  </si>
  <si>
    <t>EL7 - Estantería metálica reforzada con 5 estantes 90x42x200</t>
  </si>
  <si>
    <t>18.03</t>
  </si>
  <si>
    <t>EM1 - Escritorio con 2 cajoneras, 2 porta CPU y 2 pasacables 640x58x74</t>
  </si>
  <si>
    <t>18.04</t>
  </si>
  <si>
    <t>EM2 - Escritorio con cajonera, porta CPU y 2 pasacables 368x58x74</t>
  </si>
  <si>
    <t>18.17</t>
  </si>
  <si>
    <t>EM3 - Mueble bajo mesada + alacena con guardado de termotanque + estante flotante</t>
  </si>
  <si>
    <t>18.18</t>
  </si>
  <si>
    <t xml:space="preserve">EM4 - Mueble bajo mesada con dos puertas de abrir y un estante </t>
  </si>
  <si>
    <t>18.05</t>
  </si>
  <si>
    <t>EM5 - Escritorio con con 2 cajoneras, 2 porta CPU y 2 pasacables 574x58x74</t>
  </si>
  <si>
    <t>18.20</t>
  </si>
  <si>
    <t>EM6 - Estructura de Hormigón armado con terminación en cemento alisado con trasforo para bacha.</t>
  </si>
  <si>
    <t>18.21</t>
  </si>
  <si>
    <t>EM7 - Estructura de Hormigón armado con terminación en cemento alisado con traforo para pileta de cocina.</t>
  </si>
  <si>
    <t>18.16</t>
  </si>
  <si>
    <t xml:space="preserve">EM8 - Mueble mostrador para atención a personal </t>
  </si>
  <si>
    <t>18.22</t>
  </si>
  <si>
    <t>EM9 - Consola de Cabina de Control con calado para equipamiento a especificar en obra</t>
  </si>
  <si>
    <t>18.08</t>
  </si>
  <si>
    <t>EA1 - Mesa ratona Diam 0.60cm</t>
  </si>
  <si>
    <t>18.13</t>
  </si>
  <si>
    <t>EA2 - Sillón de dos cuerpos de chenille/gamuza lavable gris grafito</t>
  </si>
  <si>
    <t>18.14</t>
  </si>
  <si>
    <t>EA3 - Sillón de un cuerpo de chenille/gamuza lavable gris grafito</t>
  </si>
  <si>
    <t>18.10</t>
  </si>
  <si>
    <t>SO - Silla Operativa tipo Aston con apoyabrazos y percha</t>
  </si>
  <si>
    <t>18.11</t>
  </si>
  <si>
    <t>SC - Silla Office tipo Oregon apilable</t>
  </si>
  <si>
    <t>18.12</t>
  </si>
  <si>
    <t>SG - Silla Gerencial tipo Vertebra con apoyacabeza, apoyabrazos y percha</t>
  </si>
  <si>
    <t>18.23</t>
  </si>
  <si>
    <t>CB - Cestos de basura</t>
  </si>
  <si>
    <t>INCENDIO</t>
  </si>
  <si>
    <t>19.01</t>
  </si>
  <si>
    <t>19.02</t>
  </si>
  <si>
    <t xml:space="preserve">Central de incendios Inteligente. Marca Notifier, modelo NFS-640 c/ modulo DVC + Discador Telefónico. incluye canalización y cableado. </t>
  </si>
  <si>
    <t>19.03</t>
  </si>
  <si>
    <t xml:space="preserve">Repetidor FDU-80 + gabinete. incluye canalización y cableado. </t>
  </si>
  <si>
    <t>19.04</t>
  </si>
  <si>
    <t xml:space="preserve">Amplificador de audio para autoevacuación Notifier, modelo DAX7525 + 2 fuentes alim. FCPS-24SE 8amp @ 24V. incluye canalización y cableado. </t>
  </si>
  <si>
    <t>19.05</t>
  </si>
  <si>
    <t xml:space="preserve">Fuente de alimentación AMPS-24/E 24dvc. incluye canalización y cableado. </t>
  </si>
  <si>
    <t>19.06</t>
  </si>
  <si>
    <t xml:space="preserve">Modulo de aislación incluye canalización y cableado. </t>
  </si>
  <si>
    <t>19.07</t>
  </si>
  <si>
    <t xml:space="preserve">Modulo de monitoreo. incluye canalización y cableado. </t>
  </si>
  <si>
    <t>19.08</t>
  </si>
  <si>
    <t>Detectores de humo Notifier FSP-851, instalado (+cableado, cañería, accesorios)</t>
  </si>
  <si>
    <t>19.09</t>
  </si>
  <si>
    <t>Detectores de humo Notifier FSP-851, instalado (+cableado, cañería, accesorios) (elementos para reposición)</t>
  </si>
  <si>
    <t>19.10</t>
  </si>
  <si>
    <t>Avisadores manuales Notifier NBG-12LR, instalado (+cableado, cañería, accesorios)</t>
  </si>
  <si>
    <t>19.11</t>
  </si>
  <si>
    <t>Avisadores manuales Notifier NBG-12LR, instalado (+cableado, cañería, accesorios) (elementos para reposición)</t>
  </si>
  <si>
    <t>LIMPIEZA DE OBRA</t>
  </si>
  <si>
    <t>20.01</t>
  </si>
  <si>
    <t>Limpieza parcial  de obra</t>
  </si>
  <si>
    <t>20.02</t>
  </si>
  <si>
    <t>Limpieza final de obra</t>
  </si>
  <si>
    <t>COSTO - NETO</t>
  </si>
  <si>
    <t>A</t>
  </si>
  <si>
    <t>COSTO DIRECTO A</t>
  </si>
  <si>
    <t>GASTOS GENERALES</t>
  </si>
  <si>
    <t>%</t>
  </si>
  <si>
    <t>B</t>
  </si>
  <si>
    <t>SUBTOTAL B</t>
  </si>
  <si>
    <t>COSTO FINANCIERO</t>
  </si>
  <si>
    <t>BENEFICIO</t>
  </si>
  <si>
    <t>C</t>
  </si>
  <si>
    <t>SUBTOTAL C</t>
  </si>
  <si>
    <t>IMPUESTOS: I.V.A. + ING.BRUTOS</t>
  </si>
  <si>
    <t>D</t>
  </si>
  <si>
    <t>PESUPUESTO</t>
  </si>
  <si>
    <t>COEFICIENTE RESUMEN (CR)</t>
  </si>
  <si>
    <t>PRESUPUESTO GENERAL (COSTO-COSTO x CR A )</t>
  </si>
  <si>
    <t>PRECIO TOTAL DE OBRA</t>
  </si>
  <si>
    <t>PLANILLA RESUMEN</t>
  </si>
  <si>
    <t>% incidencia</t>
  </si>
  <si>
    <t>TOTAL</t>
  </si>
  <si>
    <t xml:space="preserve">Superficie                                   </t>
  </si>
  <si>
    <t xml:space="preserve">Precio por m2 de Edificación                                            </t>
  </si>
  <si>
    <t>$/m2</t>
  </si>
  <si>
    <t>2.02</t>
  </si>
  <si>
    <t>MO</t>
  </si>
  <si>
    <t>Planos de obra (Aptos Construcción, Ejecutivos, CAO, Ing. de detalles, etc.)</t>
  </si>
  <si>
    <t>1.03</t>
  </si>
  <si>
    <t>1.04</t>
  </si>
  <si>
    <t>1.06</t>
  </si>
  <si>
    <t>2.03</t>
  </si>
  <si>
    <t>2.07</t>
  </si>
  <si>
    <t>2.08</t>
  </si>
  <si>
    <t>2.12</t>
  </si>
  <si>
    <t>3.01</t>
  </si>
  <si>
    <t>3.02</t>
  </si>
  <si>
    <t>3.03</t>
  </si>
  <si>
    <t>3.04</t>
  </si>
  <si>
    <t>5.02</t>
  </si>
  <si>
    <t>Membrana liquida poliuretánica tipo Sikalastic 612 MTC</t>
  </si>
  <si>
    <t>Aislación hidrófuga vertical en muros incluye cajón hidrofugo</t>
  </si>
  <si>
    <t>5.06</t>
  </si>
  <si>
    <t xml:space="preserve">Revoque grueso fratazado interior + Revoque fino (p/recibir pintura) </t>
  </si>
  <si>
    <t xml:space="preserve">Ramal Te a 90° de Hierro Fundido para conectar codos </t>
  </si>
  <si>
    <t>Obrador (depósito/comedor/baño químico)</t>
  </si>
  <si>
    <t>Alquiler módulo oficina/sala de reuniones con equip. y mobiliario. Incluye instalación provisoria de servicios (elec)</t>
  </si>
  <si>
    <t>Alquiler módulo de oficina con 2 baños con equip. y mobiliario. Incluye instalación provisoria de servicios (Elec, cloacal y agua)</t>
  </si>
  <si>
    <t>Retiro de ventanas y paños vidriados (incluye marcos)</t>
  </si>
  <si>
    <t>Desmonte de puertas  (incluye marcos)</t>
  </si>
  <si>
    <t>Demolición cielorraso (incluye estructura)</t>
  </si>
  <si>
    <t>Contrapiso e= 20cm armado s/calculo, c/malla sima 4,2mm de 20x20cm, sobre terreno natural c/aislación film polietileno</t>
  </si>
  <si>
    <t>Demolición de revestimiento de paneles acústicos</t>
  </si>
  <si>
    <t xml:space="preserve">Demolición de cielorraso de madera </t>
  </si>
  <si>
    <t>Demolición y desmonte de equipo de AA. Por cada unidad se incluye cañerías de gas y elec, condensador y evaporador)</t>
  </si>
  <si>
    <t>Excavación terreno</t>
  </si>
  <si>
    <t>Hidrolavado y limpieza ladrillo a la vista EO y TWR</t>
  </si>
  <si>
    <t>2.15</t>
  </si>
  <si>
    <t xml:space="preserve">Revoque grueso exterior </t>
  </si>
  <si>
    <t>Microcemento alisado (incluye 3 manos de laca mate)</t>
  </si>
  <si>
    <t>Carpeta Hidrofuga - Carpeta cementicia con agregado hidrófugo, sobre losa</t>
  </si>
  <si>
    <t>Porcelanato 60x30cm</t>
  </si>
  <si>
    <t>Porcelanato rectificado 60cm x 60cm</t>
  </si>
  <si>
    <t>Piso de goma escalón + nariz tipo Cerama Tread de Indelval</t>
  </si>
  <si>
    <t>Piso vinílico antiestático y Autoposante espesor 5mm tipo NP Floors (incluye capa niveladora)</t>
  </si>
  <si>
    <t>H1 - Pasamanos simple para escalera interior acero inox. Ø60mm (incluye fijaciones, soporte, etc)</t>
  </si>
  <si>
    <t>Enduído plástico + fijador + látex para cielorraso</t>
  </si>
  <si>
    <t>Enduído plástico + fijador + látex acrílico ultra lavable interior</t>
  </si>
  <si>
    <t>Caño de H°F° diam 110 (incluye abrazadera a mampostería)</t>
  </si>
  <si>
    <t xml:space="preserve">Válvula automática tipo Pressmatic para Inodoros Standar </t>
  </si>
  <si>
    <t>Grifería AF/AC s/mesada p/cocina-Monocomando Tipo FV</t>
  </si>
  <si>
    <t>Dosificador de jabón A°I° adosado a pared</t>
  </si>
  <si>
    <t>Cesto grande adosado a pared A°I° tipo inelec</t>
  </si>
  <si>
    <t>Dispenser de papel higiénico de A°I° tipo inelec</t>
  </si>
  <si>
    <t>Dispenser de toallas intercaladas de A°I° tipo inelec</t>
  </si>
  <si>
    <t xml:space="preserve">Capa aisladora horizontal </t>
  </si>
  <si>
    <r>
      <t>Demolición de veredas (incluye carpeta</t>
    </r>
    <r>
      <rPr>
        <sz val="10"/>
        <color rgb="FFFF0000"/>
        <rFont val="Arial"/>
        <family val="2"/>
      </rPr>
      <t xml:space="preserve"> </t>
    </r>
  </si>
  <si>
    <t>Revoque grueso fratazado +aislación hidrófuga (bajo revestimientos en locales húmedos)</t>
  </si>
  <si>
    <t>H3 - Pasamanos simple para cubierta de cabina perimetral exterior amurada a mampostería, tubo de hierro pintando Ø60mm y patas de planchuela e=10mm h=0,70m</t>
  </si>
  <si>
    <t>Pasarelas de evacuación con barandas y sujeciones, según calculo</t>
  </si>
  <si>
    <t>Escalera gato con guarda hombre  amurada a mampostería. Modulo 3,80mts. según calculo</t>
  </si>
  <si>
    <t>Antioxido + Esmalte Sintético (3 en 1) satinado en herrerías y carpinterías metálicas</t>
  </si>
  <si>
    <t>Provisión y ejecución de instalación cloacal de servicios sanitarios. Incluye cañerías, pileta de piso de PPN reforzado (marco y reja de bronce cromado) y accesorios.</t>
  </si>
  <si>
    <t>Conexión servicios sanitarios hasta biodigestor existente</t>
  </si>
  <si>
    <t>Bajada troncal de descarga y ventilación hasta camara en planta baja</t>
  </si>
  <si>
    <t xml:space="preserve">Provisión y distribución de nueva alimentación de Agua Fría y Agua Caliente. Sistema termofusión realizado en polipropileno copolímero. Incluyendo cañerias según dimensionamiento, llaves de paso, codos, tes, y todos los accesorios. </t>
  </si>
  <si>
    <t>Alimentación desde tanques hasta serivicios sanitarios</t>
  </si>
  <si>
    <t>Bomba presutizadora tipo Rowa mini</t>
  </si>
  <si>
    <t>Demolición de losas y vigas H°A° (pases)</t>
  </si>
  <si>
    <t>Embudos de hierro fundido con rejas parabólicas medidas  30 X 30 cm</t>
  </si>
  <si>
    <t>Caño de PPN diam 110 (por contrapiso)</t>
  </si>
  <si>
    <t>Rejillas de Hierro fundido 20x20</t>
  </si>
  <si>
    <t>Nueva cámara de inspección pluvial existente en patio interno incluye tapa de chapa galvanizada. Medida 1,50x1,50m</t>
  </si>
  <si>
    <t>Nueva alimentación a tanques de reserva</t>
  </si>
  <si>
    <t>Desagote, limpieza e impermeabilización de tanque de reserva existente con SIKA 107 bicomponente.</t>
  </si>
  <si>
    <t>Ingeniería de Ejecutiva de instalación de deteccion y extinsion contra incendio</t>
  </si>
  <si>
    <t>PAISAJISMO</t>
  </si>
  <si>
    <t>Paisajismo y vegetación (incluye tierra)</t>
  </si>
  <si>
    <t>Frente integral Cabina A - con perfiles de Aluminio tipo Aluar P6929 + vidrio DVH Cool Lite 6mm +  Camara de aire 12mm + templado 6mm. Medida:3.00x1,94m</t>
  </si>
  <si>
    <t>Zocalo H° para exterior h=10cm</t>
  </si>
  <si>
    <t>1.08</t>
  </si>
  <si>
    <t>Provición de racks verticales y paneles de cableado</t>
  </si>
  <si>
    <t>4.01</t>
  </si>
  <si>
    <t>Cámara de Inspección de  60 x 60 cm. Con Tapa y contratapa red interior</t>
  </si>
  <si>
    <t>INSTALACION TERMOMECÁNICA</t>
  </si>
  <si>
    <t>Frente integral Cabina B con puerta (P8) - con perfiles de Aluminio tipo Aluar P6929 + vidrio DVH Cool Lite 6mm +  Camara de aire 12mm + templado 6mm. Medida: 2,50x1,94m</t>
  </si>
  <si>
    <t>INCIDENCIA DEL COSTO DE LOS COMPONENTES EN EL COSTO DIRECTO DE OBRA</t>
  </si>
  <si>
    <t>Componentes</t>
  </si>
  <si>
    <t>Factor A</t>
  </si>
  <si>
    <t>Indice de valor a considerar</t>
  </si>
  <si>
    <t>FM</t>
  </si>
  <si>
    <t xml:space="preserve">Materiales </t>
  </si>
  <si>
    <t>Según Fórmula Tabla 1</t>
  </si>
  <si>
    <t>Mano de Obra</t>
  </si>
  <si>
    <t>"Anexo INDEC " ICC- Art.15 a) - Capítulo Mano de obra</t>
  </si>
  <si>
    <t>FME</t>
  </si>
  <si>
    <t xml:space="preserve">Equipos y Máquinas </t>
  </si>
  <si>
    <t>T - 1</t>
  </si>
  <si>
    <t>COEFICIENTES DE PONDERACION DE LOS MATERIALES</t>
  </si>
  <si>
    <t>Materiales</t>
  </si>
  <si>
    <t>Factor B</t>
  </si>
  <si>
    <t>Fuente de Indice</t>
  </si>
  <si>
    <t>M1</t>
  </si>
  <si>
    <t>Instalación Eléctrica</t>
  </si>
  <si>
    <t>"Anexo INDEC " ICC-  Art.15 g) -Ítem Instalación eléctrica</t>
  </si>
  <si>
    <t>M2</t>
  </si>
  <si>
    <t>M3</t>
  </si>
  <si>
    <t>Albañilería</t>
  </si>
  <si>
    <t>"Anexo INDEC " ICC- Art.15 b) - Ítem albañilería</t>
  </si>
  <si>
    <t>M4</t>
  </si>
  <si>
    <t>Carpintería Metálica y Herrería</t>
  </si>
  <si>
    <t>"Anexo INDEC " ICC- Art.15 d) - Ítem Carpintería metálica y herrería</t>
  </si>
  <si>
    <t>T -2</t>
  </si>
  <si>
    <t>COEFICIENTES DE PONDERACION DE EQUIPOS Y MAQUINAS</t>
  </si>
  <si>
    <t>AE</t>
  </si>
  <si>
    <t>Amortización de equipos</t>
  </si>
  <si>
    <t xml:space="preserve">Anexo INDEC " IPM- Cuadro 1- Importados - Indices Equipos -Amortización de equipos - </t>
  </si>
  <si>
    <t>CAE</t>
  </si>
  <si>
    <t>Coeficiente Amortización</t>
  </si>
  <si>
    <t>Se adopta 0,7</t>
  </si>
  <si>
    <t>CRR</t>
  </si>
  <si>
    <t>Coeficiente Rep. y Rep.CRR</t>
  </si>
  <si>
    <t>Se adopta 0,3</t>
  </si>
  <si>
    <t xml:space="preserve">  </t>
  </si>
  <si>
    <t>ITEM:</t>
  </si>
  <si>
    <t>UNIDAD DE MEDIDA (UdM)</t>
  </si>
  <si>
    <t>DESCRIPCION:</t>
  </si>
  <si>
    <t>CODIGO</t>
  </si>
  <si>
    <t>INSUMO</t>
  </si>
  <si>
    <t>UNIDAD DE MEDIDA</t>
  </si>
  <si>
    <t>CANTIDAD</t>
  </si>
  <si>
    <t xml:space="preserve">RENDIMIENTO </t>
  </si>
  <si>
    <t>COSTO UNITARIO</t>
  </si>
  <si>
    <t>COSTO PARCIAL</t>
  </si>
  <si>
    <t>COSTO TOTAL</t>
  </si>
  <si>
    <t>MATERIALES</t>
  </si>
  <si>
    <t>U.Mat/UdM</t>
  </si>
  <si>
    <t>$/u</t>
  </si>
  <si>
    <t>Sub total</t>
  </si>
  <si>
    <t>MANO DE OBRA</t>
  </si>
  <si>
    <t>Jornales/Día</t>
  </si>
  <si>
    <t>Jornales/UdM</t>
  </si>
  <si>
    <t xml:space="preserve">$/Día </t>
  </si>
  <si>
    <t xml:space="preserve"> EQUIPOS</t>
  </si>
  <si>
    <t>Equipo/Mes</t>
  </si>
  <si>
    <t>Horas/UdM</t>
  </si>
  <si>
    <t>$/Hora</t>
  </si>
  <si>
    <t>COSTO DIRECTO</t>
  </si>
  <si>
    <t>CR</t>
  </si>
  <si>
    <t>PRECIO TOTAL</t>
  </si>
  <si>
    <t>CALCULO COEFICIENTE RESUMEN (CR)</t>
  </si>
  <si>
    <t>GG</t>
  </si>
  <si>
    <t>g.g</t>
  </si>
  <si>
    <t>GG= A x %gg</t>
  </si>
  <si>
    <t>B= A + GG</t>
  </si>
  <si>
    <t>CF</t>
  </si>
  <si>
    <t xml:space="preserve">c.f </t>
  </si>
  <si>
    <t>CF= B x %cf</t>
  </si>
  <si>
    <t>BE</t>
  </si>
  <si>
    <t>be</t>
  </si>
  <si>
    <t>BE= B x be</t>
  </si>
  <si>
    <t>C= B+CF+BE</t>
  </si>
  <si>
    <t>IMP</t>
  </si>
  <si>
    <t>i</t>
  </si>
  <si>
    <t>IMP= C * i</t>
  </si>
  <si>
    <t>PRESUPUESTO</t>
  </si>
  <si>
    <t>D= C + IMP</t>
  </si>
  <si>
    <t>D/A</t>
  </si>
  <si>
    <t>Provisión y tendido de alimentador desde TGBT AArg a TGD 4x1x50mm</t>
  </si>
  <si>
    <t>Provision, canalización y cableado alimentador módulo PSA 4x1x50mm</t>
  </si>
  <si>
    <t>Provisión y tendido de alimentador desde Pañol a TGD 4x1x50mm</t>
  </si>
  <si>
    <t>Provisión y cableado de RACKS, toma tipo Steck aplicar sobre accesorio bandeja para caja + ficha macho con 3 m de cable . 3x4mm</t>
  </si>
  <si>
    <t>Demolición y Retiros</t>
  </si>
  <si>
    <t>"Anexo INDEC " Servicios  - Cod .74110-11  -  Ítem Contenedor tipo volquete</t>
  </si>
  <si>
    <t>M5</t>
  </si>
  <si>
    <t>Instalación Sanitaria</t>
  </si>
  <si>
    <r>
      <t>TIPO DE OBRA:</t>
    </r>
    <r>
      <rPr>
        <sz val="10"/>
        <color rgb="FF000000"/>
        <rFont val="Arial"/>
        <family val="2"/>
      </rPr>
      <t xml:space="preserve"> REMODELACION INTEGRAL EDIFICIO OPERATIVO Y TWR </t>
    </r>
  </si>
  <si>
    <t>5.01.02</t>
  </si>
  <si>
    <t>5.01.03</t>
  </si>
  <si>
    <t>5.01.04</t>
  </si>
  <si>
    <t>5.01.05</t>
  </si>
  <si>
    <t>5.01.01</t>
  </si>
  <si>
    <t>5.03.01</t>
  </si>
  <si>
    <t>5.03.02</t>
  </si>
  <si>
    <t>5.03.03</t>
  </si>
  <si>
    <t>5.03.04</t>
  </si>
  <si>
    <t>5.04.01</t>
  </si>
  <si>
    <t>5.04.02</t>
  </si>
  <si>
    <t>5.04.03</t>
  </si>
  <si>
    <t>5.05.01</t>
  </si>
  <si>
    <t>5.05.02</t>
  </si>
  <si>
    <t>5.05.03</t>
  </si>
  <si>
    <t>5.06.01</t>
  </si>
  <si>
    <t>5.06.02</t>
  </si>
  <si>
    <t>5.06.03</t>
  </si>
  <si>
    <t>5.06.04</t>
  </si>
  <si>
    <t>5.06.05</t>
  </si>
  <si>
    <t>5.06.06</t>
  </si>
  <si>
    <t>5.06.07</t>
  </si>
  <si>
    <t>5.06.08</t>
  </si>
  <si>
    <t>5.06.09</t>
  </si>
  <si>
    <t>5.07.01</t>
  </si>
  <si>
    <t>6.01.01</t>
  </si>
  <si>
    <t>6.01.02</t>
  </si>
  <si>
    <t>6.01.03</t>
  </si>
  <si>
    <t>6.02.01</t>
  </si>
  <si>
    <t>6.02.02</t>
  </si>
  <si>
    <t>6.02.03</t>
  </si>
  <si>
    <t>7.01.01</t>
  </si>
  <si>
    <t>7.01.02</t>
  </si>
  <si>
    <t>7.01.03</t>
  </si>
  <si>
    <t>7.01.04</t>
  </si>
  <si>
    <t>7.01.05</t>
  </si>
  <si>
    <t>7.01.06</t>
  </si>
  <si>
    <t>7.01.07</t>
  </si>
  <si>
    <t>7.01.08</t>
  </si>
  <si>
    <t>7.01.09</t>
  </si>
  <si>
    <t>7.02.01</t>
  </si>
  <si>
    <t>7.02.02</t>
  </si>
  <si>
    <t>7.02.03</t>
  </si>
  <si>
    <t>7.02.04</t>
  </si>
  <si>
    <t>7.02.05</t>
  </si>
  <si>
    <t>7.02.06</t>
  </si>
  <si>
    <t>7.02.07</t>
  </si>
  <si>
    <t>7.02.08</t>
  </si>
  <si>
    <t>7.02.09</t>
  </si>
  <si>
    <t>7.02.10</t>
  </si>
  <si>
    <t>7.02.11</t>
  </si>
  <si>
    <t>8.01.01</t>
  </si>
  <si>
    <t>8.01.02</t>
  </si>
  <si>
    <t>8.01.03</t>
  </si>
  <si>
    <t>8.01.04</t>
  </si>
  <si>
    <t>8.01.05</t>
  </si>
  <si>
    <t>11.01.01</t>
  </si>
  <si>
    <t>11.01.02</t>
  </si>
  <si>
    <t>11.01.03</t>
  </si>
  <si>
    <t>11.01.04</t>
  </si>
  <si>
    <t>11.01.05</t>
  </si>
  <si>
    <t>11.01.06</t>
  </si>
  <si>
    <t>11.01.07</t>
  </si>
  <si>
    <t>11.01.08</t>
  </si>
  <si>
    <t>11.01.09</t>
  </si>
  <si>
    <t>11.01.10</t>
  </si>
  <si>
    <t>11.01.11</t>
  </si>
  <si>
    <t>11.01.12</t>
  </si>
  <si>
    <t>11.02.01</t>
  </si>
  <si>
    <t>11.02.02</t>
  </si>
  <si>
    <t>11.02.03</t>
  </si>
  <si>
    <t>11.02.04</t>
  </si>
  <si>
    <t>11.02.05</t>
  </si>
  <si>
    <t>11.02.06</t>
  </si>
  <si>
    <t>11.02.07</t>
  </si>
  <si>
    <t>11.02.08</t>
  </si>
  <si>
    <t>11.02.09</t>
  </si>
  <si>
    <t>11.03.01</t>
  </si>
  <si>
    <t>11.03.02</t>
  </si>
  <si>
    <t>11.03.03</t>
  </si>
  <si>
    <t>11.03.04</t>
  </si>
  <si>
    <t>11.03.05</t>
  </si>
  <si>
    <t>11.04.01</t>
  </si>
  <si>
    <t>11.04.02</t>
  </si>
  <si>
    <t>11.04.03</t>
  </si>
  <si>
    <t>11.04.04</t>
  </si>
  <si>
    <t>11.04.05</t>
  </si>
  <si>
    <t>11.05.01</t>
  </si>
  <si>
    <t>11.05.02</t>
  </si>
  <si>
    <t>11.05.03</t>
  </si>
  <si>
    <t>11.05.04</t>
  </si>
  <si>
    <t>11.05.05</t>
  </si>
  <si>
    <t>11.05.06</t>
  </si>
  <si>
    <t>11.05.07</t>
  </si>
  <si>
    <t>11.05.08</t>
  </si>
  <si>
    <t>Ventoladores: Extractor axial entubado Q= 10 m3/min.</t>
  </si>
  <si>
    <t>AEROPUERTO - SANTA ROSA</t>
  </si>
  <si>
    <t>"Anexo INDEC " ICC- Art.15 h) -Ítem Caños de PVC</t>
  </si>
  <si>
    <t>M6</t>
  </si>
  <si>
    <t>Pintura</t>
  </si>
  <si>
    <t>"Anexo INDEC " Mat. Elem  - Cod .35110_32  -  Ítem Pintura látex para exteriores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</si>
</sst>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 #,##0.00_-;\-&quot;$&quot;\ * #,##0.00_-;_-&quot;$&quot;\ * &quot;-&quot;??_-;_-@_-"/>
    <numFmt numFmtId="164" formatCode="_ &quot;$&quot;\ * #,##0.00_ ;_ &quot;$&quot;\ * \-#,##0.00_ ;_ &quot;$&quot;\ * &quot;-&quot;??_ ;_ @_ "/>
    <numFmt numFmtId="165" formatCode="_-* #,##0.00\ _€_-;\-* #,##0.00\ _€_-;_-* &quot;-&quot;??\ _€_-;_-@_-"/>
    <numFmt numFmtId="166" formatCode="0.0"/>
    <numFmt numFmtId="167" formatCode="&quot;$&quot;\ #,##0.00"/>
    <numFmt numFmtId="168" formatCode="0.000"/>
    <numFmt numFmtId="169" formatCode="#,##0.000"/>
    <numFmt numFmtId="170" formatCode="#,##0.00000"/>
  </numFmts>
  <fonts count="24" x14ac:knownFonts="1">
    <font>
      <sz val="11"/>
      <color theme="1"/>
      <name val="Calibri Light"/>
      <family val="2"/>
    </font>
    <font>
      <sz val="11"/>
      <color theme="1"/>
      <name val="Calibri Light"/>
      <family val="2"/>
    </font>
    <font>
      <sz val="10"/>
      <name val="Arial"/>
      <family val="2"/>
    </font>
    <font>
      <u/>
      <sz val="10"/>
      <color indexed="12"/>
      <name val="Arial"/>
      <family val="2"/>
    </font>
    <font>
      <u/>
      <sz val="7.5"/>
      <color indexed="12"/>
      <name val="Arial"/>
      <family val="2"/>
    </font>
    <font>
      <sz val="10"/>
      <color theme="1"/>
      <name val="Arial"/>
      <family val="2"/>
    </font>
    <font>
      <b/>
      <sz val="10"/>
      <name val="Arial"/>
      <family val="2"/>
    </font>
    <font>
      <sz val="11"/>
      <color theme="1"/>
      <name val="Arial"/>
      <family val="2"/>
    </font>
    <font>
      <b/>
      <sz val="10"/>
      <color rgb="FF000000"/>
      <name val="Arial"/>
      <family val="2"/>
    </font>
    <font>
      <sz val="10"/>
      <color rgb="FF000000"/>
      <name val="Arial"/>
      <family val="2"/>
    </font>
    <font>
      <b/>
      <sz val="9"/>
      <name val="Arial"/>
      <family val="2"/>
    </font>
    <font>
      <b/>
      <sz val="10"/>
      <color theme="0" tint="-0.34998626667073579"/>
      <name val="Arial"/>
      <family val="2"/>
    </font>
    <font>
      <b/>
      <sz val="10"/>
      <color rgb="FF00B050"/>
      <name val="Arial"/>
      <family val="2"/>
    </font>
    <font>
      <b/>
      <sz val="10"/>
      <color theme="0" tint="-0.499984740745262"/>
      <name val="Arial"/>
      <family val="2"/>
    </font>
    <font>
      <b/>
      <i/>
      <sz val="10"/>
      <name val="Arial"/>
      <family val="2"/>
    </font>
    <font>
      <i/>
      <sz val="10"/>
      <name val="Arial"/>
      <family val="2"/>
    </font>
    <font>
      <sz val="10"/>
      <color rgb="FFFF0000"/>
      <name val="Arial"/>
      <family val="2"/>
    </font>
    <font>
      <b/>
      <sz val="10"/>
      <color rgb="FFFF0000"/>
      <name val="Arial"/>
      <family val="2"/>
    </font>
    <font>
      <b/>
      <sz val="14"/>
      <color theme="0"/>
      <name val="Arial"/>
      <family val="2"/>
    </font>
    <font>
      <sz val="8"/>
      <name val="Calibri Light"/>
      <family val="2"/>
    </font>
    <font>
      <sz val="10"/>
      <color rgb="FF9999FF"/>
      <name val="Arial"/>
      <family val="2"/>
    </font>
    <font>
      <b/>
      <sz val="11"/>
      <name val="Arial"/>
      <family val="2"/>
    </font>
    <font>
      <sz val="9"/>
      <name val="Arial"/>
      <family val="2"/>
    </font>
    <font>
      <b/>
      <sz val="12"/>
      <name val="Arial"/>
      <family val="2"/>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B8CCE4"/>
        <bgColor rgb="FF000000"/>
      </patternFill>
    </fill>
    <fill>
      <patternFill patternType="solid">
        <fgColor indexed="65"/>
        <bgColor indexed="64"/>
      </patternFill>
    </fill>
    <fill>
      <patternFill patternType="solid">
        <fgColor theme="4" tint="0.59999389629810485"/>
        <bgColor indexed="64"/>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3">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2" fillId="0" borderId="0"/>
    <xf numFmtId="0" fontId="3" fillId="0" borderId="0" applyNumberFormat="0" applyFill="0" applyBorder="0" applyAlignment="0" applyProtection="0">
      <alignment vertical="top"/>
      <protection locked="0"/>
    </xf>
    <xf numFmtId="165"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cellStyleXfs>
  <cellXfs count="324">
    <xf numFmtId="0" fontId="0" fillId="0" borderId="0" xfId="0"/>
    <xf numFmtId="0" fontId="5" fillId="0" borderId="0" xfId="0" applyFont="1" applyAlignment="1">
      <alignment horizontal="center"/>
    </xf>
    <xf numFmtId="0" fontId="5" fillId="0" borderId="0" xfId="0" applyFont="1"/>
    <xf numFmtId="0" fontId="6" fillId="0" borderId="4" xfId="3" applyFont="1" applyBorder="1" applyAlignment="1">
      <alignment vertical="center"/>
    </xf>
    <xf numFmtId="0" fontId="2" fillId="0" borderId="0" xfId="3" applyAlignment="1">
      <alignment horizontal="left" vertical="center"/>
    </xf>
    <xf numFmtId="0" fontId="6" fillId="0" borderId="13" xfId="3" applyFont="1" applyBorder="1" applyAlignment="1">
      <alignment horizontal="center" vertical="center" shrinkToFit="1"/>
    </xf>
    <xf numFmtId="2" fontId="6" fillId="0" borderId="13" xfId="3" applyNumberFormat="1" applyFont="1" applyBorder="1" applyAlignment="1">
      <alignment horizontal="center" vertical="center" wrapText="1" shrinkToFit="1"/>
    </xf>
    <xf numFmtId="0" fontId="6" fillId="0" borderId="13" xfId="3" applyFont="1" applyBorder="1" applyAlignment="1">
      <alignment horizontal="center" vertical="center" wrapText="1"/>
    </xf>
    <xf numFmtId="0" fontId="6" fillId="2" borderId="9" xfId="3" applyFont="1" applyFill="1" applyBorder="1" applyAlignment="1">
      <alignment horizontal="center" vertical="center" wrapText="1"/>
    </xf>
    <xf numFmtId="0" fontId="6" fillId="4" borderId="9" xfId="3" applyFont="1" applyFill="1" applyBorder="1" applyAlignment="1">
      <alignment horizontal="center" vertical="center" wrapText="1"/>
    </xf>
    <xf numFmtId="0" fontId="6" fillId="4" borderId="9" xfId="3" applyFont="1" applyFill="1" applyBorder="1" applyAlignment="1">
      <alignment vertical="center" wrapText="1"/>
    </xf>
    <xf numFmtId="0" fontId="6" fillId="4" borderId="11" xfId="3" applyFont="1" applyFill="1" applyBorder="1" applyAlignment="1">
      <alignment vertical="center" wrapText="1"/>
    </xf>
    <xf numFmtId="2" fontId="6" fillId="4" borderId="11" xfId="3" applyNumberFormat="1" applyFont="1" applyFill="1" applyBorder="1" applyAlignment="1">
      <alignment vertical="center" wrapText="1"/>
    </xf>
    <xf numFmtId="44" fontId="6" fillId="4" borderId="11" xfId="1" applyFont="1" applyFill="1" applyBorder="1" applyAlignment="1">
      <alignment vertical="center" wrapText="1"/>
    </xf>
    <xf numFmtId="10" fontId="6" fillId="4" borderId="10" xfId="2" applyNumberFormat="1" applyFont="1" applyFill="1" applyBorder="1" applyAlignment="1">
      <alignment horizontal="center" vertical="center" wrapText="1"/>
    </xf>
    <xf numFmtId="0" fontId="2" fillId="0" borderId="14" xfId="3" applyBorder="1" applyAlignment="1">
      <alignment horizontal="center" vertical="center" wrapText="1"/>
    </xf>
    <xf numFmtId="0" fontId="2" fillId="0" borderId="14" xfId="3" applyBorder="1" applyAlignment="1">
      <alignment horizontal="left" vertical="center" wrapText="1"/>
    </xf>
    <xf numFmtId="2" fontId="6" fillId="0" borderId="14" xfId="3" applyNumberFormat="1" applyFont="1" applyBorder="1" applyAlignment="1">
      <alignment horizontal="center" vertical="center"/>
    </xf>
    <xf numFmtId="164" fontId="2" fillId="5" borderId="14" xfId="3" applyNumberFormat="1" applyFill="1" applyBorder="1" applyAlignment="1">
      <alignment horizontal="center" vertical="center" wrapText="1"/>
    </xf>
    <xf numFmtId="164" fontId="2" fillId="0" borderId="14" xfId="3" applyNumberFormat="1" applyBorder="1" applyAlignment="1">
      <alignment horizontal="center" vertical="center" wrapText="1"/>
    </xf>
    <xf numFmtId="10" fontId="2" fillId="0" borderId="14" xfId="3" applyNumberFormat="1" applyBorder="1" applyAlignment="1">
      <alignment horizontal="center" vertical="center" wrapText="1"/>
    </xf>
    <xf numFmtId="0" fontId="2" fillId="0" borderId="15" xfId="3" applyBorder="1" applyAlignment="1">
      <alignment horizontal="left" vertical="center" wrapText="1"/>
    </xf>
    <xf numFmtId="0" fontId="2" fillId="0" borderId="15" xfId="3" applyBorder="1" applyAlignment="1">
      <alignment horizontal="center" vertical="center" wrapText="1"/>
    </xf>
    <xf numFmtId="164" fontId="2" fillId="5" borderId="15" xfId="3" applyNumberFormat="1" applyFill="1" applyBorder="1" applyAlignment="1">
      <alignment horizontal="center" vertical="center" wrapText="1"/>
    </xf>
    <xf numFmtId="164" fontId="2" fillId="0" borderId="15" xfId="3" applyNumberFormat="1" applyBorder="1" applyAlignment="1">
      <alignment horizontal="center" vertical="center" wrapText="1"/>
    </xf>
    <xf numFmtId="10" fontId="2" fillId="0" borderId="15" xfId="3" applyNumberFormat="1" applyBorder="1" applyAlignment="1">
      <alignment horizontal="center" vertical="center" wrapText="1"/>
    </xf>
    <xf numFmtId="0" fontId="2" fillId="0" borderId="15" xfId="5" applyBorder="1" applyAlignment="1">
      <alignment vertical="center" wrapText="1"/>
    </xf>
    <xf numFmtId="0" fontId="2" fillId="0" borderId="15" xfId="5" applyBorder="1" applyAlignment="1">
      <alignment horizontal="center" vertical="center" wrapText="1"/>
    </xf>
    <xf numFmtId="164" fontId="2" fillId="0" borderId="20" xfId="3" applyNumberFormat="1" applyBorder="1" applyAlignment="1">
      <alignment horizontal="center" vertical="center" wrapText="1"/>
    </xf>
    <xf numFmtId="10" fontId="2" fillId="0" borderId="20" xfId="3" applyNumberFormat="1" applyBorder="1" applyAlignment="1">
      <alignment horizontal="center" vertical="center" wrapText="1"/>
    </xf>
    <xf numFmtId="0" fontId="6" fillId="6" borderId="19" xfId="3" applyFont="1" applyFill="1" applyBorder="1" applyAlignment="1">
      <alignment vertical="center" wrapText="1"/>
    </xf>
    <xf numFmtId="0" fontId="6" fillId="6" borderId="19" xfId="3" applyFont="1" applyFill="1" applyBorder="1" applyAlignment="1">
      <alignment vertical="center"/>
    </xf>
    <xf numFmtId="2" fontId="6" fillId="6" borderId="19" xfId="3" applyNumberFormat="1" applyFont="1" applyFill="1" applyBorder="1" applyAlignment="1">
      <alignment vertical="center"/>
    </xf>
    <xf numFmtId="164" fontId="2" fillId="5" borderId="20" xfId="3" applyNumberFormat="1" applyFill="1" applyBorder="1" applyAlignment="1">
      <alignment horizontal="center" vertical="center" wrapText="1"/>
    </xf>
    <xf numFmtId="0" fontId="7" fillId="0" borderId="15" xfId="5" applyFont="1" applyBorder="1" applyAlignment="1">
      <alignment horizontal="center" vertical="center" wrapText="1"/>
    </xf>
    <xf numFmtId="0" fontId="2" fillId="0" borderId="21" xfId="0" applyFont="1" applyBorder="1" applyAlignment="1">
      <alignment horizontal="left" vertical="center" wrapText="1"/>
    </xf>
    <xf numFmtId="0" fontId="2" fillId="0" borderId="21" xfId="0" applyFont="1" applyBorder="1" applyAlignment="1">
      <alignment horizontal="center" vertical="center" wrapText="1"/>
    </xf>
    <xf numFmtId="0" fontId="2" fillId="0" borderId="22" xfId="3" applyBorder="1" applyAlignment="1">
      <alignment horizontal="center" vertical="center" wrapText="1"/>
    </xf>
    <xf numFmtId="2" fontId="6" fillId="0" borderId="15" xfId="3" applyNumberFormat="1" applyFont="1" applyBorder="1" applyAlignment="1">
      <alignment horizontal="center" vertical="center"/>
    </xf>
    <xf numFmtId="0" fontId="2" fillId="2" borderId="15" xfId="3" applyFill="1" applyBorder="1" applyAlignment="1">
      <alignment horizontal="center" vertical="center" wrapText="1"/>
    </xf>
    <xf numFmtId="0" fontId="5" fillId="0" borderId="15" xfId="5" applyFont="1" applyBorder="1" applyAlignment="1">
      <alignment vertical="center" wrapText="1"/>
    </xf>
    <xf numFmtId="0" fontId="2" fillId="2" borderId="15" xfId="3" applyFill="1" applyBorder="1" applyAlignment="1">
      <alignment horizontal="left" vertical="center" wrapText="1"/>
    </xf>
    <xf numFmtId="0" fontId="2" fillId="2" borderId="24" xfId="3" applyFill="1" applyBorder="1" applyAlignment="1">
      <alignment horizontal="center" vertical="center" wrapText="1"/>
    </xf>
    <xf numFmtId="0" fontId="6" fillId="4" borderId="9" xfId="3" applyFont="1" applyFill="1" applyBorder="1" applyAlignment="1">
      <alignment horizontal="left" vertical="center"/>
    </xf>
    <xf numFmtId="0" fontId="6" fillId="4" borderId="11" xfId="3" applyFont="1" applyFill="1" applyBorder="1" applyAlignment="1">
      <alignment horizontal="left" vertical="center" wrapText="1"/>
    </xf>
    <xf numFmtId="0" fontId="6" fillId="4" borderId="11" xfId="3" applyFont="1" applyFill="1" applyBorder="1" applyAlignment="1">
      <alignment horizontal="center" vertical="center"/>
    </xf>
    <xf numFmtId="2" fontId="2" fillId="4" borderId="11" xfId="3" applyNumberFormat="1" applyFill="1" applyBorder="1" applyAlignment="1">
      <alignment horizontal="center" vertical="center" wrapText="1"/>
    </xf>
    <xf numFmtId="0" fontId="6" fillId="4" borderId="11" xfId="3" applyFont="1" applyFill="1" applyBorder="1" applyAlignment="1">
      <alignment horizontal="left" vertical="center"/>
    </xf>
    <xf numFmtId="0" fontId="6" fillId="4" borderId="10" xfId="3" applyFont="1" applyFill="1" applyBorder="1" applyAlignment="1">
      <alignment horizontal="left" vertical="center"/>
    </xf>
    <xf numFmtId="164" fontId="6" fillId="4" borderId="13" xfId="3" applyNumberFormat="1" applyFont="1" applyFill="1" applyBorder="1" applyAlignment="1">
      <alignment horizontal="center" vertical="center"/>
    </xf>
    <xf numFmtId="10" fontId="6" fillId="4" borderId="13" xfId="3" applyNumberFormat="1" applyFont="1" applyFill="1" applyBorder="1" applyAlignment="1">
      <alignment horizontal="center" vertical="center"/>
    </xf>
    <xf numFmtId="49" fontId="2" fillId="2" borderId="5" xfId="3" applyNumberFormat="1" applyFill="1" applyBorder="1" applyAlignment="1">
      <alignment horizontal="left" vertical="center" wrapText="1"/>
    </xf>
    <xf numFmtId="49" fontId="2" fillId="2" borderId="5" xfId="3" applyNumberFormat="1" applyFill="1" applyBorder="1" applyAlignment="1">
      <alignment horizontal="center" vertical="center"/>
    </xf>
    <xf numFmtId="49" fontId="2" fillId="2" borderId="5" xfId="3" applyNumberFormat="1" applyFill="1" applyBorder="1" applyAlignment="1">
      <alignment horizontal="left" vertical="center"/>
    </xf>
    <xf numFmtId="0" fontId="6" fillId="3" borderId="25" xfId="3" applyFont="1" applyFill="1" applyBorder="1" applyAlignment="1">
      <alignment horizontal="left" vertical="center" wrapText="1"/>
    </xf>
    <xf numFmtId="0" fontId="2" fillId="3" borderId="26" xfId="3" applyFill="1" applyBorder="1" applyAlignment="1">
      <alignment horizontal="center" vertical="center"/>
    </xf>
    <xf numFmtId="0" fontId="2" fillId="3" borderId="26" xfId="3" applyFill="1" applyBorder="1" applyAlignment="1">
      <alignment horizontal="left" vertical="center"/>
    </xf>
    <xf numFmtId="44" fontId="6" fillId="0" borderId="27" xfId="10" applyFont="1" applyBorder="1" applyAlignment="1" applyProtection="1">
      <alignment horizontal="center" vertical="center"/>
    </xf>
    <xf numFmtId="0" fontId="2" fillId="0" borderId="28" xfId="3" applyBorder="1" applyAlignment="1">
      <alignment horizontal="left" vertical="center" wrapText="1"/>
    </xf>
    <xf numFmtId="0" fontId="6" fillId="0" borderId="29" xfId="3" applyFont="1" applyBorder="1" applyAlignment="1">
      <alignment horizontal="center" vertical="center"/>
    </xf>
    <xf numFmtId="166" fontId="6" fillId="5" borderId="29" xfId="3" applyNumberFormat="1" applyFont="1" applyFill="1" applyBorder="1" applyAlignment="1" applyProtection="1">
      <alignment horizontal="center" vertical="center"/>
      <protection locked="0"/>
    </xf>
    <xf numFmtId="0" fontId="2" fillId="0" borderId="29" xfId="3" applyBorder="1" applyAlignment="1">
      <alignment horizontal="center" vertical="center"/>
    </xf>
    <xf numFmtId="44" fontId="2" fillId="0" borderId="27" xfId="10" applyFont="1" applyBorder="1" applyAlignment="1" applyProtection="1">
      <alignment horizontal="center" vertical="center"/>
    </xf>
    <xf numFmtId="166" fontId="2" fillId="3" borderId="26" xfId="3" applyNumberFormat="1" applyFill="1" applyBorder="1" applyAlignment="1">
      <alignment horizontal="center" vertical="center"/>
    </xf>
    <xf numFmtId="0" fontId="2" fillId="2" borderId="30" xfId="3" applyFill="1" applyBorder="1" applyAlignment="1">
      <alignment horizontal="left" vertical="center" wrapText="1"/>
    </xf>
    <xf numFmtId="0" fontId="6" fillId="2" borderId="14" xfId="3" applyFont="1" applyFill="1" applyBorder="1" applyAlignment="1">
      <alignment horizontal="center" vertical="center"/>
    </xf>
    <xf numFmtId="166" fontId="6" fillId="5" borderId="14" xfId="3" applyNumberFormat="1" applyFont="1" applyFill="1" applyBorder="1" applyAlignment="1" applyProtection="1">
      <alignment horizontal="center" vertical="center"/>
      <protection locked="0"/>
    </xf>
    <xf numFmtId="0" fontId="2" fillId="2" borderId="14" xfId="3" applyFill="1" applyBorder="1" applyAlignment="1">
      <alignment horizontal="center" vertical="center"/>
    </xf>
    <xf numFmtId="44" fontId="2" fillId="2" borderId="31" xfId="10" applyFont="1" applyFill="1" applyBorder="1" applyAlignment="1" applyProtection="1">
      <alignment horizontal="center" vertical="center"/>
    </xf>
    <xf numFmtId="0" fontId="2" fillId="2" borderId="32" xfId="3" applyFill="1" applyBorder="1" applyAlignment="1">
      <alignment horizontal="left" vertical="center" wrapText="1"/>
    </xf>
    <xf numFmtId="0" fontId="6" fillId="2" borderId="20" xfId="3" applyFont="1" applyFill="1" applyBorder="1" applyAlignment="1">
      <alignment horizontal="center" vertical="center"/>
    </xf>
    <xf numFmtId="166" fontId="6" fillId="5" borderId="20" xfId="3" applyNumberFormat="1" applyFont="1" applyFill="1" applyBorder="1" applyAlignment="1" applyProtection="1">
      <alignment horizontal="center" vertical="center"/>
      <protection locked="0"/>
    </xf>
    <xf numFmtId="0" fontId="2" fillId="2" borderId="20" xfId="3" applyFill="1" applyBorder="1" applyAlignment="1">
      <alignment horizontal="center" vertical="center"/>
    </xf>
    <xf numFmtId="44" fontId="2" fillId="2" borderId="33" xfId="10" applyFont="1" applyFill="1" applyBorder="1" applyAlignment="1" applyProtection="1">
      <alignment horizontal="center" vertical="center"/>
    </xf>
    <xf numFmtId="0" fontId="6" fillId="3" borderId="25" xfId="3" applyFont="1" applyFill="1" applyBorder="1" applyAlignment="1">
      <alignment vertical="center" wrapText="1"/>
    </xf>
    <xf numFmtId="0" fontId="6" fillId="3" borderId="26" xfId="3" applyFont="1" applyFill="1" applyBorder="1" applyAlignment="1">
      <alignment vertical="center"/>
    </xf>
    <xf numFmtId="166" fontId="6" fillId="3" borderId="26" xfId="3" applyNumberFormat="1" applyFont="1" applyFill="1" applyBorder="1" applyAlignment="1">
      <alignment vertical="center"/>
    </xf>
    <xf numFmtId="0" fontId="2" fillId="0" borderId="34" xfId="3" applyBorder="1" applyAlignment="1">
      <alignment horizontal="left" vertical="center" wrapText="1"/>
    </xf>
    <xf numFmtId="0" fontId="6" fillId="0" borderId="23" xfId="3" applyFont="1" applyBorder="1" applyAlignment="1">
      <alignment horizontal="center" vertical="center"/>
    </xf>
    <xf numFmtId="166" fontId="6" fillId="5" borderId="23" xfId="3" applyNumberFormat="1" applyFont="1" applyFill="1" applyBorder="1" applyAlignment="1" applyProtection="1">
      <alignment horizontal="center" vertical="center"/>
      <protection locked="0"/>
    </xf>
    <xf numFmtId="0" fontId="2" fillId="0" borderId="23" xfId="3" applyBorder="1" applyAlignment="1">
      <alignment horizontal="center" vertical="center"/>
    </xf>
    <xf numFmtId="44" fontId="6" fillId="4" borderId="27" xfId="10" applyFont="1" applyFill="1" applyBorder="1" applyAlignment="1" applyProtection="1">
      <alignment horizontal="center" vertical="center"/>
    </xf>
    <xf numFmtId="0" fontId="6" fillId="3" borderId="9" xfId="3" applyFont="1" applyFill="1" applyBorder="1" applyAlignment="1">
      <alignment horizontal="left" vertical="center" wrapText="1"/>
    </xf>
    <xf numFmtId="0" fontId="2" fillId="3" borderId="11" xfId="3" applyFill="1" applyBorder="1" applyAlignment="1">
      <alignment horizontal="center" vertical="center"/>
    </xf>
    <xf numFmtId="0" fontId="2" fillId="3" borderId="11" xfId="3" applyFill="1" applyBorder="1" applyAlignment="1">
      <alignment horizontal="left" vertical="center"/>
    </xf>
    <xf numFmtId="0" fontId="2" fillId="3" borderId="10" xfId="3" applyFill="1" applyBorder="1" applyAlignment="1">
      <alignment horizontal="left" vertical="center"/>
    </xf>
    <xf numFmtId="0" fontId="6" fillId="4" borderId="13" xfId="10" applyNumberFormat="1" applyFont="1" applyFill="1" applyBorder="1" applyAlignment="1" applyProtection="1">
      <alignment horizontal="right" vertical="center"/>
    </xf>
    <xf numFmtId="49" fontId="2" fillId="2" borderId="2" xfId="3" applyNumberFormat="1" applyFill="1" applyBorder="1" applyAlignment="1">
      <alignment horizontal="left" vertical="center" wrapText="1"/>
    </xf>
    <xf numFmtId="49" fontId="2" fillId="2" borderId="2" xfId="3" applyNumberFormat="1" applyFill="1" applyBorder="1" applyAlignment="1">
      <alignment horizontal="center" vertical="center"/>
    </xf>
    <xf numFmtId="49" fontId="2" fillId="2" borderId="2" xfId="3" applyNumberFormat="1" applyFill="1" applyBorder="1" applyAlignment="1">
      <alignment horizontal="left" vertical="center"/>
    </xf>
    <xf numFmtId="0" fontId="6" fillId="3" borderId="9" xfId="3" applyFont="1" applyFill="1" applyBorder="1" applyAlignment="1">
      <alignment horizontal="left" vertical="center"/>
    </xf>
    <xf numFmtId="0" fontId="2" fillId="3" borderId="11" xfId="3" applyFill="1" applyBorder="1" applyAlignment="1">
      <alignment horizontal="left" vertical="center" wrapText="1"/>
    </xf>
    <xf numFmtId="164" fontId="6" fillId="0" borderId="13" xfId="3" applyNumberFormat="1" applyFont="1" applyBorder="1" applyAlignment="1">
      <alignment horizontal="center" vertical="center"/>
    </xf>
    <xf numFmtId="0" fontId="2" fillId="0" borderId="0" xfId="3" applyAlignment="1">
      <alignment horizontal="center" vertical="center"/>
    </xf>
    <xf numFmtId="168" fontId="6" fillId="2" borderId="7" xfId="3" applyNumberFormat="1" applyFont="1" applyFill="1" applyBorder="1" applyAlignment="1">
      <alignment horizontal="center" vertical="center" shrinkToFit="1"/>
    </xf>
    <xf numFmtId="0" fontId="6" fillId="2" borderId="16" xfId="11" applyNumberFormat="1" applyFont="1" applyFill="1" applyBorder="1" applyAlignment="1" applyProtection="1">
      <alignment horizontal="left" vertical="center" wrapText="1"/>
    </xf>
    <xf numFmtId="0" fontId="6" fillId="2" borderId="19" xfId="11" applyNumberFormat="1" applyFont="1" applyFill="1" applyBorder="1" applyAlignment="1" applyProtection="1">
      <alignment horizontal="left" vertical="center" wrapText="1"/>
    </xf>
    <xf numFmtId="0" fontId="6" fillId="2" borderId="17" xfId="11" applyNumberFormat="1" applyFont="1" applyFill="1" applyBorder="1" applyAlignment="1" applyProtection="1">
      <alignment horizontal="left" vertical="center" wrapText="1"/>
    </xf>
    <xf numFmtId="164" fontId="2" fillId="2" borderId="7" xfId="3" applyNumberFormat="1" applyFill="1" applyBorder="1" applyAlignment="1">
      <alignment horizontal="center" vertical="center"/>
    </xf>
    <xf numFmtId="164" fontId="6" fillId="2" borderId="7" xfId="3" applyNumberFormat="1" applyFont="1" applyFill="1" applyBorder="1" applyAlignment="1">
      <alignment horizontal="center" vertical="center"/>
    </xf>
    <xf numFmtId="0" fontId="2" fillId="2" borderId="31" xfId="3" applyFill="1" applyBorder="1" applyAlignment="1">
      <alignment horizontal="center" vertical="center"/>
    </xf>
    <xf numFmtId="2" fontId="6" fillId="6" borderId="36" xfId="3" applyNumberFormat="1" applyFont="1" applyFill="1" applyBorder="1" applyAlignment="1">
      <alignment vertical="center"/>
    </xf>
    <xf numFmtId="0" fontId="2" fillId="2" borderId="33" xfId="3" applyFill="1" applyBorder="1" applyAlignment="1">
      <alignment horizontal="center" vertical="center"/>
    </xf>
    <xf numFmtId="164" fontId="6" fillId="6" borderId="39" xfId="12" applyNumberFormat="1" applyFont="1" applyFill="1" applyBorder="1" applyAlignment="1" applyProtection="1">
      <alignment vertical="center"/>
    </xf>
    <xf numFmtId="164" fontId="2" fillId="5" borderId="20" xfId="3" applyNumberFormat="1" applyFill="1" applyBorder="1" applyAlignment="1" applyProtection="1">
      <alignment horizontal="center" vertical="center" wrapText="1"/>
      <protection locked="0"/>
    </xf>
    <xf numFmtId="0" fontId="17" fillId="2" borderId="0" xfId="3" applyFont="1" applyFill="1" applyAlignment="1">
      <alignment horizontal="left" vertical="center" wrapText="1"/>
    </xf>
    <xf numFmtId="0" fontId="2" fillId="2" borderId="0" xfId="3" applyFill="1" applyAlignment="1">
      <alignment horizontal="center" vertical="center"/>
    </xf>
    <xf numFmtId="44" fontId="6" fillId="2" borderId="0" xfId="10" applyFont="1" applyFill="1" applyBorder="1" applyAlignment="1" applyProtection="1">
      <alignment horizontal="center" vertical="center"/>
    </xf>
    <xf numFmtId="49" fontId="2" fillId="2" borderId="0" xfId="3" applyNumberFormat="1" applyFill="1" applyAlignment="1">
      <alignment horizontal="left" vertical="center" wrapText="1"/>
    </xf>
    <xf numFmtId="49" fontId="2" fillId="2" borderId="0" xfId="3" applyNumberFormat="1" applyFill="1" applyAlignment="1">
      <alignment horizontal="center" vertical="center"/>
    </xf>
    <xf numFmtId="49" fontId="2" fillId="2" borderId="0" xfId="3" applyNumberFormat="1" applyFill="1" applyAlignment="1">
      <alignment horizontal="left" vertical="center"/>
    </xf>
    <xf numFmtId="0" fontId="2" fillId="2" borderId="0" xfId="3" applyFill="1" applyAlignment="1">
      <alignment horizontal="left" vertical="center" wrapText="1"/>
    </xf>
    <xf numFmtId="0" fontId="2" fillId="0" borderId="30" xfId="3" applyBorder="1" applyAlignment="1">
      <alignment horizontal="center" vertical="center" wrapText="1"/>
    </xf>
    <xf numFmtId="10" fontId="2" fillId="0" borderId="46" xfId="3" applyNumberFormat="1" applyBorder="1" applyAlignment="1">
      <alignment horizontal="center" vertical="center" wrapText="1"/>
    </xf>
    <xf numFmtId="10" fontId="2" fillId="0" borderId="47" xfId="3" applyNumberFormat="1" applyBorder="1" applyAlignment="1">
      <alignment horizontal="center" vertical="center" wrapText="1"/>
    </xf>
    <xf numFmtId="0" fontId="2" fillId="0" borderId="48" xfId="3" applyBorder="1" applyAlignment="1">
      <alignment horizontal="center" vertical="center" wrapText="1"/>
    </xf>
    <xf numFmtId="0" fontId="6" fillId="6" borderId="49" xfId="3" applyFont="1" applyFill="1" applyBorder="1" applyAlignment="1">
      <alignment horizontal="center" vertical="center" wrapText="1"/>
    </xf>
    <xf numFmtId="2" fontId="6" fillId="6" borderId="18" xfId="3" applyNumberFormat="1" applyFont="1" applyFill="1" applyBorder="1" applyAlignment="1">
      <alignment horizontal="center" vertical="center"/>
    </xf>
    <xf numFmtId="2" fontId="6" fillId="6" borderId="40" xfId="3" applyNumberFormat="1" applyFont="1" applyFill="1" applyBorder="1" applyAlignment="1">
      <alignment horizontal="center" vertical="center"/>
    </xf>
    <xf numFmtId="10" fontId="2" fillId="0" borderId="50" xfId="3" applyNumberFormat="1" applyBorder="1" applyAlignment="1">
      <alignment horizontal="center" vertical="center" wrapText="1"/>
    </xf>
    <xf numFmtId="0" fontId="2" fillId="2" borderId="48" xfId="3" applyFill="1" applyBorder="1" applyAlignment="1">
      <alignment horizontal="center" vertical="center" wrapText="1"/>
    </xf>
    <xf numFmtId="49" fontId="2" fillId="2" borderId="51" xfId="3" applyNumberFormat="1" applyFill="1" applyBorder="1" applyAlignment="1">
      <alignment horizontal="center" vertical="center"/>
    </xf>
    <xf numFmtId="49" fontId="2" fillId="2" borderId="45" xfId="3" applyNumberFormat="1" applyFill="1" applyBorder="1" applyAlignment="1">
      <alignment horizontal="center" vertical="center"/>
    </xf>
    <xf numFmtId="49" fontId="6" fillId="2" borderId="51" xfId="3" applyNumberFormat="1" applyFont="1" applyFill="1" applyBorder="1" applyAlignment="1">
      <alignment horizontal="right" vertical="center"/>
    </xf>
    <xf numFmtId="49" fontId="2" fillId="0" borderId="45" xfId="3" applyNumberFormat="1" applyBorder="1" applyAlignment="1">
      <alignment horizontal="center" vertical="center"/>
    </xf>
    <xf numFmtId="0" fontId="6" fillId="2" borderId="51" xfId="3" applyFont="1" applyFill="1" applyBorder="1" applyAlignment="1">
      <alignment horizontal="right" vertical="center"/>
    </xf>
    <xf numFmtId="0" fontId="2" fillId="0" borderId="45" xfId="3" quotePrefix="1" applyBorder="1" applyAlignment="1">
      <alignment horizontal="center" vertical="center" shrinkToFit="1"/>
    </xf>
    <xf numFmtId="0" fontId="2" fillId="2" borderId="51" xfId="3" applyFill="1" applyBorder="1" applyAlignment="1">
      <alignment horizontal="center" vertical="center"/>
    </xf>
    <xf numFmtId="0" fontId="2" fillId="2" borderId="45" xfId="3" applyFill="1" applyBorder="1" applyAlignment="1">
      <alignment horizontal="center" vertical="center" shrinkToFit="1"/>
    </xf>
    <xf numFmtId="0" fontId="2" fillId="2" borderId="45" xfId="3" applyFill="1" applyBorder="1" applyAlignment="1">
      <alignment horizontal="center" vertical="center"/>
    </xf>
    <xf numFmtId="0" fontId="2" fillId="0" borderId="45" xfId="3" applyBorder="1" applyAlignment="1">
      <alignment horizontal="center" vertical="center"/>
    </xf>
    <xf numFmtId="49" fontId="2" fillId="2" borderId="1" xfId="3" applyNumberFormat="1" applyFill="1" applyBorder="1" applyAlignment="1">
      <alignment horizontal="center" vertical="center"/>
    </xf>
    <xf numFmtId="49" fontId="2" fillId="2" borderId="3" xfId="3" applyNumberFormat="1" applyFill="1" applyBorder="1" applyAlignment="1">
      <alignment horizontal="center" vertical="center"/>
    </xf>
    <xf numFmtId="0" fontId="6" fillId="2" borderId="49" xfId="3" applyFont="1" applyFill="1" applyBorder="1" applyAlignment="1">
      <alignment horizontal="center" vertical="center"/>
    </xf>
    <xf numFmtId="168" fontId="6" fillId="2" borderId="52" xfId="3" applyNumberFormat="1" applyFont="1" applyFill="1" applyBorder="1" applyAlignment="1">
      <alignment horizontal="center" vertical="center" wrapText="1"/>
    </xf>
    <xf numFmtId="1" fontId="2" fillId="2" borderId="49" xfId="3" applyNumberFormat="1" applyFill="1" applyBorder="1" applyAlignment="1">
      <alignment horizontal="center" vertical="center" wrapText="1"/>
    </xf>
    <xf numFmtId="10" fontId="2" fillId="2" borderId="52" xfId="3" applyNumberFormat="1" applyFill="1" applyBorder="1" applyAlignment="1">
      <alignment horizontal="center" vertical="center"/>
    </xf>
    <xf numFmtId="2" fontId="2" fillId="2" borderId="49" xfId="3" applyNumberFormat="1" applyFill="1" applyBorder="1" applyAlignment="1">
      <alignment horizontal="center" vertical="center"/>
    </xf>
    <xf numFmtId="10" fontId="6" fillId="2" borderId="52" xfId="3" applyNumberFormat="1" applyFont="1" applyFill="1" applyBorder="1" applyAlignment="1">
      <alignment horizontal="center" vertical="center"/>
    </xf>
    <xf numFmtId="49" fontId="2" fillId="2" borderId="4" xfId="3" applyNumberFormat="1" applyFill="1" applyBorder="1" applyAlignment="1">
      <alignment horizontal="center" vertical="center"/>
    </xf>
    <xf numFmtId="0" fontId="16" fillId="2" borderId="5" xfId="3" applyFont="1" applyFill="1" applyBorder="1" applyAlignment="1">
      <alignment horizontal="center" vertical="center"/>
    </xf>
    <xf numFmtId="0" fontId="2" fillId="2" borderId="6" xfId="3" applyFill="1" applyBorder="1" applyAlignment="1">
      <alignment horizontal="center" vertical="center"/>
    </xf>
    <xf numFmtId="0" fontId="2" fillId="0" borderId="0" xfId="5" applyAlignment="1">
      <alignment vertical="center" wrapText="1"/>
    </xf>
    <xf numFmtId="0" fontId="2" fillId="0" borderId="0" xfId="5"/>
    <xf numFmtId="0" fontId="20" fillId="0" borderId="0" xfId="5" applyFont="1" applyAlignment="1">
      <alignment vertical="center"/>
    </xf>
    <xf numFmtId="0" fontId="2" fillId="0" borderId="0" xfId="5" applyAlignment="1">
      <alignment vertical="center"/>
    </xf>
    <xf numFmtId="0" fontId="20" fillId="0" borderId="45" xfId="5" applyFont="1" applyBorder="1"/>
    <xf numFmtId="0" fontId="2" fillId="0" borderId="0" xfId="5" applyAlignment="1">
      <alignment horizontal="center"/>
    </xf>
    <xf numFmtId="0" fontId="2" fillId="0" borderId="0" xfId="5" applyAlignment="1">
      <alignment horizontal="left"/>
    </xf>
    <xf numFmtId="0" fontId="15" fillId="0" borderId="26" xfId="5" applyFont="1" applyBorder="1" applyAlignment="1">
      <alignment horizontal="center"/>
    </xf>
    <xf numFmtId="0" fontId="15" fillId="0" borderId="27" xfId="5" applyFont="1" applyBorder="1" applyAlignment="1">
      <alignment horizontal="center"/>
    </xf>
    <xf numFmtId="0" fontId="20" fillId="0" borderId="0" xfId="5" applyFont="1" applyAlignment="1">
      <alignment horizontal="center" vertical="center" wrapText="1"/>
    </xf>
    <xf numFmtId="0" fontId="22" fillId="0" borderId="54" xfId="5" applyFont="1" applyBorder="1" applyAlignment="1">
      <alignment horizontal="center" vertical="center" wrapText="1"/>
    </xf>
    <xf numFmtId="0" fontId="2" fillId="0" borderId="55" xfId="5" applyBorder="1" applyAlignment="1">
      <alignment horizontal="left" vertical="center" wrapText="1"/>
    </xf>
    <xf numFmtId="0" fontId="2" fillId="0" borderId="55" xfId="5" applyBorder="1" applyAlignment="1">
      <alignment horizontal="center" vertical="center" wrapText="1"/>
    </xf>
    <xf numFmtId="0" fontId="2" fillId="0" borderId="56" xfId="5" applyBorder="1" applyAlignment="1">
      <alignment horizontal="left" vertical="center" wrapText="1"/>
    </xf>
    <xf numFmtId="0" fontId="2" fillId="0" borderId="0" xfId="5" applyAlignment="1">
      <alignment horizontal="center" vertical="center" wrapText="1"/>
    </xf>
    <xf numFmtId="0" fontId="22" fillId="0" borderId="49" xfId="5" applyFont="1" applyBorder="1" applyAlignment="1">
      <alignment horizontal="center" vertical="center" wrapText="1"/>
    </xf>
    <xf numFmtId="0" fontId="2" fillId="0" borderId="7" xfId="5" applyBorder="1" applyAlignment="1">
      <alignment horizontal="left" vertical="center" wrapText="1"/>
    </xf>
    <xf numFmtId="0" fontId="2" fillId="0" borderId="7" xfId="5" applyBorder="1" applyAlignment="1">
      <alignment horizontal="center" vertical="center" wrapText="1"/>
    </xf>
    <xf numFmtId="0" fontId="2" fillId="0" borderId="52" xfId="5" applyBorder="1" applyAlignment="1">
      <alignment horizontal="left" vertical="center" wrapText="1"/>
    </xf>
    <xf numFmtId="0" fontId="14" fillId="8" borderId="9" xfId="5" applyFont="1" applyFill="1" applyBorder="1" applyAlignment="1">
      <alignment vertical="center"/>
    </xf>
    <xf numFmtId="0" fontId="22" fillId="0" borderId="57" xfId="5" applyFont="1" applyBorder="1" applyAlignment="1">
      <alignment horizontal="center"/>
    </xf>
    <xf numFmtId="0" fontId="2" fillId="0" borderId="58" xfId="5" applyBorder="1" applyAlignment="1">
      <alignment horizontal="left"/>
    </xf>
    <xf numFmtId="0" fontId="2" fillId="0" borderId="58" xfId="5" applyBorder="1" applyAlignment="1">
      <alignment horizontal="center"/>
    </xf>
    <xf numFmtId="0" fontId="2" fillId="0" borderId="59" xfId="5" applyBorder="1"/>
    <xf numFmtId="0" fontId="2" fillId="0" borderId="52" xfId="5" applyBorder="1" applyAlignment="1">
      <alignment vertical="center" wrapText="1"/>
    </xf>
    <xf numFmtId="0" fontId="2" fillId="0" borderId="59" xfId="5" applyBorder="1" applyAlignment="1">
      <alignment wrapText="1"/>
    </xf>
    <xf numFmtId="0" fontId="2" fillId="9" borderId="1" xfId="5" applyFill="1" applyBorder="1"/>
    <xf numFmtId="0" fontId="2" fillId="9" borderId="2" xfId="5" applyFill="1" applyBorder="1"/>
    <xf numFmtId="0" fontId="2" fillId="9" borderId="3" xfId="5" applyFill="1" applyBorder="1"/>
    <xf numFmtId="0" fontId="2" fillId="9" borderId="51" xfId="5" applyFill="1" applyBorder="1"/>
    <xf numFmtId="0" fontId="10" fillId="10" borderId="13" xfId="5" applyFont="1" applyFill="1" applyBorder="1" applyAlignment="1">
      <alignment vertical="center"/>
    </xf>
    <xf numFmtId="0" fontId="10" fillId="9" borderId="10" xfId="5" applyFont="1" applyFill="1" applyBorder="1" applyAlignment="1">
      <alignment horizontal="left" vertical="center"/>
    </xf>
    <xf numFmtId="0" fontId="2" fillId="9" borderId="0" xfId="5" applyFill="1"/>
    <xf numFmtId="0" fontId="2" fillId="9" borderId="45" xfId="5" applyFill="1" applyBorder="1"/>
    <xf numFmtId="0" fontId="22" fillId="9" borderId="51" xfId="5" applyFont="1" applyFill="1" applyBorder="1" applyAlignment="1">
      <alignment horizontal="center" vertical="center" wrapText="1"/>
    </xf>
    <xf numFmtId="0" fontId="10" fillId="10" borderId="9" xfId="5" applyFont="1" applyFill="1" applyBorder="1" applyAlignment="1">
      <alignment horizontal="center" vertical="center" wrapText="1"/>
    </xf>
    <xf numFmtId="0" fontId="10" fillId="10" borderId="13" xfId="5" applyFont="1" applyFill="1" applyBorder="1" applyAlignment="1">
      <alignment horizontal="center" vertical="center" wrapText="1"/>
    </xf>
    <xf numFmtId="0" fontId="10" fillId="10" borderId="11" xfId="5" applyFont="1" applyFill="1" applyBorder="1" applyAlignment="1">
      <alignment horizontal="center" vertical="center" wrapText="1"/>
    </xf>
    <xf numFmtId="0" fontId="10" fillId="10" borderId="10" xfId="5" applyFont="1" applyFill="1" applyBorder="1" applyAlignment="1">
      <alignment horizontal="center" vertical="center" wrapText="1"/>
    </xf>
    <xf numFmtId="0" fontId="22" fillId="9" borderId="45" xfId="5" applyFont="1" applyFill="1" applyBorder="1" applyAlignment="1">
      <alignment horizontal="center" vertical="center" wrapText="1"/>
    </xf>
    <xf numFmtId="0" fontId="6" fillId="9" borderId="13" xfId="5" applyFont="1" applyFill="1" applyBorder="1" applyAlignment="1">
      <alignment horizontal="center"/>
    </xf>
    <xf numFmtId="0" fontId="10" fillId="9" borderId="13" xfId="5" applyFont="1" applyFill="1" applyBorder="1" applyAlignment="1">
      <alignment horizontal="left"/>
    </xf>
    <xf numFmtId="0" fontId="2" fillId="9" borderId="53" xfId="5" applyFill="1" applyBorder="1" applyAlignment="1">
      <alignment horizontal="center"/>
    </xf>
    <xf numFmtId="0" fontId="6" fillId="9" borderId="26" xfId="5" applyFont="1" applyFill="1" applyBorder="1" applyAlignment="1">
      <alignment horizontal="center"/>
    </xf>
    <xf numFmtId="0" fontId="6" fillId="9" borderId="27" xfId="5" applyFont="1" applyFill="1" applyBorder="1" applyAlignment="1">
      <alignment horizontal="center"/>
    </xf>
    <xf numFmtId="0" fontId="2" fillId="9" borderId="13" xfId="5" applyFill="1" applyBorder="1"/>
    <xf numFmtId="0" fontId="2" fillId="9" borderId="0" xfId="5" applyFill="1" applyAlignment="1">
      <alignment horizontal="left"/>
    </xf>
    <xf numFmtId="0" fontId="2" fillId="9" borderId="57" xfId="5" applyFill="1" applyBorder="1"/>
    <xf numFmtId="0" fontId="2" fillId="9" borderId="58" xfId="5" applyFill="1" applyBorder="1" applyAlignment="1">
      <alignment horizontal="left"/>
    </xf>
    <xf numFmtId="0" fontId="2" fillId="9" borderId="58" xfId="5" applyFill="1" applyBorder="1"/>
    <xf numFmtId="0" fontId="2" fillId="9" borderId="59" xfId="5" applyFill="1" applyBorder="1"/>
    <xf numFmtId="0" fontId="2" fillId="9" borderId="49" xfId="5" applyFill="1" applyBorder="1"/>
    <xf numFmtId="0" fontId="2" fillId="9" borderId="7" xfId="5" applyFill="1" applyBorder="1" applyAlignment="1">
      <alignment horizontal="left"/>
    </xf>
    <xf numFmtId="0" fontId="2" fillId="9" borderId="7" xfId="5" applyFill="1" applyBorder="1"/>
    <xf numFmtId="0" fontId="2" fillId="9" borderId="52" xfId="5" applyFill="1" applyBorder="1"/>
    <xf numFmtId="0" fontId="2" fillId="9" borderId="60" xfId="5" applyFill="1" applyBorder="1"/>
    <xf numFmtId="0" fontId="2" fillId="9" borderId="61" xfId="5" applyFill="1" applyBorder="1" applyAlignment="1">
      <alignment horizontal="left"/>
    </xf>
    <xf numFmtId="0" fontId="2" fillId="9" borderId="61" xfId="5" applyFill="1" applyBorder="1"/>
    <xf numFmtId="0" fontId="2" fillId="9" borderId="62" xfId="5" applyFill="1" applyBorder="1"/>
    <xf numFmtId="0" fontId="10" fillId="9" borderId="9" xfId="5" applyFont="1" applyFill="1" applyBorder="1" applyAlignment="1">
      <alignment horizontal="left"/>
    </xf>
    <xf numFmtId="0" fontId="2" fillId="9" borderId="25" xfId="5" applyFill="1" applyBorder="1" applyAlignment="1">
      <alignment horizontal="center"/>
    </xf>
    <xf numFmtId="0" fontId="2" fillId="9" borderId="27" xfId="5" applyFill="1" applyBorder="1"/>
    <xf numFmtId="0" fontId="2" fillId="10" borderId="13" xfId="5" applyFill="1" applyBorder="1"/>
    <xf numFmtId="0" fontId="2" fillId="9" borderId="4" xfId="5" applyFill="1" applyBorder="1"/>
    <xf numFmtId="0" fontId="2" fillId="9" borderId="5" xfId="5" applyFill="1" applyBorder="1"/>
    <xf numFmtId="0" fontId="2" fillId="9" borderId="6" xfId="5" applyFill="1" applyBorder="1"/>
    <xf numFmtId="0" fontId="2" fillId="0" borderId="1" xfId="5" applyBorder="1"/>
    <xf numFmtId="0" fontId="2" fillId="0" borderId="2" xfId="5" applyBorder="1" applyAlignment="1">
      <alignment horizontal="center"/>
    </xf>
    <xf numFmtId="0" fontId="2" fillId="0" borderId="2" xfId="5" applyBorder="1"/>
    <xf numFmtId="0" fontId="2" fillId="0" borderId="3" xfId="5" applyBorder="1"/>
    <xf numFmtId="0" fontId="2" fillId="0" borderId="63" xfId="5" applyBorder="1" applyAlignment="1">
      <alignment horizontal="left" vertical="center"/>
    </xf>
    <xf numFmtId="0" fontId="2" fillId="0" borderId="63" xfId="5" applyBorder="1"/>
    <xf numFmtId="0" fontId="2" fillId="0" borderId="51" xfId="5" applyBorder="1"/>
    <xf numFmtId="0" fontId="2" fillId="0" borderId="45" xfId="5" applyBorder="1"/>
    <xf numFmtId="0" fontId="6" fillId="10" borderId="13" xfId="5" applyFont="1" applyFill="1" applyBorder="1" applyAlignment="1">
      <alignment horizontal="center" vertical="center"/>
    </xf>
    <xf numFmtId="168" fontId="6" fillId="10" borderId="13" xfId="5" applyNumberFormat="1" applyFont="1" applyFill="1" applyBorder="1" applyAlignment="1">
      <alignment horizontal="center" vertical="center"/>
    </xf>
    <xf numFmtId="0" fontId="10" fillId="0" borderId="0" xfId="5" applyFont="1" applyAlignment="1">
      <alignment horizontal="center" vertical="center"/>
    </xf>
    <xf numFmtId="0" fontId="2" fillId="0" borderId="0" xfId="5" applyAlignment="1">
      <alignment horizontal="left" vertical="center" wrapText="1"/>
    </xf>
    <xf numFmtId="0" fontId="6" fillId="0" borderId="64" xfId="5" applyFont="1" applyBorder="1" applyAlignment="1">
      <alignment horizontal="center" vertical="center"/>
    </xf>
    <xf numFmtId="166" fontId="6" fillId="0" borderId="64" xfId="5" applyNumberFormat="1" applyFont="1" applyBorder="1" applyAlignment="1">
      <alignment horizontal="center" vertical="center"/>
    </xf>
    <xf numFmtId="169" fontId="2" fillId="0" borderId="0" xfId="5" applyNumberFormat="1" applyAlignment="1">
      <alignment horizontal="center" vertical="center"/>
    </xf>
    <xf numFmtId="169" fontId="6" fillId="10" borderId="13" xfId="5" applyNumberFormat="1" applyFont="1" applyFill="1" applyBorder="1" applyAlignment="1">
      <alignment horizontal="center" vertical="center"/>
    </xf>
    <xf numFmtId="0" fontId="2" fillId="0" borderId="66" xfId="5" applyBorder="1" applyAlignment="1">
      <alignment horizontal="left" vertical="center" wrapText="1"/>
    </xf>
    <xf numFmtId="0" fontId="6" fillId="0" borderId="0" xfId="5" applyFont="1" applyAlignment="1">
      <alignment horizontal="center" vertical="center"/>
    </xf>
    <xf numFmtId="166" fontId="6" fillId="0" borderId="0" xfId="5" applyNumberFormat="1" applyFont="1" applyAlignment="1">
      <alignment horizontal="center" vertical="center"/>
    </xf>
    <xf numFmtId="0" fontId="6" fillId="0" borderId="0" xfId="5" applyFont="1" applyAlignment="1">
      <alignment horizontal="left" vertical="center" wrapText="1"/>
    </xf>
    <xf numFmtId="0" fontId="2" fillId="0" borderId="0" xfId="5" applyAlignment="1">
      <alignment horizontal="center" vertical="center"/>
    </xf>
    <xf numFmtId="169" fontId="6" fillId="0" borderId="0" xfId="5" applyNumberFormat="1" applyFont="1" applyAlignment="1">
      <alignment horizontal="center" vertical="center"/>
    </xf>
    <xf numFmtId="170" fontId="6" fillId="10" borderId="13" xfId="5" applyNumberFormat="1" applyFont="1" applyFill="1" applyBorder="1" applyAlignment="1">
      <alignment horizontal="center" vertical="center"/>
    </xf>
    <xf numFmtId="0" fontId="2" fillId="0" borderId="4" xfId="5" applyBorder="1"/>
    <xf numFmtId="0" fontId="2" fillId="0" borderId="5" xfId="5" applyBorder="1" applyAlignment="1">
      <alignment horizontal="center"/>
    </xf>
    <xf numFmtId="0" fontId="2" fillId="0" borderId="5" xfId="5" applyBorder="1"/>
    <xf numFmtId="0" fontId="2" fillId="0" borderId="6" xfId="5" applyBorder="1"/>
    <xf numFmtId="2" fontId="2" fillId="0" borderId="7" xfId="5" applyNumberFormat="1" applyBorder="1" applyAlignment="1">
      <alignment horizontal="center" vertical="center" wrapText="1"/>
    </xf>
    <xf numFmtId="2" fontId="2" fillId="0" borderId="58" xfId="5" applyNumberFormat="1" applyBorder="1" applyAlignment="1">
      <alignment horizontal="center"/>
    </xf>
    <xf numFmtId="0" fontId="22" fillId="0" borderId="60" xfId="5" applyFont="1" applyBorder="1" applyAlignment="1">
      <alignment horizontal="center" vertical="center" wrapText="1"/>
    </xf>
    <xf numFmtId="0" fontId="2" fillId="0" borderId="61" xfId="5" applyBorder="1" applyAlignment="1">
      <alignment horizontal="left" vertical="center" wrapText="1"/>
    </xf>
    <xf numFmtId="2" fontId="2" fillId="0" borderId="61" xfId="5" applyNumberFormat="1" applyBorder="1" applyAlignment="1">
      <alignment horizontal="center" vertical="center" wrapText="1"/>
    </xf>
    <xf numFmtId="0" fontId="2" fillId="0" borderId="62" xfId="5" applyBorder="1" applyAlignment="1">
      <alignment vertical="center" wrapText="1"/>
    </xf>
    <xf numFmtId="166" fontId="2" fillId="0" borderId="0" xfId="5" applyNumberFormat="1"/>
    <xf numFmtId="0" fontId="15" fillId="3" borderId="1" xfId="4" applyFont="1" applyFill="1" applyBorder="1" applyAlignment="1">
      <alignment horizontal="center" vertical="center" wrapText="1"/>
    </xf>
    <xf numFmtId="0" fontId="15" fillId="3" borderId="2" xfId="4" applyFont="1" applyFill="1" applyBorder="1" applyAlignment="1">
      <alignment horizontal="center" vertical="center" wrapText="1"/>
    </xf>
    <xf numFmtId="0" fontId="15" fillId="3" borderId="3" xfId="4" applyFont="1" applyFill="1" applyBorder="1" applyAlignment="1">
      <alignment horizontal="center" vertical="center" wrapText="1"/>
    </xf>
    <xf numFmtId="0" fontId="6" fillId="0" borderId="1" xfId="3" applyFont="1" applyBorder="1" applyAlignment="1">
      <alignment horizontal="center" vertical="center"/>
    </xf>
    <xf numFmtId="0" fontId="6" fillId="0" borderId="2" xfId="3" applyFont="1" applyBorder="1" applyAlignment="1">
      <alignment horizontal="center" vertical="center"/>
    </xf>
    <xf numFmtId="0" fontId="6" fillId="0" borderId="3" xfId="3" applyFont="1" applyBorder="1" applyAlignment="1">
      <alignment horizontal="center" vertical="center"/>
    </xf>
    <xf numFmtId="0" fontId="6" fillId="2" borderId="43" xfId="3" applyFont="1" applyFill="1" applyBorder="1" applyAlignment="1">
      <alignment horizontal="left" vertical="center"/>
    </xf>
    <xf numFmtId="0" fontId="2" fillId="2" borderId="19" xfId="3" applyFill="1" applyBorder="1" applyAlignment="1">
      <alignment horizontal="left" vertical="center"/>
    </xf>
    <xf numFmtId="0" fontId="2" fillId="2" borderId="40" xfId="3" applyFill="1" applyBorder="1" applyAlignment="1">
      <alignment horizontal="left" vertical="center"/>
    </xf>
    <xf numFmtId="0" fontId="6" fillId="0" borderId="41" xfId="3" applyFont="1" applyBorder="1" applyAlignment="1">
      <alignment horizontal="center" vertical="center" wrapText="1"/>
    </xf>
    <xf numFmtId="0" fontId="6" fillId="0" borderId="42" xfId="3" applyFont="1" applyBorder="1" applyAlignment="1">
      <alignment horizontal="center" vertical="center" wrapText="1"/>
    </xf>
    <xf numFmtId="0" fontId="6" fillId="0" borderId="44" xfId="3" applyFont="1" applyBorder="1" applyAlignment="1">
      <alignment horizontal="center" vertical="center" wrapText="1"/>
    </xf>
    <xf numFmtId="0" fontId="6" fillId="0" borderId="4" xfId="3" applyFont="1" applyBorder="1" applyAlignment="1">
      <alignment horizontal="center" vertical="center" wrapText="1"/>
    </xf>
    <xf numFmtId="0" fontId="6" fillId="0" borderId="5" xfId="3" applyFont="1" applyBorder="1" applyAlignment="1">
      <alignment horizontal="center" vertical="center" wrapText="1"/>
    </xf>
    <xf numFmtId="0" fontId="6" fillId="0" borderId="6" xfId="3" applyFont="1" applyBorder="1" applyAlignment="1">
      <alignment horizontal="center" vertical="center" wrapText="1"/>
    </xf>
    <xf numFmtId="0" fontId="6" fillId="0" borderId="4" xfId="3" applyFont="1" applyBorder="1" applyAlignment="1">
      <alignment horizontal="left" vertical="center"/>
    </xf>
    <xf numFmtId="0" fontId="2" fillId="0" borderId="5" xfId="3" applyBorder="1" applyAlignment="1">
      <alignment horizontal="left" vertical="center"/>
    </xf>
    <xf numFmtId="0" fontId="2" fillId="0" borderId="0" xfId="3" applyAlignment="1">
      <alignment horizontal="left" vertical="center"/>
    </xf>
    <xf numFmtId="0" fontId="2" fillId="0" borderId="45" xfId="3" applyBorder="1" applyAlignment="1">
      <alignment horizontal="left" vertical="center"/>
    </xf>
    <xf numFmtId="0" fontId="5" fillId="0" borderId="9" xfId="0" applyFont="1" applyBorder="1" applyAlignment="1">
      <alignment horizontal="center"/>
    </xf>
    <xf numFmtId="0" fontId="5" fillId="0" borderId="11" xfId="0" applyFont="1" applyBorder="1" applyAlignment="1">
      <alignment horizontal="center"/>
    </xf>
    <xf numFmtId="0" fontId="5" fillId="0" borderId="10" xfId="0" applyFont="1" applyBorder="1" applyAlignment="1">
      <alignment horizontal="center"/>
    </xf>
    <xf numFmtId="0" fontId="8" fillId="0" borderId="9" xfId="3" applyFont="1" applyBorder="1" applyAlignment="1">
      <alignment horizontal="left" vertical="center" wrapText="1"/>
    </xf>
    <xf numFmtId="0" fontId="8" fillId="0" borderId="11" xfId="3" applyFont="1" applyBorder="1" applyAlignment="1">
      <alignment horizontal="left" vertical="center" wrapText="1"/>
    </xf>
    <xf numFmtId="0" fontId="8" fillId="0" borderId="10" xfId="3" applyFont="1" applyBorder="1" applyAlignment="1">
      <alignment horizontal="left" vertical="center" wrapText="1"/>
    </xf>
    <xf numFmtId="49" fontId="6" fillId="0" borderId="8" xfId="3" applyNumberFormat="1" applyFont="1" applyBorder="1" applyAlignment="1">
      <alignment horizontal="center" vertical="center" textRotation="90" shrinkToFit="1"/>
    </xf>
    <xf numFmtId="0" fontId="2" fillId="0" borderId="12" xfId="3" applyBorder="1" applyAlignment="1">
      <alignment horizontal="center" vertical="center" textRotation="90" shrinkToFit="1"/>
    </xf>
    <xf numFmtId="0" fontId="6" fillId="0" borderId="8" xfId="3" applyFont="1" applyBorder="1" applyAlignment="1">
      <alignment horizontal="left" vertical="center" wrapText="1" shrinkToFit="1"/>
    </xf>
    <xf numFmtId="0" fontId="2" fillId="0" borderId="12" xfId="3" applyBorder="1" applyAlignment="1">
      <alignment horizontal="left" vertical="center" wrapText="1"/>
    </xf>
    <xf numFmtId="0" fontId="6" fillId="0" borderId="9" xfId="3" applyFont="1" applyBorder="1" applyAlignment="1">
      <alignment horizontal="center" vertical="center"/>
    </xf>
    <xf numFmtId="0" fontId="2" fillId="0" borderId="10" xfId="3" applyBorder="1" applyAlignment="1">
      <alignment horizontal="center" vertical="center"/>
    </xf>
    <xf numFmtId="0" fontId="6" fillId="0" borderId="11" xfId="3" applyFont="1" applyBorder="1" applyAlignment="1">
      <alignment horizontal="center" vertical="center"/>
    </xf>
    <xf numFmtId="0" fontId="6" fillId="0" borderId="10" xfId="3" applyFont="1" applyBorder="1" applyAlignment="1">
      <alignment horizontal="center" vertical="center"/>
    </xf>
    <xf numFmtId="0" fontId="6" fillId="0" borderId="67" xfId="3" applyFont="1" applyBorder="1" applyAlignment="1">
      <alignment horizontal="center" vertical="center"/>
    </xf>
    <xf numFmtId="0" fontId="6" fillId="0" borderId="68" xfId="3" applyFont="1" applyBorder="1" applyAlignment="1">
      <alignment horizontal="center" vertical="center"/>
    </xf>
    <xf numFmtId="17" fontId="6" fillId="0" borderId="9" xfId="3" applyNumberFormat="1" applyFont="1" applyBorder="1" applyAlignment="1">
      <alignment horizontal="center" vertical="center"/>
    </xf>
    <xf numFmtId="17" fontId="6" fillId="0" borderId="11" xfId="3" applyNumberFormat="1" applyFont="1" applyBorder="1" applyAlignment="1">
      <alignment horizontal="center" vertical="center"/>
    </xf>
    <xf numFmtId="17" fontId="6" fillId="0" borderId="10" xfId="3" applyNumberFormat="1" applyFont="1" applyBorder="1" applyAlignment="1">
      <alignment horizontal="center" vertical="center"/>
    </xf>
    <xf numFmtId="0" fontId="14" fillId="3" borderId="1" xfId="4" applyFont="1" applyFill="1" applyBorder="1" applyAlignment="1">
      <alignment horizontal="center" vertical="center" wrapText="1"/>
    </xf>
    <xf numFmtId="0" fontId="6" fillId="2" borderId="7" xfId="3" applyFont="1" applyFill="1" applyBorder="1" applyAlignment="1">
      <alignment horizontal="left" vertical="center" wrapText="1"/>
    </xf>
    <xf numFmtId="49" fontId="2" fillId="2" borderId="35" xfId="3" applyNumberFormat="1" applyFill="1" applyBorder="1" applyAlignment="1">
      <alignment horizontal="left" vertical="center"/>
    </xf>
    <xf numFmtId="49" fontId="2" fillId="2" borderId="24" xfId="3" applyNumberFormat="1" applyFill="1" applyBorder="1" applyAlignment="1">
      <alignment horizontal="left" vertical="center"/>
    </xf>
    <xf numFmtId="49" fontId="2" fillId="2" borderId="37" xfId="3" applyNumberFormat="1" applyFill="1" applyBorder="1" applyAlignment="1">
      <alignment horizontal="left" vertical="center"/>
    </xf>
    <xf numFmtId="49" fontId="2" fillId="2" borderId="38" xfId="3" applyNumberFormat="1" applyFill="1" applyBorder="1" applyAlignment="1">
      <alignment horizontal="left" vertical="center"/>
    </xf>
    <xf numFmtId="0" fontId="18" fillId="7" borderId="9" xfId="3" applyFont="1" applyFill="1" applyBorder="1" applyAlignment="1">
      <alignment horizontal="center" vertical="center" wrapText="1"/>
    </xf>
    <xf numFmtId="0" fontId="18" fillId="7" borderId="11" xfId="3" applyFont="1" applyFill="1" applyBorder="1" applyAlignment="1">
      <alignment horizontal="center" vertical="center" wrapText="1"/>
    </xf>
    <xf numFmtId="0" fontId="18" fillId="7" borderId="10" xfId="3" applyFont="1" applyFill="1" applyBorder="1" applyAlignment="1">
      <alignment horizontal="center" vertical="center" wrapText="1"/>
    </xf>
    <xf numFmtId="167" fontId="18" fillId="7" borderId="9" xfId="10" applyNumberFormat="1" applyFont="1" applyFill="1" applyBorder="1" applyAlignment="1" applyProtection="1">
      <alignment horizontal="center" vertical="center"/>
    </xf>
    <xf numFmtId="167" fontId="18" fillId="7" borderId="10" xfId="10" applyNumberFormat="1" applyFont="1" applyFill="1" applyBorder="1" applyAlignment="1" applyProtection="1">
      <alignment horizontal="center" vertical="center"/>
    </xf>
    <xf numFmtId="0" fontId="6" fillId="2" borderId="9" xfId="3" applyFont="1" applyFill="1" applyBorder="1" applyAlignment="1">
      <alignment horizontal="center" vertical="center"/>
    </xf>
    <xf numFmtId="0" fontId="6" fillId="2" borderId="11" xfId="3" applyFont="1" applyFill="1" applyBorder="1" applyAlignment="1">
      <alignment horizontal="center" vertical="center"/>
    </xf>
    <xf numFmtId="0" fontId="6" fillId="2" borderId="10" xfId="3" applyFont="1" applyFill="1" applyBorder="1" applyAlignment="1">
      <alignment horizontal="center" vertical="center"/>
    </xf>
    <xf numFmtId="0" fontId="14" fillId="8" borderId="9" xfId="5" applyFont="1" applyFill="1" applyBorder="1" applyAlignment="1">
      <alignment horizontal="center" vertical="center" wrapText="1"/>
    </xf>
    <xf numFmtId="0" fontId="14" fillId="8" borderId="11" xfId="5" applyFont="1" applyFill="1" applyBorder="1" applyAlignment="1">
      <alignment horizontal="center" vertical="center" wrapText="1"/>
    </xf>
    <xf numFmtId="0" fontId="14" fillId="8" borderId="10" xfId="5" applyFont="1" applyFill="1" applyBorder="1" applyAlignment="1">
      <alignment horizontal="center" vertical="center" wrapText="1"/>
    </xf>
    <xf numFmtId="0" fontId="2" fillId="0" borderId="11" xfId="5" applyBorder="1"/>
    <xf numFmtId="0" fontId="2" fillId="0" borderId="5" xfId="5" applyBorder="1"/>
    <xf numFmtId="0" fontId="15" fillId="0" borderId="9" xfId="5" applyFont="1" applyBorder="1" applyAlignment="1">
      <alignment horizontal="center"/>
    </xf>
    <xf numFmtId="0" fontId="15" fillId="0" borderId="53" xfId="5" applyFont="1" applyBorder="1" applyAlignment="1">
      <alignment horizontal="center"/>
    </xf>
    <xf numFmtId="0" fontId="21" fillId="8" borderId="9" xfId="5" applyFont="1" applyFill="1" applyBorder="1" applyAlignment="1">
      <alignment horizontal="center" vertical="center"/>
    </xf>
    <xf numFmtId="0" fontId="21" fillId="8" borderId="11" xfId="5" applyFont="1" applyFill="1" applyBorder="1" applyAlignment="1">
      <alignment horizontal="center" vertical="center"/>
    </xf>
    <xf numFmtId="0" fontId="21" fillId="8" borderId="10" xfId="5" applyFont="1" applyFill="1" applyBorder="1" applyAlignment="1">
      <alignment horizontal="center" vertical="center"/>
    </xf>
    <xf numFmtId="0" fontId="22" fillId="0" borderId="4" xfId="5" applyFont="1" applyBorder="1"/>
    <xf numFmtId="0" fontId="22" fillId="0" borderId="5" xfId="5" applyFont="1" applyBorder="1"/>
    <xf numFmtId="0" fontId="10" fillId="10" borderId="8" xfId="5" applyFont="1" applyFill="1" applyBorder="1" applyAlignment="1">
      <alignment horizontal="center" vertical="center" wrapText="1"/>
    </xf>
    <xf numFmtId="0" fontId="10" fillId="10" borderId="12" xfId="5" applyFont="1" applyFill="1" applyBorder="1" applyAlignment="1">
      <alignment horizontal="center" vertical="center" wrapText="1"/>
    </xf>
    <xf numFmtId="0" fontId="2" fillId="9" borderId="8" xfId="5" applyFill="1" applyBorder="1" applyAlignment="1">
      <alignment horizontal="center"/>
    </xf>
    <xf numFmtId="0" fontId="2" fillId="9" borderId="12" xfId="5" applyFill="1" applyBorder="1" applyAlignment="1">
      <alignment horizontal="center"/>
    </xf>
    <xf numFmtId="0" fontId="2" fillId="10" borderId="9" xfId="5" applyFill="1" applyBorder="1"/>
    <xf numFmtId="0" fontId="2" fillId="10" borderId="10" xfId="5" applyFill="1" applyBorder="1"/>
    <xf numFmtId="0" fontId="2" fillId="9" borderId="9" xfId="5" applyFill="1" applyBorder="1"/>
    <xf numFmtId="0" fontId="2" fillId="9" borderId="10" xfId="5" applyFill="1" applyBorder="1"/>
    <xf numFmtId="0" fontId="6" fillId="10" borderId="9" xfId="5" applyFont="1" applyFill="1" applyBorder="1" applyAlignment="1">
      <alignment horizontal="left" vertical="center"/>
    </xf>
    <xf numFmtId="0" fontId="2" fillId="10" borderId="11" xfId="5" applyFill="1" applyBorder="1" applyAlignment="1">
      <alignment horizontal="left" vertical="center"/>
    </xf>
    <xf numFmtId="0" fontId="2" fillId="10" borderId="10" xfId="5" applyFill="1" applyBorder="1" applyAlignment="1">
      <alignment horizontal="left" vertical="center"/>
    </xf>
    <xf numFmtId="0" fontId="2" fillId="0" borderId="0" xfId="5" applyAlignment="1">
      <alignment horizontal="center" vertical="center"/>
    </xf>
    <xf numFmtId="0" fontId="6" fillId="10" borderId="11" xfId="5" applyFont="1" applyFill="1" applyBorder="1" applyAlignment="1">
      <alignment horizontal="left" vertical="center"/>
    </xf>
    <xf numFmtId="0" fontId="6" fillId="10" borderId="10" xfId="5" applyFont="1" applyFill="1" applyBorder="1" applyAlignment="1">
      <alignment horizontal="left" vertical="center"/>
    </xf>
    <xf numFmtId="0" fontId="23" fillId="10" borderId="9" xfId="5" applyFont="1" applyFill="1" applyBorder="1" applyAlignment="1">
      <alignment horizontal="center" vertical="center"/>
    </xf>
    <xf numFmtId="0" fontId="23" fillId="10" borderId="11" xfId="5" applyFont="1" applyFill="1" applyBorder="1" applyAlignment="1">
      <alignment horizontal="center" vertical="center"/>
    </xf>
    <xf numFmtId="0" fontId="2" fillId="0" borderId="64" xfId="5" applyBorder="1" applyAlignment="1">
      <alignment horizontal="center" vertical="center"/>
    </xf>
    <xf numFmtId="0" fontId="2" fillId="0" borderId="65" xfId="5" applyBorder="1" applyAlignment="1">
      <alignment horizontal="center" vertical="center"/>
    </xf>
  </cellXfs>
  <cellStyles count="13">
    <cellStyle name="Currency 2" xfId="10" xr:uid="{00000000-0005-0000-0000-000000000000}"/>
    <cellStyle name="Hipervínculo 2 2" xfId="6" xr:uid="{00000000-0005-0000-0000-000001000000}"/>
    <cellStyle name="Hipervínculo 4" xfId="11" xr:uid="{00000000-0005-0000-0000-000002000000}"/>
    <cellStyle name="Millares 5 3" xfId="7" xr:uid="{00000000-0005-0000-0000-000003000000}"/>
    <cellStyle name="Moneda" xfId="1" builtinId="4"/>
    <cellStyle name="Normal" xfId="0" builtinId="0"/>
    <cellStyle name="Normal 2 11" xfId="5" xr:uid="{00000000-0005-0000-0000-000006000000}"/>
    <cellStyle name="Normal 2 2 2" xfId="3" xr:uid="{00000000-0005-0000-0000-000007000000}"/>
    <cellStyle name="Normal 2 5" xfId="8" xr:uid="{00000000-0005-0000-0000-000008000000}"/>
    <cellStyle name="Normal 3 2 3" xfId="4" xr:uid="{00000000-0005-0000-0000-000009000000}"/>
    <cellStyle name="Porcentaje" xfId="2" builtinId="5"/>
    <cellStyle name="Porcentaje 2" xfId="9" xr:uid="{00000000-0005-0000-0000-00000B000000}"/>
    <cellStyle name="Porcentaje 5" xfId="12" xr:uid="{00000000-0005-0000-0000-00000C000000}"/>
  </cellStyles>
  <dxfs count="0"/>
  <tableStyles count="0" defaultTableStyle="TableStyleMedium2" defaultPivotStyle="PivotStyleLight16"/>
  <colors>
    <mruColors>
      <color rgb="FFE1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theme" Target="theme/theme1.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calcChain" Target="calcChain.xml"/><Relationship Id="rId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customXml" Target="../customXml/item1.xml"/><Relationship Id="rId8"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20" Type="http://schemas.openxmlformats.org/officeDocument/2006/relationships/externalLink" Target="externalLinks/externalLink16.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281523</xdr:colOff>
      <xdr:row>0</xdr:row>
      <xdr:rowOff>0</xdr:rowOff>
    </xdr:from>
    <xdr:to>
      <xdr:col>7</xdr:col>
      <xdr:colOff>300627</xdr:colOff>
      <xdr:row>0</xdr:row>
      <xdr:rowOff>1109064</xdr:rowOff>
    </xdr:to>
    <xdr:pic>
      <xdr:nvPicPr>
        <xdr:cNvPr id="3" name="image1.jpg">
          <a:extLst>
            <a:ext uri="{FF2B5EF4-FFF2-40B4-BE49-F238E27FC236}">
              <a16:creationId xmlns:a16="http://schemas.microsoft.com/office/drawing/2014/main" id="{D378EAB2-1541-48E1-9CCF-A6A5DEDC169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951" r="30740" b="29042"/>
        <a:stretch/>
      </xdr:blipFill>
      <xdr:spPr>
        <a:xfrm>
          <a:off x="1153590" y="0"/>
          <a:ext cx="7753827" cy="1113049"/>
        </a:xfrm>
        <a:prstGeom prst="rect">
          <a:avLst/>
        </a:prstGeom>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rcssafps01/grupos/Licypresbertran/Presupuestos/A&#209;O%202006/02%20Febrero%202006/Temaiken/recinto%20Felinos/Plan%20de%20trabajos.xls" TargetMode="External"/><Relationship Id="rId1" Type="http://schemas.openxmlformats.org/officeDocument/2006/relationships/externalLinkPath" Target="/arcssafps01/grupos/Licypresbertran/Presupuestos/A&#209;O%202006/02%20Febrero%202006/Temaiken/recinto%20Felinos/Plan%20de%20trabajo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Ministerio\C&#243;mputo%20m&#233;tri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rlos\marce\WINDOWS\Escritorio\Transferencia\ANALISIS-MR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Mis%20documentos\TRONCAL\Troncal\secretaria\5Troncal%20Prosecucion%20zona%20C-Rob.Bra.Gri.-F-\07-base.datos.ANA.PREC.ITEMS%20NUEVOS.Z.C-C1.2.3.4.-TRI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c\villa%203%20manz\COMPUTO%20OBRA%20GRUESA\VILLA3%2036%20VIV\PROT%203D%20PB+1%20VILLA%203%20MZ109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OBRAS\Cordoba%206138-52\Computos\C&#243;mputo%20Cordoba%20613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OBRAS\DPV\Canal%20Ischil&#243;n\MT-Reparacion%20Canal%20Ischilon.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Users/Maia.Alimenti/Desktop/Varios/INFO%20&#218;TIL/LICITACION%20ALIVIADOR%20A&#186;%20MALDONADO%20ET.%20I%20(1).xls" TargetMode="External"/><Relationship Id="rId1" Type="http://schemas.openxmlformats.org/officeDocument/2006/relationships/externalLinkPath" Target="/Users/Maia.Alimenti/Desktop/Varios/INFO%20&#218;TIL/LICITACION%20ALIVIADOR%20A&#186;%20MALDONADO%20ET.%20I%20(1).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Users/Usuario-Pc/Desktop/yani/cursos/curso%20gestion%20de%20costos/curso/modulo%202/m2-u5/Redeterminaci&#243;n%201.xls" TargetMode="External"/><Relationship Id="rId1" Type="http://schemas.openxmlformats.org/officeDocument/2006/relationships/externalLinkPath" Target="/Users/Usuario-Pc/Desktop/yani/cursos/curso%20gestion%20de%20costos/curso/modulo%202/m2-u5/Redeterminaci&#243;n%2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arcelo\c\WINDOWS\Escritorio\Mi%20Malet&#237;n\generado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etec-p32\pablo\Chino\DIPSOH\Gral.%20Lavalle\Documentaci&#243;n%20El%20Palenque\An&#225;lisis%20Precios%20Alc%20Cuenca%20Central%20Gral%20Viamonte.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Sbs/Users/TEMP/CASINO/ESTAND~1/STAND2.XLS" TargetMode="External"/><Relationship Id="rId1" Type="http://schemas.openxmlformats.org/officeDocument/2006/relationships/externalLinkPath" Target="/Sbs/Users/TEMP/CASINO/ESTAND~1/STAND2.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Sbs/Users/Tecnica/office/00PRESUPUESTOS%20EXCEL/R-3924-6.xls" TargetMode="External"/><Relationship Id="rId1" Type="http://schemas.openxmlformats.org/officeDocument/2006/relationships/externalLinkPath" Target="/Sbs/Users/Tecnica/office/00PRESUPUESTOS%20EXCEL/R-3924-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ec\villa%203%20manz\Villa%2021%2024%2020%20viviendas\COSTOS%20PROT%203D.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Users/cromero/OneDrive%20-%20ADIFSE/COSTOS-PRESUPUESTOS/01.%20Presupuestos%20Oficiales/10.%20PO%20Ramos%20Mej&#237;a%20(ene-21)%20(mar-21)/01.%20Superado/PO%20-%20RAMOS%20(En%20proceso)%2020-12-2020%20Version%203_CR%20V2.0.xlsx" TargetMode="External"/><Relationship Id="rId1" Type="http://schemas.openxmlformats.org/officeDocument/2006/relationships/externalLinkPath" Target="/Users/cromero/OneDrive%20-%20ADIFSE/COSTOS-PRESUPUESTOS/01.%20Presupuestos%20Oficiales/10.%20PO%20Ramos%20Mej&#237;a%20(ene-21)%20(mar-21)/01.%20Superado/PO%20-%20RAMOS%20(En%20proceso)%2020-12-2020%20Version%203_CR%20V2.0.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orris\intercambio\DOCUME~1\mrepetto\CONFIG~1\Temp\Costos%20Arcos%202170.xls" TargetMode="External"/></Relationships>
</file>

<file path=xl/externalLinks/_rels/externalLink24.xml.rels><?xml version="1.0" encoding="UTF-8" standalone="yes"?>
<Relationships xmlns="http://schemas.openxmlformats.org/package/2006/relationships"><Relationship Id="rId2" Type="http://schemas.openxmlformats.org/officeDocument/2006/relationships/externalLinkPath" Target="../../../../../../../../../Users/jgiardini/OneDrive%20-%20ADIFSE/AREA%20PRESUPUESTOS/01.%20Presupuestos%20Oficiales/2021/Junin/Ponderaci&#243;n/Ponderaci&#243;n%20-JUNIN%20(jul-21).xlsx" TargetMode="External"/><Relationship Id="rId1" Type="http://schemas.openxmlformats.org/officeDocument/2006/relationships/externalLinkPath" Target="/Users/jgiardini/OneDrive%20-%20ADIFSE/AREA%20PRESUPUESTOS/01.%20Presupuestos%20Oficiales/2021/Junin/Ponderaci&#243;n/Ponderaci&#243;n%20-JUNIN%20(jul-21).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rcelo\transferenci\a.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Users/mdefiori/OneDrive%20-%20ADIFSE/Retiro/Base%20ADIF%20MAYO%202020%20V7.xlsm" TargetMode="External"/><Relationship Id="rId1" Type="http://schemas.openxmlformats.org/officeDocument/2006/relationships/externalLinkPath" Target="/Users/mdefiori/OneDrive%20-%20ADIFSE/Retiro/Base%20ADIF%20MAYO%202020%20V7.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orris\intercambio\Documents%20and%20Settings\mrepetto\Escritorio\Arcos%202170\Costos%20Arcos%202170.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Users/cromero/OneDrive%20-%20ADIFSE/INGENIERIA/02.%20Adicionales-Referencia/06.%20ADICIONAL%20Pinamar%202/Copia%20de%20PO%20Pinamar%20-%20ETAPA%20II%20rev.6%20-%20CR_V1.0.xlsx" TargetMode="External"/><Relationship Id="rId1" Type="http://schemas.openxmlformats.org/officeDocument/2006/relationships/externalLinkPath" Target="/Users/cromero/OneDrive%20-%20ADIFSE/INGENIERIA/02.%20Adicionales-Referencia/06.%20ADICIONAL%20Pinamar%202/Copia%20de%20PO%20Pinamar%20-%20ETAPA%20II%20rev.6%20-%20CR_V1.0.xlsx"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Users/jgiardini/OneDrive%20-%20ADIFSE/AREA%20PRESUPUESTOS/01.%20Presupuestos%20Oficiales/2021/Nueva%20Estaci&#243;n%20Universidad%20de%20Alte.%20Brown/Ponderaci&#243;n/Ponderaci&#243;n.xlsx" TargetMode="External"/><Relationship Id="rId1" Type="http://schemas.openxmlformats.org/officeDocument/2006/relationships/externalLinkPath" Target="/Users/jgiardini/OneDrive%20-%20ADIFSE/AREA%20PRESUPUESTOS/01.%20Presupuestos%20Oficiales/2021/Nueva%20Estaci&#243;n%20Universidad%20de%20Alte.%20Brown/Ponderaci&#243;n/Ponderaci&#243;n.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Pc0913_prevcost/prev/6798/RdO/Civili/Civil-1.xls" TargetMode="External"/><Relationship Id="rId1" Type="http://schemas.openxmlformats.org/officeDocument/2006/relationships/externalLinkPath" Target="/Pc0913_prevcost/prev/6798/RdO/Civili/Civil-1.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Users/cromero/OneDrive%20-%20ADIFSE/INGENIERIA/01.%20Presupuestos/11.%20PO%20Korn/02.%20Superado/PC_PO_Korn-26-10_V3.0.xlsx" TargetMode="External"/><Relationship Id="rId1" Type="http://schemas.openxmlformats.org/officeDocument/2006/relationships/externalLinkPath" Target="/Users/cromero/OneDrive%20-%20ADIFSE/INGENIERIA/01.%20Presupuestos/11.%20PO%20Korn/02.%20Superado/PC_PO_Korn-26-10_V3.0.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aravello\TRANFERENCIA\DOCUME~1\mrepetto\CONFIG~1\Temp\Costos%20Arcos%20217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ranciulli\MARCELO\BONORINO%203%20AJUSTADO\BONORINO%203%20AJUSTADO\Bonorino%203%20Edificio%203%20MOD.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REDETERMINACION%20DE%20CHIRIMAYO.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Pablo%20-%20Laburo\Centro%20Cultural%20Guaymallen%20-%20Presupuesto%20Oficial\Pliegos%20nuevos\Matanza\MATANZA%20FINAL\Presupuesto%202a%20d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c\subgerencia\Obras\V%20I%20L%20L%20A%20S\Villa1-11-14\Manzana%202N\Nuevos%20Prot\E3%20Esquina%20pb+3testero%20ModificadoFRANCH.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Users\pgrandotto\Desktop\Precostos%20HC%201&#186;%20etapa%20v8%20lamin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arcelodf\c\Mis%20documentos\Villa%203%20Mz%20109%20E\Costos%20Villa%203.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Users/jgiardini/OneDrive%20-%20ADIFSE/Escritorio/Juan/Computo%20y%20Presupuesto/Bahia/Ponderaci&#243;n/Ponderaci&#243;n%20Lobos%20oct-21.xlsx" TargetMode="External"/><Relationship Id="rId1" Type="http://schemas.openxmlformats.org/officeDocument/2006/relationships/externalLinkPath" Target="/Users/jgiardini/OneDrive%20-%20ADIFSE/Escritorio/Juan/Computo%20y%20Presupuesto/Bahia/Ponderaci&#243;n/Ponderaci&#243;n%20Lobos%20oct-21.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Users/mdefiori/Desktop/Base%20de%20Trabajo/Base%20ADIF%20OCT%2021.xlsm" TargetMode="External"/><Relationship Id="rId1" Type="http://schemas.openxmlformats.org/officeDocument/2006/relationships/externalLinkPath" Target="/Users/mdefiori/Desktop/Base%20de%20Trabajo/Base%20ADIF%20OCT%2021.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rlos\mis%20document\CARPINT.EDIFICIO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 val="GRAFICO 2"/>
    </sheetNames>
    <sheetDataSet>
      <sheetData sheetId="0" refreshError="1"/>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ómputo métrico"/>
      <sheetName val="INSUMOS"/>
      <sheetName val="PdT"/>
      <sheetName val="MODELO"/>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Rubros"/>
      <sheetName val="Análisis "/>
      <sheetName val="INFO"/>
      <sheetName val="Ayuda"/>
      <sheetName val="Análisis_"/>
      <sheetName val="constantes"/>
      <sheetName val="analisis nuevo"/>
      <sheetName val="Items"/>
      <sheetName val="Análisis_1"/>
    </sheetNames>
    <sheetDataSet>
      <sheetData sheetId="0" refreshError="1">
        <row r="1">
          <cell r="A1" t="str">
            <v>codigo</v>
          </cell>
          <cell r="B1" t="str">
            <v>tipo</v>
          </cell>
          <cell r="C1" t="str">
            <v>Descripción</v>
          </cell>
          <cell r="D1" t="str">
            <v>Unidad</v>
          </cell>
          <cell r="E1" t="str">
            <v>Monto</v>
          </cell>
          <cell r="F1" t="str">
            <v>Comentario</v>
          </cell>
          <cell r="G1" t="str">
            <v>Fecha</v>
          </cell>
        </row>
        <row r="2">
          <cell r="A2" t="str">
            <v>0101000000</v>
          </cell>
          <cell r="B2" t="str">
            <v>D</v>
          </cell>
          <cell r="C2" t="str">
            <v>=== ARENAS</v>
          </cell>
          <cell r="D2" t="str">
            <v>-</v>
          </cell>
          <cell r="E2">
            <v>0</v>
          </cell>
        </row>
        <row r="3">
          <cell r="A3" t="str">
            <v>0101000100</v>
          </cell>
          <cell r="B3" t="str">
            <v>I</v>
          </cell>
          <cell r="C3" t="str">
            <v>Arena de Trituracion</v>
          </cell>
          <cell r="D3" t="str">
            <v>M3</v>
          </cell>
          <cell r="E3">
            <v>0</v>
          </cell>
          <cell r="G3">
            <v>37104</v>
          </cell>
        </row>
        <row r="4">
          <cell r="A4" t="str">
            <v>0101000150</v>
          </cell>
          <cell r="B4" t="str">
            <v>I</v>
          </cell>
          <cell r="C4" t="str">
            <v>Arena Natural Fina o Local</v>
          </cell>
          <cell r="D4" t="str">
            <v>M3</v>
          </cell>
          <cell r="E4">
            <v>12.8</v>
          </cell>
          <cell r="G4">
            <v>37104</v>
          </cell>
        </row>
        <row r="5">
          <cell r="A5" t="str">
            <v>0101000200</v>
          </cell>
          <cell r="B5" t="str">
            <v>I</v>
          </cell>
          <cell r="C5" t="str">
            <v>Arena Natural Gruesa</v>
          </cell>
          <cell r="D5" t="str">
            <v>M3</v>
          </cell>
          <cell r="E5">
            <v>22.8</v>
          </cell>
          <cell r="G5">
            <v>37104</v>
          </cell>
        </row>
        <row r="6">
          <cell r="A6" t="str">
            <v>0101000250</v>
          </cell>
          <cell r="B6" t="str">
            <v>I</v>
          </cell>
          <cell r="C6" t="str">
            <v>Arena Natural Mediana</v>
          </cell>
          <cell r="D6" t="str">
            <v>M3</v>
          </cell>
          <cell r="E6">
            <v>18</v>
          </cell>
          <cell r="G6">
            <v>37104</v>
          </cell>
        </row>
        <row r="7">
          <cell r="A7" t="str">
            <v>0102000000</v>
          </cell>
          <cell r="B7" t="str">
            <v>D</v>
          </cell>
          <cell r="C7" t="str">
            <v>=== TIERRAS Y SUELOS</v>
          </cell>
          <cell r="D7" t="str">
            <v>-</v>
          </cell>
          <cell r="E7">
            <v>0</v>
          </cell>
        </row>
        <row r="8">
          <cell r="A8" t="str">
            <v>0102000100</v>
          </cell>
          <cell r="B8" t="str">
            <v>I</v>
          </cell>
          <cell r="C8" t="str">
            <v>Suelo Cal</v>
          </cell>
          <cell r="D8" t="str">
            <v>M3</v>
          </cell>
          <cell r="E8">
            <v>4.9000000000000004</v>
          </cell>
          <cell r="G8">
            <v>37104</v>
          </cell>
        </row>
        <row r="9">
          <cell r="A9" t="str">
            <v>0102000150</v>
          </cell>
          <cell r="B9" t="str">
            <v>I</v>
          </cell>
          <cell r="C9" t="str">
            <v>Suelo Seleccionado</v>
          </cell>
          <cell r="D9" t="str">
            <v>M3</v>
          </cell>
          <cell r="E9">
            <v>2.5299999999999998</v>
          </cell>
          <cell r="G9">
            <v>37104</v>
          </cell>
        </row>
        <row r="10">
          <cell r="A10" t="str">
            <v>0102000200</v>
          </cell>
          <cell r="B10" t="str">
            <v>I</v>
          </cell>
          <cell r="C10" t="str">
            <v>Suelo Tosca</v>
          </cell>
          <cell r="D10" t="str">
            <v>M3</v>
          </cell>
          <cell r="E10">
            <v>9</v>
          </cell>
          <cell r="G10">
            <v>37104</v>
          </cell>
        </row>
        <row r="11">
          <cell r="A11" t="str">
            <v>0102000250</v>
          </cell>
          <cell r="B11" t="str">
            <v>I</v>
          </cell>
          <cell r="C11" t="str">
            <v>Tierra Negra</v>
          </cell>
          <cell r="D11" t="str">
            <v>M3</v>
          </cell>
          <cell r="E11">
            <v>6.06</v>
          </cell>
          <cell r="G11">
            <v>37104</v>
          </cell>
        </row>
        <row r="12">
          <cell r="A12" t="str">
            <v>0102000300</v>
          </cell>
          <cell r="B12" t="str">
            <v>I</v>
          </cell>
          <cell r="C12" t="str">
            <v>Tierra Refractaria</v>
          </cell>
          <cell r="D12" t="str">
            <v>KG</v>
          </cell>
          <cell r="E12">
            <v>0.33</v>
          </cell>
          <cell r="G12">
            <v>37104</v>
          </cell>
        </row>
        <row r="13">
          <cell r="A13" t="str">
            <v>0102000350</v>
          </cell>
          <cell r="B13" t="str">
            <v>I</v>
          </cell>
          <cell r="C13" t="str">
            <v>Tierra Vegetal</v>
          </cell>
          <cell r="D13" t="str">
            <v>M3</v>
          </cell>
          <cell r="E13">
            <v>6.06</v>
          </cell>
          <cell r="G13">
            <v>37104</v>
          </cell>
        </row>
        <row r="14">
          <cell r="A14" t="str">
            <v>0103000000</v>
          </cell>
          <cell r="B14" t="str">
            <v>D</v>
          </cell>
          <cell r="C14" t="str">
            <v>=== AGREGADOS</v>
          </cell>
          <cell r="D14" t="str">
            <v>-</v>
          </cell>
          <cell r="E14">
            <v>0</v>
          </cell>
        </row>
        <row r="15">
          <cell r="A15" t="str">
            <v>0103000100</v>
          </cell>
          <cell r="B15" t="str">
            <v>I</v>
          </cell>
          <cell r="C15" t="str">
            <v>Agregado Arcilla Expandida</v>
          </cell>
          <cell r="D15" t="str">
            <v>M3</v>
          </cell>
          <cell r="E15">
            <v>42.1</v>
          </cell>
          <cell r="G15">
            <v>37104</v>
          </cell>
        </row>
        <row r="16">
          <cell r="A16" t="str">
            <v>0103000150</v>
          </cell>
          <cell r="B16" t="str">
            <v>I</v>
          </cell>
          <cell r="C16" t="str">
            <v>Agregado Canto Rodado(30-70)</v>
          </cell>
          <cell r="D16" t="str">
            <v>M3</v>
          </cell>
          <cell r="E16">
            <v>32.229999999999997</v>
          </cell>
          <cell r="G16">
            <v>37104</v>
          </cell>
        </row>
        <row r="17">
          <cell r="A17" t="str">
            <v>0103000175</v>
          </cell>
          <cell r="B17" t="str">
            <v>I</v>
          </cell>
          <cell r="C17" t="str">
            <v>Agregado Binder (4-8)</v>
          </cell>
          <cell r="D17" t="str">
            <v>M3</v>
          </cell>
          <cell r="E17">
            <v>37.9</v>
          </cell>
          <cell r="G17">
            <v>37104</v>
          </cell>
        </row>
        <row r="18">
          <cell r="A18" t="str">
            <v>0103000200</v>
          </cell>
          <cell r="B18" t="str">
            <v>I</v>
          </cell>
          <cell r="C18" t="str">
            <v>Agregado Cascote de Ladrillos Limpio</v>
          </cell>
          <cell r="D18" t="str">
            <v>M3</v>
          </cell>
          <cell r="E18">
            <v>23</v>
          </cell>
          <cell r="G18">
            <v>37104</v>
          </cell>
        </row>
        <row r="19">
          <cell r="A19" t="str">
            <v>0103000250</v>
          </cell>
          <cell r="B19" t="str">
            <v>I</v>
          </cell>
          <cell r="C19" t="str">
            <v>Agregado Perlita Expandida</v>
          </cell>
          <cell r="D19" t="str">
            <v>M3</v>
          </cell>
          <cell r="E19">
            <v>42</v>
          </cell>
          <cell r="G19">
            <v>37104</v>
          </cell>
        </row>
        <row r="20">
          <cell r="A20" t="str">
            <v>0103000300</v>
          </cell>
          <cell r="B20" t="str">
            <v>I</v>
          </cell>
          <cell r="C20" t="str">
            <v>Agregado Piedra Partida 10/30</v>
          </cell>
          <cell r="D20" t="str">
            <v>M3</v>
          </cell>
          <cell r="E20">
            <v>0</v>
          </cell>
          <cell r="G20">
            <v>37104</v>
          </cell>
        </row>
        <row r="21">
          <cell r="A21" t="str">
            <v>0103000350</v>
          </cell>
          <cell r="B21" t="str">
            <v>I</v>
          </cell>
          <cell r="C21" t="str">
            <v>Agregado Piedra Partida 6/20</v>
          </cell>
          <cell r="D21" t="str">
            <v>M3</v>
          </cell>
          <cell r="E21">
            <v>28.3</v>
          </cell>
          <cell r="G21">
            <v>37104</v>
          </cell>
        </row>
        <row r="22">
          <cell r="A22" t="str">
            <v>0103000400</v>
          </cell>
          <cell r="B22" t="str">
            <v>I</v>
          </cell>
          <cell r="C22" t="str">
            <v>Agregado Poliestireno Expandido</v>
          </cell>
          <cell r="D22" t="str">
            <v>BOLSA</v>
          </cell>
          <cell r="E22">
            <v>0</v>
          </cell>
          <cell r="G22">
            <v>37104</v>
          </cell>
        </row>
        <row r="23">
          <cell r="A23" t="str">
            <v>0103000450</v>
          </cell>
          <cell r="B23" t="str">
            <v>I</v>
          </cell>
          <cell r="C23" t="str">
            <v>Agregado Polvo de Ladrillo</v>
          </cell>
          <cell r="D23" t="str">
            <v>M3</v>
          </cell>
          <cell r="E23">
            <v>0</v>
          </cell>
          <cell r="G23">
            <v>37104</v>
          </cell>
        </row>
        <row r="24">
          <cell r="A24" t="str">
            <v>0103000500</v>
          </cell>
          <cell r="B24" t="str">
            <v>I</v>
          </cell>
          <cell r="C24" t="str">
            <v>Agregado Vermiculita</v>
          </cell>
          <cell r="D24" t="str">
            <v>M3</v>
          </cell>
          <cell r="E24">
            <v>85.85</v>
          </cell>
          <cell r="G24">
            <v>37104</v>
          </cell>
        </row>
        <row r="25">
          <cell r="A25" t="str">
            <v>0104000000</v>
          </cell>
          <cell r="B25" t="str">
            <v>D</v>
          </cell>
          <cell r="C25" t="str">
            <v>=== CALES</v>
          </cell>
          <cell r="D25" t="str">
            <v>-</v>
          </cell>
          <cell r="E25">
            <v>0</v>
          </cell>
        </row>
        <row r="26">
          <cell r="A26" t="str">
            <v>0104000100</v>
          </cell>
          <cell r="B26" t="str">
            <v>I</v>
          </cell>
          <cell r="C26" t="str">
            <v>Cal Aerea Hidratada en Polvo(25Kg)</v>
          </cell>
          <cell r="D26" t="str">
            <v>BOLSA</v>
          </cell>
          <cell r="E26">
            <v>2.6</v>
          </cell>
          <cell r="G26">
            <v>37104</v>
          </cell>
        </row>
        <row r="27">
          <cell r="A27" t="str">
            <v>0104000150</v>
          </cell>
          <cell r="B27" t="str">
            <v>I</v>
          </cell>
          <cell r="C27" t="str">
            <v>Cal Hidraulica Hidratada en Polvo(25Kg)</v>
          </cell>
          <cell r="D27" t="str">
            <v>BOLSA</v>
          </cell>
          <cell r="E27">
            <v>1.56</v>
          </cell>
          <cell r="G27">
            <v>37104</v>
          </cell>
        </row>
        <row r="28">
          <cell r="A28" t="str">
            <v>0104000200</v>
          </cell>
          <cell r="B28" t="str">
            <v>I</v>
          </cell>
          <cell r="C28" t="str">
            <v>Cal Viva Molida en Fabrica (25 Kg)</v>
          </cell>
          <cell r="D28" t="str">
            <v>BOLSA</v>
          </cell>
          <cell r="E28">
            <v>2.4</v>
          </cell>
          <cell r="G28">
            <v>37104</v>
          </cell>
        </row>
        <row r="29">
          <cell r="A29" t="str">
            <v>0105000000</v>
          </cell>
          <cell r="B29" t="str">
            <v>D</v>
          </cell>
          <cell r="C29" t="str">
            <v>=== CEMENTOS</v>
          </cell>
          <cell r="D29" t="str">
            <v>-</v>
          </cell>
          <cell r="E29">
            <v>0</v>
          </cell>
        </row>
        <row r="30">
          <cell r="A30" t="str">
            <v>0105000100</v>
          </cell>
          <cell r="B30" t="str">
            <v>I</v>
          </cell>
          <cell r="C30" t="str">
            <v>Cemento Blanco</v>
          </cell>
          <cell r="D30" t="str">
            <v>BOLSA</v>
          </cell>
          <cell r="E30">
            <v>17.5</v>
          </cell>
          <cell r="G30">
            <v>37104</v>
          </cell>
        </row>
        <row r="31">
          <cell r="A31" t="str">
            <v>0105000150</v>
          </cell>
          <cell r="B31" t="str">
            <v>I</v>
          </cell>
          <cell r="C31" t="str">
            <v>Cemento con Filler Calcareo</v>
          </cell>
          <cell r="D31" t="str">
            <v>BOLSA</v>
          </cell>
          <cell r="E31">
            <v>0</v>
          </cell>
          <cell r="G31">
            <v>37104</v>
          </cell>
        </row>
        <row r="32">
          <cell r="A32" t="str">
            <v>0105000200</v>
          </cell>
          <cell r="B32" t="str">
            <v>I</v>
          </cell>
          <cell r="C32" t="str">
            <v>Cemento de Albañileria(40Kg)</v>
          </cell>
          <cell r="D32" t="str">
            <v>BOLSA</v>
          </cell>
          <cell r="E32">
            <v>3.8</v>
          </cell>
          <cell r="G32">
            <v>37104</v>
          </cell>
        </row>
        <row r="33">
          <cell r="A33" t="str">
            <v>0105000250</v>
          </cell>
          <cell r="B33" t="str">
            <v>I</v>
          </cell>
          <cell r="C33" t="str">
            <v>Cemento Portland ARI</v>
          </cell>
          <cell r="D33" t="str">
            <v>BOLSA</v>
          </cell>
          <cell r="E33">
            <v>0</v>
          </cell>
          <cell r="G33">
            <v>37104</v>
          </cell>
        </row>
        <row r="34">
          <cell r="A34" t="str">
            <v>0105000300</v>
          </cell>
          <cell r="B34" t="str">
            <v>I</v>
          </cell>
          <cell r="C34" t="str">
            <v>Cemento Portland ARS</v>
          </cell>
          <cell r="D34" t="str">
            <v>BOLSA</v>
          </cell>
          <cell r="E34">
            <v>0</v>
          </cell>
          <cell r="G34">
            <v>37104</v>
          </cell>
        </row>
        <row r="35">
          <cell r="A35" t="str">
            <v>0105000350</v>
          </cell>
          <cell r="B35" t="str">
            <v>I</v>
          </cell>
          <cell r="C35" t="str">
            <v>Cemento Portland BCH</v>
          </cell>
          <cell r="D35" t="str">
            <v>BOLSA</v>
          </cell>
          <cell r="E35">
            <v>0</v>
          </cell>
          <cell r="G35">
            <v>37104</v>
          </cell>
        </row>
        <row r="36">
          <cell r="A36" t="str">
            <v>0105000400</v>
          </cell>
          <cell r="B36" t="str">
            <v>I</v>
          </cell>
          <cell r="C36" t="str">
            <v>Cemento Portland Blanco(50Kg)</v>
          </cell>
          <cell r="D36" t="str">
            <v>BOLSA</v>
          </cell>
          <cell r="E36">
            <v>17.5</v>
          </cell>
          <cell r="G36">
            <v>37104</v>
          </cell>
        </row>
        <row r="37">
          <cell r="A37" t="str">
            <v>0105000450</v>
          </cell>
          <cell r="B37" t="str">
            <v>I</v>
          </cell>
          <cell r="C37" t="str">
            <v>Cemento Portland con Escoria de Alto Horno</v>
          </cell>
          <cell r="D37" t="str">
            <v>BOLSA</v>
          </cell>
          <cell r="E37">
            <v>0</v>
          </cell>
          <cell r="G37">
            <v>37104</v>
          </cell>
        </row>
        <row r="38">
          <cell r="A38" t="str">
            <v>0105000500</v>
          </cell>
          <cell r="B38" t="str">
            <v>I</v>
          </cell>
          <cell r="C38" t="str">
            <v>Cemento Portland MRS</v>
          </cell>
          <cell r="D38" t="str">
            <v>BOLSA</v>
          </cell>
          <cell r="E38">
            <v>0</v>
          </cell>
          <cell r="G38">
            <v>37104</v>
          </cell>
        </row>
        <row r="39">
          <cell r="A39" t="str">
            <v>0105000550</v>
          </cell>
          <cell r="B39" t="str">
            <v>I</v>
          </cell>
          <cell r="C39" t="str">
            <v>Cemento Portland Resistente a la Reaccion</v>
          </cell>
          <cell r="D39" t="str">
            <v>BOLSA</v>
          </cell>
          <cell r="E39">
            <v>0</v>
          </cell>
          <cell r="G39">
            <v>37104</v>
          </cell>
        </row>
        <row r="40">
          <cell r="A40" t="str">
            <v>0105000600</v>
          </cell>
          <cell r="B40" t="str">
            <v>I</v>
          </cell>
          <cell r="C40" t="str">
            <v>Cemento Portland"N" A Granel</v>
          </cell>
          <cell r="D40" t="str">
            <v>TON</v>
          </cell>
          <cell r="E40">
            <v>78.3</v>
          </cell>
          <cell r="G40">
            <v>37104</v>
          </cell>
        </row>
        <row r="41">
          <cell r="A41" t="str">
            <v>0105000650</v>
          </cell>
          <cell r="B41" t="str">
            <v>I</v>
          </cell>
          <cell r="C41" t="str">
            <v>Cemento Portland"N"(50Kg) L.Negra</v>
          </cell>
          <cell r="D41" t="str">
            <v>BOLSA</v>
          </cell>
          <cell r="E41">
            <v>5.9</v>
          </cell>
          <cell r="G41">
            <v>37104</v>
          </cell>
        </row>
        <row r="42">
          <cell r="A42" t="str">
            <v>0105000700</v>
          </cell>
          <cell r="B42" t="str">
            <v>I</v>
          </cell>
          <cell r="C42" t="str">
            <v>Cemento Puzolanico</v>
          </cell>
          <cell r="D42" t="str">
            <v>BOLSA</v>
          </cell>
          <cell r="E42">
            <v>0</v>
          </cell>
          <cell r="G42">
            <v>37104</v>
          </cell>
        </row>
        <row r="43">
          <cell r="A43" t="str">
            <v>0106000000</v>
          </cell>
          <cell r="B43" t="str">
            <v>D</v>
          </cell>
          <cell r="C43" t="str">
            <v>=== HORMIGONES</v>
          </cell>
          <cell r="D43" t="str">
            <v>-</v>
          </cell>
          <cell r="E43">
            <v>0</v>
          </cell>
        </row>
        <row r="44">
          <cell r="A44" t="str">
            <v>0106000100</v>
          </cell>
          <cell r="B44" t="str">
            <v>I</v>
          </cell>
          <cell r="C44" t="str">
            <v>Hormigon Celular Espumoso(D=500Kg/M3)</v>
          </cell>
          <cell r="D44" t="str">
            <v>M3</v>
          </cell>
          <cell r="E44">
            <v>38</v>
          </cell>
          <cell r="G44">
            <v>37104</v>
          </cell>
        </row>
        <row r="45">
          <cell r="A45" t="str">
            <v>0106000150</v>
          </cell>
          <cell r="B45" t="str">
            <v>I</v>
          </cell>
          <cell r="C45" t="str">
            <v>Hormigon Elaborado H13 Canto Rodado</v>
          </cell>
          <cell r="D45" t="str">
            <v>M3</v>
          </cell>
          <cell r="E45">
            <v>66</v>
          </cell>
          <cell r="G45">
            <v>37104</v>
          </cell>
        </row>
        <row r="46">
          <cell r="A46" t="str">
            <v>0106000200</v>
          </cell>
          <cell r="B46" t="str">
            <v>I</v>
          </cell>
          <cell r="C46" t="str">
            <v>Hormigon Elaborado H-17 ARI</v>
          </cell>
          <cell r="D46" t="str">
            <v>M3</v>
          </cell>
          <cell r="E46">
            <v>0</v>
          </cell>
          <cell r="G46">
            <v>37104</v>
          </cell>
        </row>
        <row r="47">
          <cell r="A47" t="str">
            <v>0106000250</v>
          </cell>
          <cell r="B47" t="str">
            <v>I</v>
          </cell>
          <cell r="C47" t="str">
            <v>Hormigon Elaborado H-17 ARS</v>
          </cell>
          <cell r="D47" t="str">
            <v>M3</v>
          </cell>
          <cell r="E47">
            <v>0</v>
          </cell>
          <cell r="G47">
            <v>37104</v>
          </cell>
        </row>
        <row r="48">
          <cell r="A48" t="str">
            <v>0106000300</v>
          </cell>
          <cell r="B48" t="str">
            <v>I</v>
          </cell>
          <cell r="C48" t="str">
            <v>Hormigon Elaborado H-17 BCH</v>
          </cell>
          <cell r="D48" t="str">
            <v>M3</v>
          </cell>
          <cell r="E48">
            <v>0</v>
          </cell>
          <cell r="G48">
            <v>37104</v>
          </cell>
        </row>
        <row r="49">
          <cell r="A49" t="str">
            <v>0106000350</v>
          </cell>
          <cell r="B49" t="str">
            <v>I</v>
          </cell>
          <cell r="C49" t="str">
            <v>Hormigon Elaborado H-17 C/Aire Incorporado</v>
          </cell>
          <cell r="D49" t="str">
            <v>M3</v>
          </cell>
          <cell r="E49">
            <v>0</v>
          </cell>
          <cell r="G49">
            <v>37104</v>
          </cell>
        </row>
        <row r="50">
          <cell r="A50" t="str">
            <v>0106000400</v>
          </cell>
          <cell r="B50" t="str">
            <v>I</v>
          </cell>
          <cell r="C50" t="str">
            <v>Hormigon Elaborado H-17 C/Retardador de Fr</v>
          </cell>
          <cell r="D50" t="str">
            <v>M3</v>
          </cell>
          <cell r="E50">
            <v>0</v>
          </cell>
          <cell r="G50">
            <v>37104</v>
          </cell>
        </row>
        <row r="51">
          <cell r="A51" t="str">
            <v>0106000450</v>
          </cell>
          <cell r="B51" t="str">
            <v>I</v>
          </cell>
          <cell r="C51" t="str">
            <v>Hormigon Elaborado H-17 C/Superfluidifican</v>
          </cell>
          <cell r="D51" t="str">
            <v>M3</v>
          </cell>
          <cell r="E51">
            <v>0</v>
          </cell>
          <cell r="G51">
            <v>37104</v>
          </cell>
        </row>
        <row r="52">
          <cell r="A52" t="str">
            <v>0106000500</v>
          </cell>
          <cell r="B52" t="str">
            <v>I</v>
          </cell>
          <cell r="C52" t="str">
            <v>Hormigon Elaborado H17 Canto Rodado</v>
          </cell>
          <cell r="D52" t="str">
            <v>M3</v>
          </cell>
          <cell r="E52">
            <v>82</v>
          </cell>
          <cell r="G52">
            <v>37104</v>
          </cell>
        </row>
        <row r="53">
          <cell r="A53" t="str">
            <v>0106000550</v>
          </cell>
          <cell r="B53" t="str">
            <v>I</v>
          </cell>
          <cell r="C53" t="str">
            <v>Hormigon Elaborado H-21 ARI</v>
          </cell>
          <cell r="D53" t="str">
            <v>M3</v>
          </cell>
          <cell r="E53">
            <v>0</v>
          </cell>
          <cell r="G53">
            <v>37104</v>
          </cell>
        </row>
        <row r="54">
          <cell r="A54" t="str">
            <v>0106000600</v>
          </cell>
          <cell r="B54" t="str">
            <v>I</v>
          </cell>
          <cell r="C54" t="str">
            <v>Hormigon Elaborado H-21 ARS</v>
          </cell>
          <cell r="D54" t="str">
            <v>M3</v>
          </cell>
          <cell r="E54">
            <v>0</v>
          </cell>
          <cell r="G54">
            <v>37104</v>
          </cell>
        </row>
        <row r="55">
          <cell r="A55" t="str">
            <v>0106000650</v>
          </cell>
          <cell r="B55" t="str">
            <v>I</v>
          </cell>
          <cell r="C55" t="str">
            <v>Hormigon Elaborado H-21 BCH</v>
          </cell>
          <cell r="D55" t="str">
            <v>M3</v>
          </cell>
          <cell r="E55">
            <v>0</v>
          </cell>
          <cell r="G55">
            <v>37104</v>
          </cell>
        </row>
        <row r="56">
          <cell r="A56" t="str">
            <v>0106000700</v>
          </cell>
          <cell r="B56" t="str">
            <v>I</v>
          </cell>
          <cell r="C56" t="str">
            <v>Hormigon Elaborado H-21 C/Aire Incorporado</v>
          </cell>
          <cell r="D56" t="str">
            <v>M3</v>
          </cell>
          <cell r="E56">
            <v>0</v>
          </cell>
          <cell r="G56">
            <v>37104</v>
          </cell>
        </row>
        <row r="57">
          <cell r="A57" t="str">
            <v>0106000750</v>
          </cell>
          <cell r="B57" t="str">
            <v>I</v>
          </cell>
          <cell r="C57" t="str">
            <v>Hormigon Elaborado H-21 C/Retardador de Fr</v>
          </cell>
          <cell r="D57" t="str">
            <v>M3</v>
          </cell>
          <cell r="E57">
            <v>0</v>
          </cell>
          <cell r="G57">
            <v>37104</v>
          </cell>
        </row>
        <row r="58">
          <cell r="A58" t="str">
            <v>0106000800</v>
          </cell>
          <cell r="B58" t="str">
            <v>I</v>
          </cell>
          <cell r="C58" t="str">
            <v>Hormigon Elaborado H-21 C/Superfluidifican</v>
          </cell>
          <cell r="D58" t="str">
            <v>M3</v>
          </cell>
          <cell r="E58">
            <v>0</v>
          </cell>
          <cell r="G58">
            <v>37104</v>
          </cell>
        </row>
        <row r="59">
          <cell r="A59" t="str">
            <v>0106000850</v>
          </cell>
          <cell r="B59" t="str">
            <v>I</v>
          </cell>
          <cell r="C59" t="str">
            <v>Hormigon Elaborado H21 Canto Rodado</v>
          </cell>
          <cell r="D59" t="str">
            <v>M3</v>
          </cell>
          <cell r="E59">
            <v>85</v>
          </cell>
          <cell r="G59">
            <v>37104</v>
          </cell>
        </row>
        <row r="60">
          <cell r="A60" t="str">
            <v>0106000900</v>
          </cell>
          <cell r="B60" t="str">
            <v>I</v>
          </cell>
          <cell r="C60" t="str">
            <v>Hormigon Elaborado H30</v>
          </cell>
          <cell r="D60" t="str">
            <v>M3</v>
          </cell>
          <cell r="E60">
            <v>89</v>
          </cell>
          <cell r="G60">
            <v>37104</v>
          </cell>
        </row>
        <row r="61">
          <cell r="A61" t="str">
            <v>0106000950</v>
          </cell>
          <cell r="B61" t="str">
            <v>I</v>
          </cell>
          <cell r="C61" t="str">
            <v>Hormigon Elaborado H-30 ARI</v>
          </cell>
          <cell r="D61" t="str">
            <v>M3</v>
          </cell>
          <cell r="E61">
            <v>0</v>
          </cell>
          <cell r="G61">
            <v>37104</v>
          </cell>
        </row>
        <row r="62">
          <cell r="A62" t="str">
            <v>0106001000</v>
          </cell>
          <cell r="B62" t="str">
            <v>I</v>
          </cell>
          <cell r="C62" t="str">
            <v>Hormigon Elaborado H-30 ARS</v>
          </cell>
          <cell r="D62" t="str">
            <v>M3</v>
          </cell>
          <cell r="E62">
            <v>0</v>
          </cell>
          <cell r="G62">
            <v>37104</v>
          </cell>
        </row>
        <row r="63">
          <cell r="A63" t="str">
            <v>0106001050</v>
          </cell>
          <cell r="B63" t="str">
            <v>I</v>
          </cell>
          <cell r="C63" t="str">
            <v>Hormigon Elaborado H-30 BCH</v>
          </cell>
          <cell r="D63" t="str">
            <v>M3</v>
          </cell>
          <cell r="E63">
            <v>0</v>
          </cell>
          <cell r="G63">
            <v>37104</v>
          </cell>
        </row>
        <row r="64">
          <cell r="A64" t="str">
            <v>0106001100</v>
          </cell>
          <cell r="B64" t="str">
            <v>I</v>
          </cell>
          <cell r="C64" t="str">
            <v>Hormigon Elaborado H-30 C/Retardador de Fr</v>
          </cell>
          <cell r="D64" t="str">
            <v>M3</v>
          </cell>
          <cell r="E64">
            <v>0</v>
          </cell>
          <cell r="G64">
            <v>37104</v>
          </cell>
        </row>
        <row r="65">
          <cell r="A65" t="str">
            <v>0106001150</v>
          </cell>
          <cell r="B65" t="str">
            <v>I</v>
          </cell>
          <cell r="C65" t="str">
            <v>Hormigon Elaborado H-30 C/Superfluidifican</v>
          </cell>
          <cell r="D65" t="str">
            <v>M3</v>
          </cell>
          <cell r="E65">
            <v>0</v>
          </cell>
          <cell r="G65">
            <v>37104</v>
          </cell>
        </row>
        <row r="66">
          <cell r="A66" t="str">
            <v>0106001200</v>
          </cell>
          <cell r="B66" t="str">
            <v>I</v>
          </cell>
          <cell r="C66" t="str">
            <v>Hormigon Elaborado Proyeccion</v>
          </cell>
          <cell r="D66" t="str">
            <v>M3</v>
          </cell>
          <cell r="E66">
            <v>90</v>
          </cell>
          <cell r="G66">
            <v>37104</v>
          </cell>
        </row>
        <row r="67">
          <cell r="A67" t="str">
            <v>0106001250</v>
          </cell>
          <cell r="B67" t="str">
            <v>I</v>
          </cell>
          <cell r="C67" t="str">
            <v>Hormigon Perlitico (D=300 Kg/M3)</v>
          </cell>
          <cell r="D67" t="str">
            <v>M3</v>
          </cell>
          <cell r="E67">
            <v>0</v>
          </cell>
          <cell r="G67">
            <v>37104</v>
          </cell>
        </row>
        <row r="68">
          <cell r="A68" t="str">
            <v>0106001300</v>
          </cell>
          <cell r="B68" t="str">
            <v>I</v>
          </cell>
          <cell r="C68" t="str">
            <v>Hormigon Perlitico (D=400 Kg/M3)</v>
          </cell>
          <cell r="D68" t="str">
            <v>M3</v>
          </cell>
          <cell r="E68">
            <v>0</v>
          </cell>
          <cell r="G68">
            <v>37104</v>
          </cell>
        </row>
        <row r="69">
          <cell r="A69" t="str">
            <v>0106001500</v>
          </cell>
          <cell r="B69" t="str">
            <v>I</v>
          </cell>
          <cell r="C69" t="str">
            <v>Hormigon Elab Tras. Bomba c/cañeria</v>
          </cell>
          <cell r="D69" t="str">
            <v>GL</v>
          </cell>
          <cell r="E69">
            <v>300</v>
          </cell>
          <cell r="G69">
            <v>37104</v>
          </cell>
        </row>
        <row r="70">
          <cell r="A70" t="str">
            <v>0107000000</v>
          </cell>
          <cell r="B70" t="str">
            <v>D</v>
          </cell>
          <cell r="C70" t="str">
            <v>=== YESOS</v>
          </cell>
          <cell r="D70" t="str">
            <v>-</v>
          </cell>
          <cell r="E70">
            <v>0</v>
          </cell>
        </row>
        <row r="71">
          <cell r="A71" t="str">
            <v>0107000100</v>
          </cell>
          <cell r="B71" t="str">
            <v>I</v>
          </cell>
          <cell r="C71" t="str">
            <v>Yeso Blanco(40Kg)</v>
          </cell>
          <cell r="D71" t="str">
            <v>BOLSA</v>
          </cell>
          <cell r="E71">
            <v>5.37</v>
          </cell>
          <cell r="G71">
            <v>37104</v>
          </cell>
        </row>
        <row r="72">
          <cell r="A72" t="str">
            <v>0107000150</v>
          </cell>
          <cell r="B72" t="str">
            <v>I</v>
          </cell>
          <cell r="C72" t="str">
            <v>Yeso Monocapa Proyectable (25 Kg)</v>
          </cell>
          <cell r="D72" t="str">
            <v>BOLSA</v>
          </cell>
          <cell r="E72">
            <v>0</v>
          </cell>
          <cell r="G72">
            <v>37104</v>
          </cell>
        </row>
        <row r="73">
          <cell r="A73" t="str">
            <v>0107000200</v>
          </cell>
          <cell r="B73" t="str">
            <v>I</v>
          </cell>
          <cell r="C73" t="str">
            <v>Yeso Monocapa Proyectable (35 Kg)</v>
          </cell>
          <cell r="D73" t="str">
            <v>BOLSA</v>
          </cell>
          <cell r="E73">
            <v>0</v>
          </cell>
          <cell r="G73">
            <v>37104</v>
          </cell>
        </row>
        <row r="74">
          <cell r="A74" t="str">
            <v>0107000250</v>
          </cell>
          <cell r="B74" t="str">
            <v>I</v>
          </cell>
          <cell r="C74" t="str">
            <v>Yeso Monocapa Proyectable (a Granel)</v>
          </cell>
          <cell r="D74" t="str">
            <v>TON</v>
          </cell>
          <cell r="E74">
            <v>0</v>
          </cell>
          <cell r="G74">
            <v>37104</v>
          </cell>
        </row>
        <row r="75">
          <cell r="A75" t="str">
            <v>0107000300</v>
          </cell>
          <cell r="B75" t="str">
            <v>I</v>
          </cell>
          <cell r="C75" t="str">
            <v>Yeso Negro</v>
          </cell>
          <cell r="D75" t="str">
            <v>BOLSA</v>
          </cell>
          <cell r="E75">
            <v>0</v>
          </cell>
          <cell r="G75">
            <v>37104</v>
          </cell>
        </row>
        <row r="76">
          <cell r="A76" t="str">
            <v>0108000000</v>
          </cell>
          <cell r="B76" t="str">
            <v>D</v>
          </cell>
          <cell r="C76" t="str">
            <v>=== PREMEZCLADOS</v>
          </cell>
          <cell r="D76" t="str">
            <v>-</v>
          </cell>
          <cell r="E76">
            <v>0</v>
          </cell>
        </row>
        <row r="77">
          <cell r="A77" t="str">
            <v>0108000020</v>
          </cell>
          <cell r="B77" t="str">
            <v>I</v>
          </cell>
          <cell r="C77" t="str">
            <v>Premezclado Aldrillo Adhesivo (25 Kg)</v>
          </cell>
          <cell r="D77" t="str">
            <v>BOLSA</v>
          </cell>
          <cell r="E77">
            <v>12.47</v>
          </cell>
          <cell r="G77">
            <v>37104</v>
          </cell>
        </row>
        <row r="78">
          <cell r="A78" t="str">
            <v>0108000050</v>
          </cell>
          <cell r="B78" t="str">
            <v>I</v>
          </cell>
          <cell r="C78" t="str">
            <v>Premezclado Aldrillo Terminacion (25 Kg)</v>
          </cell>
          <cell r="D78" t="str">
            <v>BOLSA</v>
          </cell>
          <cell r="E78">
            <v>9.5399999999999991</v>
          </cell>
          <cell r="G78">
            <v>37104</v>
          </cell>
        </row>
        <row r="79">
          <cell r="A79" t="str">
            <v>0108000100</v>
          </cell>
          <cell r="B79" t="str">
            <v>I</v>
          </cell>
          <cell r="C79" t="str">
            <v>Premezclado Klaukol Mortero Universal(30Kg</v>
          </cell>
          <cell r="D79" t="str">
            <v>BOLSA</v>
          </cell>
          <cell r="E79">
            <v>3</v>
          </cell>
          <cell r="G79">
            <v>37104</v>
          </cell>
        </row>
        <row r="80">
          <cell r="A80" t="str">
            <v>0108000150</v>
          </cell>
          <cell r="B80" t="str">
            <v>I</v>
          </cell>
          <cell r="C80" t="str">
            <v>Premezclado Mezcla Adhesiva "Klaukol Norma</v>
          </cell>
          <cell r="D80" t="str">
            <v>BOLSA</v>
          </cell>
          <cell r="E80">
            <v>11.57</v>
          </cell>
          <cell r="G80">
            <v>37104</v>
          </cell>
        </row>
        <row r="81">
          <cell r="A81" t="str">
            <v>0108000200</v>
          </cell>
          <cell r="B81" t="str">
            <v>I</v>
          </cell>
          <cell r="C81" t="str">
            <v>Premezclado Pastina(1Kg)</v>
          </cell>
          <cell r="D81" t="str">
            <v>BOLSA</v>
          </cell>
          <cell r="E81">
            <v>1.3</v>
          </cell>
          <cell r="G81">
            <v>37104</v>
          </cell>
        </row>
        <row r="82">
          <cell r="A82" t="str">
            <v>0108000250</v>
          </cell>
          <cell r="B82" t="str">
            <v>I</v>
          </cell>
          <cell r="C82" t="str">
            <v>Premezclado Pastina(4Kg)</v>
          </cell>
          <cell r="D82" t="str">
            <v>BOLSA</v>
          </cell>
          <cell r="E82">
            <v>4.5999999999999996</v>
          </cell>
          <cell r="G82">
            <v>37104</v>
          </cell>
        </row>
        <row r="83">
          <cell r="A83" t="str">
            <v>0108000300</v>
          </cell>
          <cell r="B83" t="str">
            <v>I</v>
          </cell>
          <cell r="C83" t="str">
            <v>Premezclados Frentes Plastiggam(15 Kg)</v>
          </cell>
          <cell r="D83" t="str">
            <v>BOLSA</v>
          </cell>
          <cell r="E83">
            <v>10.5</v>
          </cell>
          <cell r="G83">
            <v>37104</v>
          </cell>
        </row>
        <row r="84">
          <cell r="A84" t="str">
            <v>0108000350</v>
          </cell>
          <cell r="B84" t="str">
            <v>I</v>
          </cell>
          <cell r="C84" t="str">
            <v>Premezclados Frentes Salpicrete(50Kg)</v>
          </cell>
          <cell r="D84" t="str">
            <v>BOLSA</v>
          </cell>
          <cell r="E84">
            <v>19.8</v>
          </cell>
          <cell r="G84">
            <v>37104</v>
          </cell>
        </row>
        <row r="85">
          <cell r="A85" t="str">
            <v>0108000400</v>
          </cell>
          <cell r="B85" t="str">
            <v>I</v>
          </cell>
          <cell r="C85" t="str">
            <v>Premezclados Frentes Super Iggam Base Colo</v>
          </cell>
          <cell r="D85" t="str">
            <v>LATA</v>
          </cell>
          <cell r="E85">
            <v>48</v>
          </cell>
          <cell r="G85">
            <v>37104</v>
          </cell>
        </row>
        <row r="86">
          <cell r="A86" t="str">
            <v>0108000450</v>
          </cell>
          <cell r="B86" t="str">
            <v>I</v>
          </cell>
          <cell r="C86" t="str">
            <v>Premezclados Frentes Super Iggam Imprimant</v>
          </cell>
          <cell r="D86" t="str">
            <v>LATA</v>
          </cell>
          <cell r="E86">
            <v>23</v>
          </cell>
          <cell r="G86">
            <v>37104</v>
          </cell>
        </row>
        <row r="87">
          <cell r="A87" t="str">
            <v>0108000500</v>
          </cell>
          <cell r="B87" t="str">
            <v>I</v>
          </cell>
          <cell r="C87" t="str">
            <v>Premezclados Frentes Super Iggam P/Peinar(</v>
          </cell>
          <cell r="D87" t="str">
            <v>BOLSA</v>
          </cell>
          <cell r="E87">
            <v>24</v>
          </cell>
          <cell r="G87">
            <v>37104</v>
          </cell>
        </row>
        <row r="88">
          <cell r="A88" t="str">
            <v>0108000550</v>
          </cell>
          <cell r="B88" t="str">
            <v>I</v>
          </cell>
          <cell r="C88" t="str">
            <v>Premezclados Frentes Super Iggam P/Pulir(5</v>
          </cell>
          <cell r="D88" t="str">
            <v>BOLSA</v>
          </cell>
          <cell r="E88">
            <v>28</v>
          </cell>
          <cell r="G88">
            <v>37104</v>
          </cell>
        </row>
        <row r="89">
          <cell r="A89" t="str">
            <v>0108000600</v>
          </cell>
          <cell r="B89" t="str">
            <v>I</v>
          </cell>
          <cell r="C89" t="str">
            <v>Premezclados p/ Revoque Cementicio Klaukol</v>
          </cell>
          <cell r="D89" t="str">
            <v>BOLSA</v>
          </cell>
          <cell r="E89">
            <v>3.5</v>
          </cell>
          <cell r="G89">
            <v>37104</v>
          </cell>
        </row>
        <row r="90">
          <cell r="A90" t="str">
            <v>0108000650</v>
          </cell>
          <cell r="B90" t="str">
            <v>I</v>
          </cell>
          <cell r="C90" t="str">
            <v>Premezclados p/ Revoque de Yeso Alpress(35</v>
          </cell>
          <cell r="D90" t="str">
            <v>BOLSA</v>
          </cell>
          <cell r="E90">
            <v>8.5</v>
          </cell>
          <cell r="G90">
            <v>37104</v>
          </cell>
        </row>
        <row r="91">
          <cell r="A91" t="str">
            <v>0108000700</v>
          </cell>
          <cell r="B91" t="str">
            <v>I</v>
          </cell>
          <cell r="C91" t="str">
            <v>Premezclados p/ Revoque Fino Cal Finodur(4</v>
          </cell>
          <cell r="D91" t="str">
            <v>BOLSA</v>
          </cell>
          <cell r="E91">
            <v>4.42</v>
          </cell>
          <cell r="G91">
            <v>37104</v>
          </cell>
        </row>
        <row r="92">
          <cell r="A92" t="str">
            <v>0108000750</v>
          </cell>
          <cell r="B92" t="str">
            <v>I</v>
          </cell>
          <cell r="C92" t="str">
            <v>Premezclados p/ Revoque Fino Cal Stuko(50K</v>
          </cell>
          <cell r="D92" t="str">
            <v>BOLSA</v>
          </cell>
          <cell r="E92">
            <v>5.2</v>
          </cell>
          <cell r="G92">
            <v>37104</v>
          </cell>
        </row>
        <row r="93">
          <cell r="A93" t="str">
            <v>0108000800</v>
          </cell>
          <cell r="B93" t="str">
            <v>I</v>
          </cell>
          <cell r="C93" t="str">
            <v>Premezclados p/ Revoque Grueso Cal Klaukol</v>
          </cell>
          <cell r="D93" t="str">
            <v>BOLSA</v>
          </cell>
          <cell r="E93">
            <v>5</v>
          </cell>
          <cell r="G93">
            <v>37104</v>
          </cell>
        </row>
        <row r="94">
          <cell r="A94" t="str">
            <v>0108000850</v>
          </cell>
          <cell r="B94" t="str">
            <v>I</v>
          </cell>
          <cell r="C94" t="str">
            <v>Premezclados p/ Revoque Hidrofugo Klaucol</v>
          </cell>
          <cell r="D94" t="str">
            <v>BOLSA</v>
          </cell>
          <cell r="E94">
            <v>6.6</v>
          </cell>
          <cell r="G94">
            <v>37104</v>
          </cell>
        </row>
        <row r="95">
          <cell r="A95" t="str">
            <v>0108000900</v>
          </cell>
          <cell r="B95" t="str">
            <v>I</v>
          </cell>
          <cell r="C95" t="str">
            <v>Premezclados p/ Revoque Proyectable Promex</v>
          </cell>
          <cell r="D95" t="str">
            <v>BOLSA</v>
          </cell>
          <cell r="E95">
            <v>4.05</v>
          </cell>
          <cell r="G95">
            <v>37104</v>
          </cell>
        </row>
        <row r="96">
          <cell r="A96" t="str">
            <v>0108000950</v>
          </cell>
          <cell r="B96" t="str">
            <v>I</v>
          </cell>
          <cell r="C96" t="str">
            <v>Premezclados p/ Revoque Proyectable Promex</v>
          </cell>
          <cell r="D96" t="str">
            <v>BOLSA</v>
          </cell>
          <cell r="E96">
            <v>7.26</v>
          </cell>
          <cell r="G96">
            <v>37104</v>
          </cell>
        </row>
        <row r="97">
          <cell r="A97" t="str">
            <v>0108001000</v>
          </cell>
          <cell r="B97" t="str">
            <v>I</v>
          </cell>
          <cell r="C97" t="str">
            <v>Premezclados p/ Revoque Proyectable Tuyang</v>
          </cell>
          <cell r="D97" t="str">
            <v>BOLSA</v>
          </cell>
          <cell r="E97">
            <v>4.4000000000000004</v>
          </cell>
          <cell r="G97">
            <v>37104</v>
          </cell>
        </row>
        <row r="98">
          <cell r="A98" t="str">
            <v>0108001050</v>
          </cell>
          <cell r="B98" t="str">
            <v>I</v>
          </cell>
          <cell r="C98" t="str">
            <v>Premezclados p/ Revoque Proyectable Tuyang</v>
          </cell>
          <cell r="D98" t="str">
            <v>BOLSA</v>
          </cell>
          <cell r="E98">
            <v>6.9</v>
          </cell>
          <cell r="G98">
            <v>37104</v>
          </cell>
        </row>
        <row r="99">
          <cell r="A99" t="str">
            <v>0109000000</v>
          </cell>
          <cell r="B99" t="str">
            <v>D</v>
          </cell>
          <cell r="C99" t="str">
            <v>=== LODOS</v>
          </cell>
          <cell r="D99" t="str">
            <v>-</v>
          </cell>
          <cell r="E99">
            <v>0</v>
          </cell>
        </row>
        <row r="100">
          <cell r="A100" t="str">
            <v>0109000100</v>
          </cell>
          <cell r="B100" t="str">
            <v>I</v>
          </cell>
          <cell r="C100" t="str">
            <v>Lodo Bentonitico</v>
          </cell>
          <cell r="D100" t="str">
            <v>-</v>
          </cell>
          <cell r="E100">
            <v>0</v>
          </cell>
          <cell r="G100">
            <v>37104</v>
          </cell>
        </row>
        <row r="101">
          <cell r="A101" t="str">
            <v>0201000000</v>
          </cell>
          <cell r="B101" t="str">
            <v>D</v>
          </cell>
          <cell r="C101" t="str">
            <v>=== MáRMOLES</v>
          </cell>
          <cell r="D101" t="str">
            <v>-</v>
          </cell>
          <cell r="E101">
            <v>0</v>
          </cell>
        </row>
        <row r="102">
          <cell r="A102" t="str">
            <v>0201000100</v>
          </cell>
          <cell r="B102" t="str">
            <v>I</v>
          </cell>
          <cell r="C102" t="str">
            <v>Marmol Blanco De Carrara</v>
          </cell>
          <cell r="D102" t="str">
            <v>M2</v>
          </cell>
          <cell r="E102">
            <v>202</v>
          </cell>
          <cell r="G102">
            <v>37104</v>
          </cell>
        </row>
        <row r="103">
          <cell r="A103" t="str">
            <v>0201000150</v>
          </cell>
          <cell r="B103" t="str">
            <v>I</v>
          </cell>
          <cell r="C103" t="str">
            <v>Marmol Travertino Nacional</v>
          </cell>
          <cell r="D103" t="str">
            <v>M2</v>
          </cell>
          <cell r="E103">
            <v>141.4</v>
          </cell>
          <cell r="G103">
            <v>37104</v>
          </cell>
        </row>
        <row r="104">
          <cell r="A104" t="str">
            <v>0201000200</v>
          </cell>
          <cell r="B104" t="str">
            <v>I</v>
          </cell>
          <cell r="C104" t="str">
            <v>Marmol Travertino Romano</v>
          </cell>
          <cell r="D104" t="str">
            <v>M2</v>
          </cell>
          <cell r="E104">
            <v>0</v>
          </cell>
          <cell r="G104">
            <v>37104</v>
          </cell>
        </row>
        <row r="105">
          <cell r="A105" t="str">
            <v>0202000000</v>
          </cell>
          <cell r="B105" t="str">
            <v>D</v>
          </cell>
          <cell r="C105" t="str">
            <v>=== GRANITOS</v>
          </cell>
          <cell r="D105" t="str">
            <v>-</v>
          </cell>
          <cell r="E105">
            <v>0</v>
          </cell>
        </row>
        <row r="106">
          <cell r="A106" t="str">
            <v>0202000100</v>
          </cell>
          <cell r="B106" t="str">
            <v>I</v>
          </cell>
          <cell r="C106" t="str">
            <v>Granito Gris Mara</v>
          </cell>
          <cell r="D106" t="str">
            <v>M2</v>
          </cell>
          <cell r="E106">
            <v>0</v>
          </cell>
          <cell r="G106">
            <v>37104</v>
          </cell>
        </row>
        <row r="107">
          <cell r="A107" t="str">
            <v>0202000150</v>
          </cell>
          <cell r="B107" t="str">
            <v>I</v>
          </cell>
          <cell r="C107" t="str">
            <v>Granito Rosa del Salto</v>
          </cell>
          <cell r="D107" t="str">
            <v>M2</v>
          </cell>
          <cell r="E107">
            <v>0</v>
          </cell>
          <cell r="G107">
            <v>37104</v>
          </cell>
        </row>
        <row r="108">
          <cell r="A108" t="str">
            <v>0202000200</v>
          </cell>
          <cell r="B108" t="str">
            <v>I</v>
          </cell>
          <cell r="C108" t="str">
            <v>Granito Sierra Chica</v>
          </cell>
          <cell r="D108" t="str">
            <v>M2</v>
          </cell>
          <cell r="E108">
            <v>161.6</v>
          </cell>
          <cell r="G108">
            <v>37104</v>
          </cell>
        </row>
        <row r="109">
          <cell r="A109" t="str">
            <v>0203000000</v>
          </cell>
          <cell r="B109" t="str">
            <v>D</v>
          </cell>
          <cell r="C109" t="str">
            <v>=== LAJAS</v>
          </cell>
          <cell r="D109" t="str">
            <v>-</v>
          </cell>
          <cell r="E109">
            <v>0</v>
          </cell>
        </row>
        <row r="110">
          <cell r="A110" t="str">
            <v>0203000100</v>
          </cell>
          <cell r="B110" t="str">
            <v>I</v>
          </cell>
          <cell r="C110" t="str">
            <v>Laja Corrientes</v>
          </cell>
          <cell r="D110" t="str">
            <v>M2</v>
          </cell>
          <cell r="E110">
            <v>0</v>
          </cell>
          <cell r="G110">
            <v>37104</v>
          </cell>
        </row>
        <row r="111">
          <cell r="A111" t="str">
            <v>0203000150</v>
          </cell>
          <cell r="B111" t="str">
            <v>I</v>
          </cell>
          <cell r="C111" t="str">
            <v>Laja Riojana</v>
          </cell>
          <cell r="D111" t="str">
            <v>M2</v>
          </cell>
          <cell r="E111">
            <v>9.16</v>
          </cell>
          <cell r="G111">
            <v>37104</v>
          </cell>
        </row>
        <row r="112">
          <cell r="A112" t="str">
            <v>0203000200</v>
          </cell>
          <cell r="B112" t="str">
            <v>I</v>
          </cell>
          <cell r="C112" t="str">
            <v>Laja Zapala</v>
          </cell>
          <cell r="D112" t="str">
            <v>M2</v>
          </cell>
          <cell r="E112">
            <v>0</v>
          </cell>
          <cell r="G112">
            <v>37104</v>
          </cell>
        </row>
        <row r="113">
          <cell r="A113" t="str">
            <v>0203000250</v>
          </cell>
          <cell r="B113" t="str">
            <v>I</v>
          </cell>
          <cell r="C113" t="str">
            <v>Lajas Irregulares San Luis</v>
          </cell>
          <cell r="D113" t="str">
            <v>M2</v>
          </cell>
          <cell r="E113">
            <v>8.59</v>
          </cell>
          <cell r="G113">
            <v>37104</v>
          </cell>
        </row>
        <row r="114">
          <cell r="A114" t="str">
            <v>0203000300</v>
          </cell>
          <cell r="B114" t="str">
            <v>I</v>
          </cell>
          <cell r="C114" t="str">
            <v>Loseta</v>
          </cell>
          <cell r="D114" t="str">
            <v>M2</v>
          </cell>
          <cell r="E114">
            <v>7.4</v>
          </cell>
          <cell r="G114">
            <v>37104</v>
          </cell>
        </row>
        <row r="115">
          <cell r="A115" t="str">
            <v>0204000000</v>
          </cell>
          <cell r="B115" t="str">
            <v>D</v>
          </cell>
          <cell r="C115" t="str">
            <v>=== GRANITULLO</v>
          </cell>
          <cell r="D115" t="str">
            <v>-</v>
          </cell>
          <cell r="E115">
            <v>0</v>
          </cell>
        </row>
        <row r="116">
          <cell r="A116" t="str">
            <v>0204000100</v>
          </cell>
          <cell r="B116" t="str">
            <v>I</v>
          </cell>
          <cell r="C116" t="str">
            <v>Granitullo Recuperado (9x9)</v>
          </cell>
          <cell r="D116" t="str">
            <v>U</v>
          </cell>
          <cell r="E116">
            <v>0.11</v>
          </cell>
          <cell r="G116">
            <v>37104</v>
          </cell>
        </row>
        <row r="117">
          <cell r="A117" t="str">
            <v>0204000150</v>
          </cell>
          <cell r="B117" t="str">
            <v>I</v>
          </cell>
          <cell r="C117" t="str">
            <v>Granitullo Cortado (9x9)</v>
          </cell>
          <cell r="D117" t="str">
            <v>mrdeb</v>
          </cell>
          <cell r="E117">
            <v>0.13</v>
          </cell>
          <cell r="G117">
            <v>37104</v>
          </cell>
        </row>
        <row r="118">
          <cell r="A118" t="str">
            <v>0205000000</v>
          </cell>
          <cell r="B118" t="str">
            <v>D</v>
          </cell>
          <cell r="C118" t="str">
            <v>=== ADOQUINES</v>
          </cell>
          <cell r="D118" t="str">
            <v>-</v>
          </cell>
          <cell r="E118">
            <v>0</v>
          </cell>
        </row>
        <row r="119">
          <cell r="A119" t="str">
            <v>0205000100</v>
          </cell>
          <cell r="B119" t="str">
            <v>I</v>
          </cell>
          <cell r="C119" t="str">
            <v>Medio Adoquin de Granito (10x10x5)</v>
          </cell>
          <cell r="D119" t="str">
            <v>M2</v>
          </cell>
          <cell r="E119">
            <v>10</v>
          </cell>
          <cell r="G119">
            <v>37104</v>
          </cell>
        </row>
        <row r="120">
          <cell r="A120" t="str">
            <v>0206000000</v>
          </cell>
          <cell r="B120" t="str">
            <v>D</v>
          </cell>
          <cell r="C120" t="str">
            <v>=== PIEDRAS</v>
          </cell>
          <cell r="D120" t="str">
            <v>-</v>
          </cell>
          <cell r="E120">
            <v>0</v>
          </cell>
        </row>
        <row r="121">
          <cell r="A121" t="str">
            <v>0206000050</v>
          </cell>
          <cell r="B121" t="str">
            <v>I</v>
          </cell>
          <cell r="C121" t="str">
            <v>Piedra en Bruto</v>
          </cell>
          <cell r="D121" t="str">
            <v>M3</v>
          </cell>
          <cell r="E121">
            <v>1.01</v>
          </cell>
          <cell r="G121">
            <v>37104</v>
          </cell>
        </row>
        <row r="122">
          <cell r="A122" t="str">
            <v>0206000100</v>
          </cell>
          <cell r="B122" t="str">
            <v>I</v>
          </cell>
          <cell r="C122" t="str">
            <v>Piedra de Corrientes</v>
          </cell>
          <cell r="D122" t="str">
            <v>-</v>
          </cell>
          <cell r="E122">
            <v>0</v>
          </cell>
          <cell r="G122">
            <v>37104</v>
          </cell>
        </row>
        <row r="123">
          <cell r="A123" t="str">
            <v>0206000150</v>
          </cell>
          <cell r="B123" t="str">
            <v>I</v>
          </cell>
          <cell r="C123" t="str">
            <v>Piedra de Mendoza</v>
          </cell>
          <cell r="D123" t="str">
            <v>-</v>
          </cell>
          <cell r="E123">
            <v>0</v>
          </cell>
          <cell r="G123">
            <v>37104</v>
          </cell>
        </row>
        <row r="124">
          <cell r="A124" t="str">
            <v>0206000200</v>
          </cell>
          <cell r="B124" t="str">
            <v>I</v>
          </cell>
          <cell r="C124" t="str">
            <v>Piedra de Misiones</v>
          </cell>
          <cell r="D124" t="str">
            <v>-</v>
          </cell>
          <cell r="E124">
            <v>0</v>
          </cell>
          <cell r="G124">
            <v>37104</v>
          </cell>
        </row>
        <row r="125">
          <cell r="A125" t="str">
            <v>0206000250</v>
          </cell>
          <cell r="B125" t="str">
            <v>I</v>
          </cell>
          <cell r="C125" t="str">
            <v>Piedra de Neuquen</v>
          </cell>
          <cell r="D125" t="str">
            <v>-</v>
          </cell>
          <cell r="E125">
            <v>0</v>
          </cell>
          <cell r="G125">
            <v>37104</v>
          </cell>
        </row>
        <row r="126">
          <cell r="A126" t="str">
            <v>0206000300</v>
          </cell>
          <cell r="B126" t="str">
            <v>I</v>
          </cell>
          <cell r="C126" t="str">
            <v>Piedra Mar del Plata</v>
          </cell>
          <cell r="D126" t="str">
            <v>-</v>
          </cell>
          <cell r="E126">
            <v>0</v>
          </cell>
          <cell r="G126">
            <v>37104</v>
          </cell>
        </row>
        <row r="127">
          <cell r="A127" t="str">
            <v>0207000000</v>
          </cell>
          <cell r="B127" t="str">
            <v>D</v>
          </cell>
          <cell r="C127" t="str">
            <v>=== PóRFIDOS</v>
          </cell>
          <cell r="D127" t="str">
            <v>-</v>
          </cell>
          <cell r="E127">
            <v>0</v>
          </cell>
        </row>
        <row r="128">
          <cell r="A128" t="str">
            <v>0207000100</v>
          </cell>
          <cell r="B128" t="str">
            <v>I</v>
          </cell>
          <cell r="C128" t="str">
            <v>Porfido Patagonico</v>
          </cell>
          <cell r="D128" t="str">
            <v>-</v>
          </cell>
          <cell r="E128">
            <v>0</v>
          </cell>
          <cell r="G128">
            <v>37104</v>
          </cell>
        </row>
        <row r="129">
          <cell r="A129" t="str">
            <v>0301000000</v>
          </cell>
          <cell r="B129" t="str">
            <v>D</v>
          </cell>
          <cell r="C129" t="str">
            <v>=== ACEROS PARA HORMIGóN</v>
          </cell>
          <cell r="D129" t="str">
            <v>-</v>
          </cell>
          <cell r="E129">
            <v>0</v>
          </cell>
        </row>
        <row r="130">
          <cell r="A130" t="str">
            <v>0301000100</v>
          </cell>
          <cell r="B130" t="str">
            <v>I</v>
          </cell>
          <cell r="C130" t="str">
            <v>Barra Acero Conformada ADN 420 4.2MM</v>
          </cell>
          <cell r="D130" t="str">
            <v>TON</v>
          </cell>
          <cell r="E130">
            <v>598</v>
          </cell>
          <cell r="G130">
            <v>37104</v>
          </cell>
        </row>
        <row r="131">
          <cell r="A131" t="str">
            <v>0301000150</v>
          </cell>
          <cell r="B131" t="str">
            <v>I</v>
          </cell>
          <cell r="C131" t="str">
            <v>Barra Acero Conformada ADN 420 6MM</v>
          </cell>
          <cell r="D131" t="str">
            <v>TON</v>
          </cell>
          <cell r="E131">
            <v>595.79999999999995</v>
          </cell>
          <cell r="G131">
            <v>37104</v>
          </cell>
        </row>
        <row r="132">
          <cell r="A132" t="str">
            <v>0301000200</v>
          </cell>
          <cell r="B132" t="str">
            <v>I</v>
          </cell>
          <cell r="C132" t="str">
            <v>Barra Acero Conformada ADN 420 8MM</v>
          </cell>
          <cell r="D132" t="str">
            <v>TON</v>
          </cell>
          <cell r="E132">
            <v>552.08000000000004</v>
          </cell>
          <cell r="G132">
            <v>37104</v>
          </cell>
        </row>
        <row r="133">
          <cell r="A133" t="str">
            <v>0301000250</v>
          </cell>
          <cell r="B133" t="str">
            <v>I</v>
          </cell>
          <cell r="C133" t="str">
            <v>Barra Acero Conformada ADN 420 10MM</v>
          </cell>
          <cell r="D133" t="str">
            <v>TON</v>
          </cell>
          <cell r="E133">
            <v>549.39</v>
          </cell>
          <cell r="G133">
            <v>37104</v>
          </cell>
        </row>
        <row r="134">
          <cell r="A134" t="str">
            <v>0301000300</v>
          </cell>
          <cell r="B134" t="str">
            <v>I</v>
          </cell>
          <cell r="C134" t="str">
            <v>Barra Acero Conformada ADN 420 12MM</v>
          </cell>
          <cell r="D134" t="str">
            <v>TON</v>
          </cell>
          <cell r="E134">
            <v>525.97</v>
          </cell>
          <cell r="G134">
            <v>37104</v>
          </cell>
        </row>
        <row r="135">
          <cell r="A135" t="str">
            <v>0301000350</v>
          </cell>
          <cell r="B135" t="str">
            <v>I</v>
          </cell>
          <cell r="C135" t="str">
            <v>Barra Acero Conformada ADN 420 16MM</v>
          </cell>
          <cell r="D135" t="str">
            <v>TON</v>
          </cell>
          <cell r="E135">
            <v>576.23</v>
          </cell>
          <cell r="G135">
            <v>37104</v>
          </cell>
        </row>
        <row r="136">
          <cell r="A136" t="str">
            <v>0301000400</v>
          </cell>
          <cell r="B136" t="str">
            <v>I</v>
          </cell>
          <cell r="C136" t="str">
            <v>Barra Acero Conformada ADN 420 20MM</v>
          </cell>
          <cell r="D136" t="str">
            <v>TON</v>
          </cell>
          <cell r="E136">
            <v>538</v>
          </cell>
          <cell r="G136">
            <v>37104</v>
          </cell>
        </row>
        <row r="137">
          <cell r="A137" t="str">
            <v>0301000450</v>
          </cell>
          <cell r="B137" t="str">
            <v>I</v>
          </cell>
          <cell r="C137" t="str">
            <v>Barra Acero Conformada ADN 420 25MM</v>
          </cell>
          <cell r="D137" t="str">
            <v>TON</v>
          </cell>
          <cell r="E137">
            <v>547</v>
          </cell>
          <cell r="G137">
            <v>37104</v>
          </cell>
        </row>
        <row r="138">
          <cell r="A138" t="str">
            <v>0301000500</v>
          </cell>
          <cell r="B138" t="str">
            <v>I</v>
          </cell>
          <cell r="C138" t="str">
            <v>Barra Acero Conformada ADN 420 32MM</v>
          </cell>
          <cell r="D138" t="str">
            <v>TON</v>
          </cell>
          <cell r="E138">
            <v>550</v>
          </cell>
          <cell r="G138">
            <v>37104</v>
          </cell>
        </row>
        <row r="139">
          <cell r="A139" t="str">
            <v>0301000550</v>
          </cell>
          <cell r="B139" t="str">
            <v>I</v>
          </cell>
          <cell r="C139" t="str">
            <v>Barra Acero Conformada ADN 420 40MM</v>
          </cell>
          <cell r="D139" t="str">
            <v>TON</v>
          </cell>
          <cell r="E139">
            <v>560</v>
          </cell>
          <cell r="G139">
            <v>37104</v>
          </cell>
        </row>
        <row r="140">
          <cell r="A140" t="str">
            <v>0301000600</v>
          </cell>
          <cell r="B140" t="str">
            <v>I</v>
          </cell>
          <cell r="C140" t="str">
            <v>Barra Acero Conformada ADN 420 50MM</v>
          </cell>
          <cell r="D140" t="str">
            <v>TON</v>
          </cell>
          <cell r="E140">
            <v>570</v>
          </cell>
          <cell r="G140">
            <v>37104</v>
          </cell>
        </row>
        <row r="141">
          <cell r="A141" t="str">
            <v>0301000650</v>
          </cell>
          <cell r="B141" t="str">
            <v>I</v>
          </cell>
          <cell r="C141" t="str">
            <v>Barra Acero Seccion Circular Liso Al-22 6M</v>
          </cell>
          <cell r="D141" t="str">
            <v>TON</v>
          </cell>
          <cell r="E141">
            <v>593</v>
          </cell>
          <cell r="G141">
            <v>37104</v>
          </cell>
        </row>
        <row r="142">
          <cell r="A142" t="str">
            <v>0301000700</v>
          </cell>
          <cell r="B142" t="str">
            <v>I</v>
          </cell>
          <cell r="C142" t="str">
            <v>Barra Acero Seccion Circular Liso Al-22 8M</v>
          </cell>
          <cell r="D142" t="str">
            <v>TON</v>
          </cell>
          <cell r="E142">
            <v>554</v>
          </cell>
          <cell r="G142">
            <v>37104</v>
          </cell>
        </row>
        <row r="143">
          <cell r="A143" t="str">
            <v>0301000750</v>
          </cell>
          <cell r="B143" t="str">
            <v>I</v>
          </cell>
          <cell r="C143" t="str">
            <v>Barra Acero Seccion Circular Liso Al-22 10</v>
          </cell>
          <cell r="D143" t="str">
            <v>TON</v>
          </cell>
          <cell r="E143">
            <v>549.99</v>
          </cell>
          <cell r="G143">
            <v>37104</v>
          </cell>
        </row>
        <row r="144">
          <cell r="A144" t="str">
            <v>0301000800</v>
          </cell>
          <cell r="B144" t="str">
            <v>I</v>
          </cell>
          <cell r="C144" t="str">
            <v>Barra Acero Seccion Circular Liso Al-22 12</v>
          </cell>
          <cell r="D144" t="str">
            <v>TON</v>
          </cell>
          <cell r="E144">
            <v>552</v>
          </cell>
          <cell r="G144">
            <v>37104</v>
          </cell>
        </row>
        <row r="145">
          <cell r="A145" t="str">
            <v>0301000850</v>
          </cell>
          <cell r="B145" t="str">
            <v>I</v>
          </cell>
          <cell r="C145" t="str">
            <v>Barra Acero Seccion Circular Liso Al-22 16</v>
          </cell>
          <cell r="D145" t="str">
            <v>TON</v>
          </cell>
          <cell r="E145">
            <v>564</v>
          </cell>
          <cell r="G145">
            <v>37104</v>
          </cell>
        </row>
        <row r="146">
          <cell r="A146" t="str">
            <v>0301000900</v>
          </cell>
          <cell r="B146" t="str">
            <v>I</v>
          </cell>
          <cell r="C146" t="str">
            <v>Barra Acero Seccion Circular Liso Al-22 20</v>
          </cell>
          <cell r="D146" t="str">
            <v>TON</v>
          </cell>
          <cell r="E146">
            <v>569</v>
          </cell>
          <cell r="G146">
            <v>37104</v>
          </cell>
        </row>
        <row r="147">
          <cell r="A147" t="str">
            <v>0301000950</v>
          </cell>
          <cell r="B147" t="str">
            <v>I</v>
          </cell>
          <cell r="C147" t="str">
            <v>Barra Acero Seccion Circular Liso Al-22 25</v>
          </cell>
          <cell r="D147" t="str">
            <v>TON</v>
          </cell>
          <cell r="E147">
            <v>566</v>
          </cell>
          <cell r="G147">
            <v>37104</v>
          </cell>
        </row>
        <row r="148">
          <cell r="A148" t="str">
            <v>0301001000</v>
          </cell>
          <cell r="B148" t="str">
            <v>I</v>
          </cell>
          <cell r="C148" t="str">
            <v>Barra Acero Seccion Circular Liso Al-22 32</v>
          </cell>
          <cell r="D148" t="str">
            <v>TON</v>
          </cell>
          <cell r="E148">
            <v>570</v>
          </cell>
          <cell r="G148">
            <v>37104</v>
          </cell>
        </row>
        <row r="149">
          <cell r="A149" t="str">
            <v>0301001050</v>
          </cell>
          <cell r="B149" t="str">
            <v>I</v>
          </cell>
          <cell r="C149" t="str">
            <v>Barra Acero Seccion Circular Liso Al-22 40</v>
          </cell>
          <cell r="D149" t="str">
            <v>TON</v>
          </cell>
          <cell r="E149">
            <v>580</v>
          </cell>
          <cell r="G149">
            <v>37104</v>
          </cell>
        </row>
        <row r="150">
          <cell r="A150" t="str">
            <v>0301001100</v>
          </cell>
          <cell r="B150" t="str">
            <v>I</v>
          </cell>
          <cell r="C150" t="str">
            <v>Barra Acero Seccion Circular Liso Al-22 50</v>
          </cell>
          <cell r="D150" t="str">
            <v>TON</v>
          </cell>
          <cell r="E150">
            <v>600</v>
          </cell>
          <cell r="G150">
            <v>37104</v>
          </cell>
        </row>
        <row r="151">
          <cell r="A151" t="str">
            <v>0301001150</v>
          </cell>
          <cell r="B151" t="str">
            <v>I</v>
          </cell>
          <cell r="C151" t="str">
            <v>Pasador Metalico Pavimento</v>
          </cell>
          <cell r="D151" t="str">
            <v>U</v>
          </cell>
          <cell r="E151">
            <v>1.24</v>
          </cell>
          <cell r="G151">
            <v>37104</v>
          </cell>
        </row>
        <row r="152">
          <cell r="A152" t="str">
            <v>0301500000</v>
          </cell>
          <cell r="B152" t="str">
            <v>D</v>
          </cell>
          <cell r="C152" t="str">
            <v>=== ALAMBRES Y CORDONES PARA HORMIGON</v>
          </cell>
          <cell r="D152" t="str">
            <v>-</v>
          </cell>
          <cell r="E152">
            <v>0</v>
          </cell>
        </row>
        <row r="153">
          <cell r="A153" t="str">
            <v>0301500100</v>
          </cell>
          <cell r="B153" t="str">
            <v>I</v>
          </cell>
          <cell r="C153" t="str">
            <v>Alambres Iram-IAS 500-517 APC-1650 D=5,2 M</v>
          </cell>
          <cell r="D153" t="str">
            <v>-</v>
          </cell>
          <cell r="E153">
            <v>0</v>
          </cell>
          <cell r="G153">
            <v>37104</v>
          </cell>
        </row>
        <row r="154">
          <cell r="A154" t="str">
            <v>0301500150</v>
          </cell>
          <cell r="B154" t="str">
            <v>I</v>
          </cell>
          <cell r="C154" t="str">
            <v>Alambres Iram-IAS 500-517 APC-1800 D=2,6 M</v>
          </cell>
          <cell r="D154" t="str">
            <v>-</v>
          </cell>
          <cell r="E154">
            <v>0</v>
          </cell>
          <cell r="G154">
            <v>37104</v>
          </cell>
        </row>
        <row r="155">
          <cell r="A155" t="str">
            <v>0301500200</v>
          </cell>
          <cell r="B155" t="str">
            <v>I</v>
          </cell>
          <cell r="C155" t="str">
            <v>Alambres Iram-IAS 500-517 APC-1800 D=3,4 M</v>
          </cell>
          <cell r="D155" t="str">
            <v>-</v>
          </cell>
          <cell r="E155">
            <v>0</v>
          </cell>
          <cell r="G155">
            <v>37104</v>
          </cell>
        </row>
        <row r="156">
          <cell r="A156" t="str">
            <v>0301500250</v>
          </cell>
          <cell r="B156" t="str">
            <v>I</v>
          </cell>
          <cell r="C156" t="str">
            <v>Alambres Iram-IAS 500-517 APC-1800 D=4,2 M</v>
          </cell>
          <cell r="D156" t="str">
            <v>-</v>
          </cell>
          <cell r="E156">
            <v>0</v>
          </cell>
          <cell r="G156">
            <v>37104</v>
          </cell>
        </row>
        <row r="157">
          <cell r="A157" t="str">
            <v>0301500300</v>
          </cell>
          <cell r="B157" t="str">
            <v>I</v>
          </cell>
          <cell r="C157" t="str">
            <v>Alambres Iram-IAS 500-517 APL-1700 D=4 MM</v>
          </cell>
          <cell r="D157" t="str">
            <v>-</v>
          </cell>
          <cell r="E157">
            <v>0</v>
          </cell>
          <cell r="G157">
            <v>37104</v>
          </cell>
        </row>
        <row r="158">
          <cell r="A158" t="str">
            <v>0301500350</v>
          </cell>
          <cell r="B158" t="str">
            <v>I</v>
          </cell>
          <cell r="C158" t="str">
            <v>Alambres Iram-IAS 500-517 APL-1700 D=5 MM</v>
          </cell>
          <cell r="D158" t="str">
            <v>-</v>
          </cell>
          <cell r="E158">
            <v>0</v>
          </cell>
          <cell r="G158">
            <v>37104</v>
          </cell>
        </row>
        <row r="159">
          <cell r="A159" t="str">
            <v>0301500400</v>
          </cell>
          <cell r="B159" t="str">
            <v>I</v>
          </cell>
          <cell r="C159" t="str">
            <v>Alambres Iram-IAS 500-517 APL-1700 D=7 MM</v>
          </cell>
          <cell r="D159" t="str">
            <v>-</v>
          </cell>
          <cell r="E159">
            <v>0</v>
          </cell>
          <cell r="G159">
            <v>37104</v>
          </cell>
        </row>
        <row r="160">
          <cell r="A160" t="str">
            <v>0301500450</v>
          </cell>
          <cell r="B160" t="str">
            <v>I</v>
          </cell>
          <cell r="C160" t="str">
            <v>Alambres Iram-IAS 500-517 APL-1700 D=7 MM</v>
          </cell>
          <cell r="D160" t="str">
            <v>-</v>
          </cell>
          <cell r="E160">
            <v>0</v>
          </cell>
          <cell r="G160">
            <v>37104</v>
          </cell>
        </row>
        <row r="161">
          <cell r="A161" t="str">
            <v>0301500500</v>
          </cell>
          <cell r="B161" t="str">
            <v>I</v>
          </cell>
          <cell r="C161" t="str">
            <v>Cordon de 2 Alambres Iram-IAS 500-07 C-180</v>
          </cell>
          <cell r="D161" t="str">
            <v>-</v>
          </cell>
          <cell r="E161">
            <v>0</v>
          </cell>
          <cell r="G161">
            <v>37104</v>
          </cell>
        </row>
        <row r="162">
          <cell r="A162" t="str">
            <v>0301500550</v>
          </cell>
          <cell r="B162" t="str">
            <v>I</v>
          </cell>
          <cell r="C162" t="str">
            <v>Cordon de 2 Alambres Iram-IAS 500-07 C-180</v>
          </cell>
          <cell r="D162" t="str">
            <v>-</v>
          </cell>
          <cell r="E162">
            <v>0</v>
          </cell>
          <cell r="G162">
            <v>37104</v>
          </cell>
        </row>
        <row r="163">
          <cell r="A163" t="str">
            <v>0301500600</v>
          </cell>
          <cell r="B163" t="str">
            <v>I</v>
          </cell>
          <cell r="C163" t="str">
            <v>Cordon de 3 Alambres Iram-IAS 500-07 C-165</v>
          </cell>
          <cell r="D163" t="str">
            <v>-</v>
          </cell>
          <cell r="E163">
            <v>0</v>
          </cell>
          <cell r="G163">
            <v>37104</v>
          </cell>
        </row>
        <row r="164">
          <cell r="A164" t="str">
            <v>0301500650</v>
          </cell>
          <cell r="B164" t="str">
            <v>I</v>
          </cell>
          <cell r="C164" t="str">
            <v>Cordon de 3 Alambres Iram-IAS 500-07 C-165</v>
          </cell>
          <cell r="D164" t="str">
            <v>-</v>
          </cell>
          <cell r="E164">
            <v>0</v>
          </cell>
          <cell r="G164">
            <v>37104</v>
          </cell>
        </row>
        <row r="165">
          <cell r="A165" t="str">
            <v>0301500700</v>
          </cell>
          <cell r="B165" t="str">
            <v>I</v>
          </cell>
          <cell r="C165" t="str">
            <v>Cordon de 3 Alambres Iram-IAS 500-07 C-180</v>
          </cell>
          <cell r="D165" t="str">
            <v>-</v>
          </cell>
          <cell r="E165">
            <v>0</v>
          </cell>
          <cell r="G165">
            <v>37104</v>
          </cell>
        </row>
        <row r="166">
          <cell r="A166" t="str">
            <v>0301500750</v>
          </cell>
          <cell r="B166" t="str">
            <v>I</v>
          </cell>
          <cell r="C166" t="str">
            <v>Cordon de 7 Alambres Iram-IAS 500-03 C-175</v>
          </cell>
          <cell r="D166" t="str">
            <v>-</v>
          </cell>
          <cell r="E166">
            <v>0</v>
          </cell>
          <cell r="G166">
            <v>37104</v>
          </cell>
        </row>
        <row r="167">
          <cell r="A167" t="str">
            <v>0301500800</v>
          </cell>
          <cell r="B167" t="str">
            <v>I</v>
          </cell>
          <cell r="C167" t="str">
            <v>Cordon de 7 Alambres Iram-IAS 500-03 C-175</v>
          </cell>
          <cell r="D167" t="str">
            <v>-</v>
          </cell>
          <cell r="E167">
            <v>0</v>
          </cell>
          <cell r="G167">
            <v>37104</v>
          </cell>
        </row>
        <row r="168">
          <cell r="A168" t="str">
            <v>0301500850</v>
          </cell>
          <cell r="B168" t="str">
            <v>I</v>
          </cell>
          <cell r="C168" t="str">
            <v>Cordon de 7 Alambres Iram-IAS 500-03 C-175</v>
          </cell>
          <cell r="D168" t="str">
            <v>-</v>
          </cell>
          <cell r="E168">
            <v>0</v>
          </cell>
          <cell r="G168">
            <v>37104</v>
          </cell>
        </row>
        <row r="169">
          <cell r="A169" t="str">
            <v>0301500900</v>
          </cell>
          <cell r="B169" t="str">
            <v>I</v>
          </cell>
          <cell r="C169" t="str">
            <v>Cordon de 7 Alambres Iram-IAS 500-03 C-190</v>
          </cell>
          <cell r="D169" t="str">
            <v>-</v>
          </cell>
          <cell r="E169">
            <v>0</v>
          </cell>
          <cell r="G169">
            <v>37104</v>
          </cell>
        </row>
        <row r="170">
          <cell r="A170" t="str">
            <v>0301500950</v>
          </cell>
          <cell r="B170" t="str">
            <v>I</v>
          </cell>
          <cell r="C170" t="str">
            <v>Cordon de 7 Alambres Iram-IAS 500-03 C-190</v>
          </cell>
          <cell r="D170" t="str">
            <v>-</v>
          </cell>
          <cell r="E170">
            <v>0</v>
          </cell>
          <cell r="G170">
            <v>37104</v>
          </cell>
        </row>
        <row r="171">
          <cell r="A171" t="str">
            <v>0302000000</v>
          </cell>
          <cell r="B171" t="str">
            <v>D</v>
          </cell>
          <cell r="C171" t="str">
            <v>=== PERFILES Y BARRAS DE ACERO</v>
          </cell>
          <cell r="D171" t="str">
            <v>-</v>
          </cell>
          <cell r="E171">
            <v>0</v>
          </cell>
        </row>
        <row r="172">
          <cell r="A172" t="str">
            <v>0302000100</v>
          </cell>
          <cell r="B172" t="str">
            <v>I</v>
          </cell>
          <cell r="C172" t="str">
            <v>Perfil Hierro Angulo L/Iguales(1"X1/8")</v>
          </cell>
          <cell r="D172" t="str">
            <v>TON</v>
          </cell>
          <cell r="E172">
            <v>750</v>
          </cell>
          <cell r="G172">
            <v>37104</v>
          </cell>
        </row>
        <row r="173">
          <cell r="A173" t="str">
            <v>0302000150</v>
          </cell>
          <cell r="B173" t="str">
            <v>I</v>
          </cell>
          <cell r="C173" t="str">
            <v>Perfil Hierro Angulo L/Iguales(1"X3/16")</v>
          </cell>
          <cell r="D173" t="str">
            <v>TON</v>
          </cell>
          <cell r="E173">
            <v>790</v>
          </cell>
          <cell r="G173">
            <v>37104</v>
          </cell>
        </row>
        <row r="174">
          <cell r="A174" t="str">
            <v>0302000200</v>
          </cell>
          <cell r="B174" t="str">
            <v>I</v>
          </cell>
          <cell r="C174" t="str">
            <v>Perfil Hierro Angulo L/Iguales(11/2"X1/8")</v>
          </cell>
          <cell r="D174" t="str">
            <v>TON</v>
          </cell>
          <cell r="E174">
            <v>825</v>
          </cell>
          <cell r="G174">
            <v>37104</v>
          </cell>
        </row>
        <row r="175">
          <cell r="A175" t="str">
            <v>0302000250</v>
          </cell>
          <cell r="B175" t="str">
            <v>I</v>
          </cell>
          <cell r="C175" t="str">
            <v>Perfil Hierro Angulo L/Iguales(11/2"X3/16"</v>
          </cell>
          <cell r="D175" t="str">
            <v>TON</v>
          </cell>
          <cell r="E175">
            <v>772</v>
          </cell>
          <cell r="G175">
            <v>37104</v>
          </cell>
        </row>
        <row r="176">
          <cell r="A176" t="str">
            <v>0302000300</v>
          </cell>
          <cell r="B176" t="str">
            <v>I</v>
          </cell>
          <cell r="C176" t="str">
            <v>Perfil Hierro Angulo L/Iguales(11/4"X3/16"</v>
          </cell>
          <cell r="D176" t="str">
            <v>TON</v>
          </cell>
          <cell r="E176">
            <v>770</v>
          </cell>
          <cell r="G176">
            <v>37104</v>
          </cell>
        </row>
        <row r="177">
          <cell r="A177" t="str">
            <v>0302000350</v>
          </cell>
          <cell r="B177" t="str">
            <v>I</v>
          </cell>
          <cell r="C177" t="str">
            <v>Perfil Hierro Angulo L/Iguales(13/4"X3/16"</v>
          </cell>
          <cell r="D177" t="str">
            <v>TON</v>
          </cell>
          <cell r="E177">
            <v>765</v>
          </cell>
          <cell r="G177">
            <v>37104</v>
          </cell>
        </row>
        <row r="178">
          <cell r="A178" t="str">
            <v>0302000400</v>
          </cell>
          <cell r="B178" t="str">
            <v>I</v>
          </cell>
          <cell r="C178" t="str">
            <v>Perfil Hierro Angulo L/Iguales(2"X1/4")</v>
          </cell>
          <cell r="D178" t="str">
            <v>TON</v>
          </cell>
          <cell r="E178">
            <v>760</v>
          </cell>
          <cell r="G178">
            <v>37104</v>
          </cell>
        </row>
        <row r="179">
          <cell r="A179" t="str">
            <v>0302000450</v>
          </cell>
          <cell r="B179" t="str">
            <v>I</v>
          </cell>
          <cell r="C179" t="str">
            <v>Perfil Hierro Angulo L/Iguales(2"X3/16")</v>
          </cell>
          <cell r="D179" t="str">
            <v>TON</v>
          </cell>
          <cell r="E179">
            <v>764</v>
          </cell>
          <cell r="G179">
            <v>37104</v>
          </cell>
        </row>
        <row r="180">
          <cell r="A180" t="str">
            <v>0302000500</v>
          </cell>
          <cell r="B180" t="str">
            <v>I</v>
          </cell>
          <cell r="C180" t="str">
            <v>Perfil Hierro Angulo L/Iguales(21/2"X1/4")</v>
          </cell>
          <cell r="D180" t="str">
            <v>TON</v>
          </cell>
          <cell r="E180">
            <v>765</v>
          </cell>
          <cell r="G180">
            <v>37104</v>
          </cell>
        </row>
        <row r="181">
          <cell r="A181" t="str">
            <v>0302000550</v>
          </cell>
          <cell r="B181" t="str">
            <v>I</v>
          </cell>
          <cell r="C181" t="str">
            <v>Perfil Hierro Angulo L/Iguales(3"X1/2")</v>
          </cell>
          <cell r="D181" t="str">
            <v>TON</v>
          </cell>
          <cell r="E181">
            <v>890</v>
          </cell>
          <cell r="G181">
            <v>37104</v>
          </cell>
        </row>
        <row r="182">
          <cell r="A182" t="str">
            <v>0302000600</v>
          </cell>
          <cell r="B182" t="str">
            <v>I</v>
          </cell>
          <cell r="C182" t="str">
            <v>Perfil Hierro Angulo L/Iguales(3"X5/16")</v>
          </cell>
          <cell r="D182" t="str">
            <v>TON</v>
          </cell>
          <cell r="E182">
            <v>852</v>
          </cell>
          <cell r="G182">
            <v>37104</v>
          </cell>
        </row>
        <row r="183">
          <cell r="A183" t="str">
            <v>0302000650</v>
          </cell>
          <cell r="B183" t="str">
            <v>I</v>
          </cell>
          <cell r="C183" t="str">
            <v>Perfil Hierro Doble"T" Ipn120</v>
          </cell>
          <cell r="D183" t="str">
            <v>TON</v>
          </cell>
          <cell r="E183">
            <v>740</v>
          </cell>
          <cell r="G183">
            <v>37104</v>
          </cell>
        </row>
        <row r="184">
          <cell r="A184" t="str">
            <v>0302000700</v>
          </cell>
          <cell r="B184" t="str">
            <v>I</v>
          </cell>
          <cell r="C184" t="str">
            <v>Perfil Hierro Perfil UPN 14</v>
          </cell>
          <cell r="D184" t="str">
            <v>TON</v>
          </cell>
          <cell r="E184">
            <v>885</v>
          </cell>
          <cell r="G184">
            <v>37104</v>
          </cell>
        </row>
        <row r="185">
          <cell r="A185" t="str">
            <v>0302000750</v>
          </cell>
          <cell r="B185" t="str">
            <v>I</v>
          </cell>
          <cell r="C185" t="str">
            <v>Perfil Hierro Perfil UPN 30</v>
          </cell>
          <cell r="D185" t="str">
            <v>TON</v>
          </cell>
          <cell r="E185">
            <v>1020</v>
          </cell>
          <cell r="G185">
            <v>37104</v>
          </cell>
        </row>
        <row r="186">
          <cell r="A186" t="str">
            <v>0302000800</v>
          </cell>
          <cell r="B186" t="str">
            <v>I</v>
          </cell>
          <cell r="C186" t="str">
            <v>Perfil Hierro Perfil"U"(40X20)</v>
          </cell>
          <cell r="D186" t="str">
            <v>TON</v>
          </cell>
          <cell r="E186">
            <v>795</v>
          </cell>
          <cell r="G186">
            <v>37104</v>
          </cell>
        </row>
        <row r="187">
          <cell r="A187" t="str">
            <v>0302000850</v>
          </cell>
          <cell r="B187" t="str">
            <v>I</v>
          </cell>
          <cell r="C187" t="str">
            <v>Perfil Hierro"T"TPN(11/2"X3/16")</v>
          </cell>
          <cell r="D187" t="str">
            <v>TON</v>
          </cell>
          <cell r="E187">
            <v>790</v>
          </cell>
          <cell r="G187">
            <v>37104</v>
          </cell>
        </row>
        <row r="188">
          <cell r="A188" t="str">
            <v>0302000900</v>
          </cell>
          <cell r="B188" t="str">
            <v>I</v>
          </cell>
          <cell r="C188" t="str">
            <v>Perfiles Varios</v>
          </cell>
          <cell r="D188" t="str">
            <v>TON</v>
          </cell>
          <cell r="E188">
            <v>770</v>
          </cell>
          <cell r="G188">
            <v>37104</v>
          </cell>
        </row>
        <row r="189">
          <cell r="A189" t="str">
            <v>0302000950</v>
          </cell>
          <cell r="B189" t="str">
            <v>I</v>
          </cell>
          <cell r="C189" t="str">
            <v>Planchones de Hierro(3/16"X180)</v>
          </cell>
          <cell r="D189" t="str">
            <v>TON</v>
          </cell>
          <cell r="E189">
            <v>710</v>
          </cell>
          <cell r="G189">
            <v>37104</v>
          </cell>
        </row>
        <row r="190">
          <cell r="A190" t="str">
            <v>0302001000</v>
          </cell>
          <cell r="B190" t="str">
            <v>I</v>
          </cell>
          <cell r="C190" t="str">
            <v>Planchones de Hierro(3/16"X200)</v>
          </cell>
          <cell r="D190" t="str">
            <v>TON</v>
          </cell>
          <cell r="E190">
            <v>710</v>
          </cell>
          <cell r="G190">
            <v>37104</v>
          </cell>
        </row>
        <row r="191">
          <cell r="A191" t="str">
            <v>0302001050</v>
          </cell>
          <cell r="B191" t="str">
            <v>I</v>
          </cell>
          <cell r="C191" t="str">
            <v>Planchuela Ac Inoxi.304(1"X3/16" 4M)</v>
          </cell>
          <cell r="D191" t="str">
            <v>U</v>
          </cell>
          <cell r="E191">
            <v>13.1</v>
          </cell>
          <cell r="G191">
            <v>37104</v>
          </cell>
        </row>
        <row r="192">
          <cell r="A192" t="str">
            <v>0302001100</v>
          </cell>
          <cell r="B192" t="str">
            <v>I</v>
          </cell>
          <cell r="C192" t="str">
            <v>Planchuela de Hierro(1/2"X2")</v>
          </cell>
          <cell r="D192" t="str">
            <v>TON</v>
          </cell>
          <cell r="E192">
            <v>772</v>
          </cell>
          <cell r="G192">
            <v>37104</v>
          </cell>
        </row>
        <row r="193">
          <cell r="A193" t="str">
            <v>0302001150</v>
          </cell>
          <cell r="B193" t="str">
            <v>I</v>
          </cell>
          <cell r="C193" t="str">
            <v>Planchuela de Hierro(3/16"X1" 6M)</v>
          </cell>
          <cell r="D193" t="str">
            <v>U</v>
          </cell>
          <cell r="E193">
            <v>4.0999999999999996</v>
          </cell>
          <cell r="G193">
            <v>37104</v>
          </cell>
        </row>
        <row r="194">
          <cell r="A194" t="str">
            <v>0302001200</v>
          </cell>
          <cell r="B194" t="str">
            <v>I</v>
          </cell>
          <cell r="C194" t="str">
            <v>Planchuela de Hierro(3/16"X11/2" 6M)</v>
          </cell>
          <cell r="D194" t="str">
            <v>U</v>
          </cell>
          <cell r="E194">
            <v>6.17</v>
          </cell>
          <cell r="G194">
            <v>37104</v>
          </cell>
        </row>
        <row r="195">
          <cell r="A195" t="str">
            <v>0302001250</v>
          </cell>
          <cell r="B195" t="str">
            <v>I</v>
          </cell>
          <cell r="C195" t="str">
            <v>Planchuela de Hierro(3/16"X11/4" 6M)</v>
          </cell>
          <cell r="D195" t="str">
            <v>U</v>
          </cell>
          <cell r="E195">
            <v>5.0999999999999996</v>
          </cell>
          <cell r="G195">
            <v>37104</v>
          </cell>
        </row>
        <row r="196">
          <cell r="A196" t="str">
            <v>0303000000</v>
          </cell>
          <cell r="B196" t="str">
            <v>D</v>
          </cell>
          <cell r="C196" t="str">
            <v>=== MALLAS SOLDADAS</v>
          </cell>
          <cell r="D196" t="str">
            <v>-</v>
          </cell>
          <cell r="E196">
            <v>0</v>
          </cell>
        </row>
        <row r="197">
          <cell r="A197" t="str">
            <v>0303000100</v>
          </cell>
          <cell r="B197" t="str">
            <v>I</v>
          </cell>
          <cell r="C197" t="str">
            <v>Malla  Acero Soldada"Q"92(2.15X6M)</v>
          </cell>
          <cell r="D197" t="str">
            <v>U</v>
          </cell>
          <cell r="E197">
            <v>14.1</v>
          </cell>
          <cell r="G197">
            <v>37104</v>
          </cell>
        </row>
        <row r="198">
          <cell r="A198" t="str">
            <v>0303000150</v>
          </cell>
          <cell r="B198" t="str">
            <v>I</v>
          </cell>
          <cell r="C198" t="str">
            <v>Malla  Acero Soldada"R"92(2.15X6M)</v>
          </cell>
          <cell r="D198" t="str">
            <v>U</v>
          </cell>
          <cell r="E198">
            <v>11.39</v>
          </cell>
          <cell r="G198">
            <v>37104</v>
          </cell>
        </row>
        <row r="199">
          <cell r="A199" t="str">
            <v>0303000200</v>
          </cell>
          <cell r="B199" t="str">
            <v>I</v>
          </cell>
          <cell r="C199" t="str">
            <v>Malla Acero Soldada"Q"335(2.15X6M)</v>
          </cell>
          <cell r="D199" t="str">
            <v>U</v>
          </cell>
          <cell r="E199">
            <v>27.8</v>
          </cell>
          <cell r="G199">
            <v>37104</v>
          </cell>
        </row>
        <row r="200">
          <cell r="A200" t="str">
            <v>0304000000</v>
          </cell>
          <cell r="B200" t="str">
            <v>D</v>
          </cell>
          <cell r="C200" t="str">
            <v>=== CAñOS Y TUBOS</v>
          </cell>
          <cell r="D200" t="str">
            <v>-</v>
          </cell>
          <cell r="E200">
            <v>0</v>
          </cell>
        </row>
        <row r="201">
          <cell r="A201" t="str">
            <v>0304000100</v>
          </cell>
          <cell r="B201" t="str">
            <v>I</v>
          </cell>
          <cell r="C201" t="str">
            <v>Caño Acero Semipesado 1 1/2"</v>
          </cell>
          <cell r="D201" t="str">
            <v>ML</v>
          </cell>
          <cell r="E201">
            <v>2.14</v>
          </cell>
          <cell r="G201">
            <v>37104</v>
          </cell>
        </row>
        <row r="202">
          <cell r="A202" t="str">
            <v>0304000150</v>
          </cell>
          <cell r="B202" t="str">
            <v>I</v>
          </cell>
          <cell r="C202" t="str">
            <v>Caño Acero Semipesado 1 1/4"</v>
          </cell>
          <cell r="D202" t="str">
            <v>ML</v>
          </cell>
          <cell r="E202">
            <v>1.45</v>
          </cell>
          <cell r="G202">
            <v>37104</v>
          </cell>
        </row>
        <row r="203">
          <cell r="A203" t="str">
            <v>0304000200</v>
          </cell>
          <cell r="B203" t="str">
            <v>I</v>
          </cell>
          <cell r="C203" t="str">
            <v>Caño Acero Semipesado 1"</v>
          </cell>
          <cell r="D203" t="str">
            <v>ML</v>
          </cell>
          <cell r="E203">
            <v>1.17</v>
          </cell>
          <cell r="G203">
            <v>37104</v>
          </cell>
        </row>
        <row r="204">
          <cell r="A204" t="str">
            <v>0304000250</v>
          </cell>
          <cell r="B204" t="str">
            <v>I</v>
          </cell>
          <cell r="C204" t="str">
            <v>Caño Acero Semipesado 2"</v>
          </cell>
          <cell r="D204" t="str">
            <v>ML</v>
          </cell>
          <cell r="E204">
            <v>3.26</v>
          </cell>
          <cell r="G204">
            <v>37104</v>
          </cell>
        </row>
        <row r="205">
          <cell r="A205" t="str">
            <v>0304000300</v>
          </cell>
          <cell r="B205" t="str">
            <v>I</v>
          </cell>
          <cell r="C205" t="str">
            <v>Caño Acero Semipesado 3/4"</v>
          </cell>
          <cell r="D205" t="str">
            <v>ML</v>
          </cell>
          <cell r="E205">
            <v>0.83</v>
          </cell>
          <cell r="G205">
            <v>37104</v>
          </cell>
        </row>
        <row r="206">
          <cell r="A206" t="str">
            <v>0304000350</v>
          </cell>
          <cell r="B206" t="str">
            <v>I</v>
          </cell>
          <cell r="C206" t="str">
            <v>Caño Acero Semipesado 5/8"</v>
          </cell>
          <cell r="D206" t="str">
            <v>ML</v>
          </cell>
          <cell r="E206">
            <v>0.71</v>
          </cell>
          <cell r="G206">
            <v>37104</v>
          </cell>
        </row>
        <row r="207">
          <cell r="A207" t="str">
            <v>0304000400</v>
          </cell>
          <cell r="B207" t="str">
            <v>I</v>
          </cell>
          <cell r="C207" t="str">
            <v>Caño Acero Semipesado 7/8"</v>
          </cell>
          <cell r="D207" t="str">
            <v>ML</v>
          </cell>
          <cell r="E207">
            <v>1</v>
          </cell>
          <cell r="G207">
            <v>37104</v>
          </cell>
        </row>
        <row r="208">
          <cell r="A208" t="str">
            <v>0304000450</v>
          </cell>
          <cell r="B208" t="str">
            <v>I</v>
          </cell>
          <cell r="C208" t="str">
            <v>Tubo de Hierro Cuadrado(50X2MM 6M)</v>
          </cell>
          <cell r="D208" t="str">
            <v>U</v>
          </cell>
          <cell r="E208">
            <v>14.29</v>
          </cell>
          <cell r="G208">
            <v>37104</v>
          </cell>
        </row>
        <row r="209">
          <cell r="A209" t="str">
            <v>0304000500</v>
          </cell>
          <cell r="B209" t="str">
            <v>I</v>
          </cell>
          <cell r="C209" t="str">
            <v>Tubo de Hierro Rectanangular(50X30X2MM 6M)</v>
          </cell>
          <cell r="D209" t="str">
            <v>U</v>
          </cell>
          <cell r="E209">
            <v>11.6</v>
          </cell>
          <cell r="G209">
            <v>37104</v>
          </cell>
        </row>
        <row r="210">
          <cell r="A210" t="str">
            <v>0305000000</v>
          </cell>
          <cell r="B210" t="str">
            <v>D</v>
          </cell>
          <cell r="C210" t="str">
            <v>=== TUBOS ESTRUCTURALES</v>
          </cell>
          <cell r="D210" t="str">
            <v>-</v>
          </cell>
          <cell r="E210">
            <v>0</v>
          </cell>
        </row>
        <row r="211">
          <cell r="A211" t="str">
            <v>0306000000</v>
          </cell>
          <cell r="B211" t="str">
            <v>D</v>
          </cell>
          <cell r="C211" t="str">
            <v>=== CHAPAS PERFORADAS</v>
          </cell>
          <cell r="D211" t="str">
            <v>-</v>
          </cell>
          <cell r="E211">
            <v>0</v>
          </cell>
        </row>
        <row r="212">
          <cell r="A212" t="str">
            <v>0307000000</v>
          </cell>
          <cell r="B212" t="str">
            <v>D</v>
          </cell>
          <cell r="C212" t="str">
            <v>=== METAL DESPLEGADO</v>
          </cell>
          <cell r="D212" t="str">
            <v>-</v>
          </cell>
          <cell r="E212">
            <v>0</v>
          </cell>
        </row>
        <row r="213">
          <cell r="A213" t="str">
            <v>0307000100</v>
          </cell>
          <cell r="B213" t="str">
            <v>I</v>
          </cell>
          <cell r="C213" t="str">
            <v>Metal Desplegado Liviano(0.75X2M)</v>
          </cell>
          <cell r="D213" t="str">
            <v>HOJA</v>
          </cell>
          <cell r="E213">
            <v>1.03</v>
          </cell>
          <cell r="G213">
            <v>37104</v>
          </cell>
        </row>
        <row r="214">
          <cell r="A214" t="str">
            <v>0307000150</v>
          </cell>
          <cell r="B214" t="str">
            <v>I</v>
          </cell>
          <cell r="C214" t="str">
            <v>Metal Desplegado Mediano(0.75X2M)</v>
          </cell>
          <cell r="D214" t="str">
            <v>HOJA</v>
          </cell>
          <cell r="E214">
            <v>1.32</v>
          </cell>
          <cell r="G214">
            <v>37104</v>
          </cell>
        </row>
        <row r="215">
          <cell r="A215" t="str">
            <v>0307000200</v>
          </cell>
          <cell r="B215" t="str">
            <v>I</v>
          </cell>
          <cell r="C215" t="str">
            <v>Metal Desplegado Pesado(0.75X2M)</v>
          </cell>
          <cell r="D215" t="str">
            <v>HOJA</v>
          </cell>
          <cell r="E215">
            <v>1.74</v>
          </cell>
          <cell r="G215">
            <v>37104</v>
          </cell>
        </row>
        <row r="216">
          <cell r="A216" t="str">
            <v>0308000000</v>
          </cell>
          <cell r="B216" t="str">
            <v>D</v>
          </cell>
          <cell r="C216" t="str">
            <v>=== ALAMBRES Y CABLES</v>
          </cell>
          <cell r="D216" t="str">
            <v>-</v>
          </cell>
          <cell r="E216">
            <v>0</v>
          </cell>
        </row>
        <row r="217">
          <cell r="A217" t="str">
            <v>0308000100</v>
          </cell>
          <cell r="B217" t="str">
            <v>I</v>
          </cell>
          <cell r="C217" t="str">
            <v>Alambre Ac. Galva.C/Puas(Rollo 500M)15-127</v>
          </cell>
          <cell r="D217" t="str">
            <v>ROLLO</v>
          </cell>
          <cell r="E217">
            <v>40.68</v>
          </cell>
          <cell r="G217">
            <v>37104</v>
          </cell>
        </row>
        <row r="218">
          <cell r="A218" t="str">
            <v>0308000150</v>
          </cell>
          <cell r="B218" t="str">
            <v>I</v>
          </cell>
          <cell r="C218" t="str">
            <v>Alambre Ac.Galva.Liso Comun</v>
          </cell>
          <cell r="D218" t="str">
            <v>KILO</v>
          </cell>
          <cell r="E218">
            <v>0.92</v>
          </cell>
          <cell r="G218">
            <v>37104</v>
          </cell>
        </row>
        <row r="219">
          <cell r="A219" t="str">
            <v>0308000200</v>
          </cell>
          <cell r="B219" t="str">
            <v>I</v>
          </cell>
          <cell r="C219" t="str">
            <v>Alambre Ac.Recoci.(Negro)(1.63MM)N*16</v>
          </cell>
          <cell r="D219" t="str">
            <v>KILO</v>
          </cell>
          <cell r="E219">
            <v>0.95</v>
          </cell>
          <cell r="G219">
            <v>37104</v>
          </cell>
        </row>
        <row r="220">
          <cell r="A220" t="str">
            <v>0308000250</v>
          </cell>
          <cell r="B220" t="str">
            <v>I</v>
          </cell>
          <cell r="C220" t="str">
            <v>Alambre Ac.Recoci.(Negro)(4.06MM)N*8</v>
          </cell>
          <cell r="D220" t="str">
            <v>KILO</v>
          </cell>
          <cell r="E220">
            <v>0.89</v>
          </cell>
          <cell r="G220">
            <v>37104</v>
          </cell>
        </row>
        <row r="221">
          <cell r="A221" t="str">
            <v>0308000300</v>
          </cell>
          <cell r="B221" t="str">
            <v>I</v>
          </cell>
          <cell r="C221" t="str">
            <v>Alambre Ac.Tejido Romboidal 125-63-14</v>
          </cell>
          <cell r="D221" t="str">
            <v>M2</v>
          </cell>
          <cell r="E221">
            <v>2.2000000000000002</v>
          </cell>
          <cell r="G221">
            <v>37104</v>
          </cell>
        </row>
        <row r="222">
          <cell r="A222" t="str">
            <v>0308000350</v>
          </cell>
          <cell r="B222" t="str">
            <v>I</v>
          </cell>
          <cell r="C222" t="str">
            <v>Alambre De Cobre</v>
          </cell>
          <cell r="D222" t="str">
            <v>KILO</v>
          </cell>
          <cell r="E222">
            <v>0</v>
          </cell>
          <cell r="G222">
            <v>37104</v>
          </cell>
        </row>
        <row r="223">
          <cell r="A223" t="str">
            <v>0309000000</v>
          </cell>
          <cell r="B223" t="str">
            <v>D</v>
          </cell>
          <cell r="C223" t="str">
            <v>=== CHAPAS</v>
          </cell>
          <cell r="D223" t="str">
            <v>-</v>
          </cell>
          <cell r="E223">
            <v>0</v>
          </cell>
        </row>
        <row r="224">
          <cell r="A224" t="str">
            <v>0309000100</v>
          </cell>
          <cell r="B224" t="str">
            <v>I</v>
          </cell>
          <cell r="C224" t="str">
            <v>Chapa Cincalum.Lisa(1.22X2.44)</v>
          </cell>
          <cell r="D224" t="str">
            <v>U</v>
          </cell>
          <cell r="E224">
            <v>19.02</v>
          </cell>
          <cell r="G224">
            <v>37104</v>
          </cell>
        </row>
        <row r="225">
          <cell r="A225" t="str">
            <v>0309000150</v>
          </cell>
          <cell r="B225" t="str">
            <v>I</v>
          </cell>
          <cell r="C225" t="str">
            <v>Chapa Cincalum.Ondu.(1.10X2.44)</v>
          </cell>
          <cell r="D225" t="str">
            <v>U</v>
          </cell>
          <cell r="E225">
            <v>23.03</v>
          </cell>
          <cell r="G225">
            <v>37104</v>
          </cell>
        </row>
        <row r="226">
          <cell r="A226" t="str">
            <v>0309000200</v>
          </cell>
          <cell r="B226" t="str">
            <v>I</v>
          </cell>
          <cell r="C226" t="str">
            <v>Chapa F°G° Lisa N*27(1X2)</v>
          </cell>
          <cell r="D226" t="str">
            <v>U</v>
          </cell>
          <cell r="E226">
            <v>8.1999999999999993</v>
          </cell>
          <cell r="G226">
            <v>37104</v>
          </cell>
        </row>
        <row r="227">
          <cell r="A227" t="str">
            <v>0309000250</v>
          </cell>
          <cell r="B227" t="str">
            <v>I</v>
          </cell>
          <cell r="C227" t="str">
            <v>Chapa F°G° Lisa N°20(1X2)</v>
          </cell>
          <cell r="D227" t="str">
            <v>U</v>
          </cell>
          <cell r="E227">
            <v>16.16</v>
          </cell>
          <cell r="G227">
            <v>37104</v>
          </cell>
        </row>
        <row r="228">
          <cell r="A228" t="str">
            <v>0309000300</v>
          </cell>
          <cell r="B228" t="str">
            <v>I</v>
          </cell>
          <cell r="C228" t="str">
            <v>Chapa F°G° Lisa N°22(1X2)</v>
          </cell>
          <cell r="D228" t="str">
            <v>U</v>
          </cell>
          <cell r="E228">
            <v>13</v>
          </cell>
          <cell r="G228">
            <v>37104</v>
          </cell>
        </row>
        <row r="229">
          <cell r="A229" t="str">
            <v>0309000350</v>
          </cell>
          <cell r="B229" t="str">
            <v>I</v>
          </cell>
          <cell r="C229" t="str">
            <v>Chapa F°G° Lisa N°24(1X2)</v>
          </cell>
          <cell r="D229" t="str">
            <v>U</v>
          </cell>
          <cell r="E229">
            <v>9.26</v>
          </cell>
          <cell r="G229">
            <v>37104</v>
          </cell>
        </row>
        <row r="230">
          <cell r="A230" t="str">
            <v>0309000400</v>
          </cell>
          <cell r="B230" t="str">
            <v>I</v>
          </cell>
          <cell r="C230" t="str">
            <v>Chapa Fe Galv.Ondu.(1.10X2.44 N°27)</v>
          </cell>
          <cell r="D230" t="str">
            <v>U</v>
          </cell>
          <cell r="E230">
            <v>15.7</v>
          </cell>
          <cell r="G230">
            <v>37104</v>
          </cell>
        </row>
        <row r="231">
          <cell r="A231" t="str">
            <v>0309000450</v>
          </cell>
          <cell r="B231" t="str">
            <v>I</v>
          </cell>
          <cell r="C231" t="str">
            <v>Chapa Fe Negra Comun(1X2 N*14)</v>
          </cell>
          <cell r="D231" t="str">
            <v>KG</v>
          </cell>
          <cell r="E231">
            <v>0.85</v>
          </cell>
          <cell r="G231">
            <v>37104</v>
          </cell>
        </row>
        <row r="232">
          <cell r="A232" t="str">
            <v>0309000500</v>
          </cell>
          <cell r="B232" t="str">
            <v>I</v>
          </cell>
          <cell r="C232" t="str">
            <v>Chapa FºGº Ondu.(1.10X2.44 N°24)</v>
          </cell>
          <cell r="D232" t="str">
            <v>U</v>
          </cell>
          <cell r="E232">
            <v>19.190000000000001</v>
          </cell>
          <cell r="G232">
            <v>37104</v>
          </cell>
        </row>
        <row r="233">
          <cell r="A233" t="str">
            <v>0309000550</v>
          </cell>
          <cell r="B233" t="str">
            <v>I</v>
          </cell>
          <cell r="C233" t="str">
            <v>Chapa FºGºOndu.Color(1.10X2.44 N°24)</v>
          </cell>
          <cell r="D233" t="str">
            <v>U</v>
          </cell>
          <cell r="E233">
            <v>30.4</v>
          </cell>
          <cell r="G233">
            <v>37104</v>
          </cell>
        </row>
        <row r="234">
          <cell r="A234" t="str">
            <v>0309000600</v>
          </cell>
          <cell r="B234" t="str">
            <v>I</v>
          </cell>
          <cell r="C234" t="str">
            <v>Chapa Kr-16 N°22 Prepintada</v>
          </cell>
          <cell r="D234" t="str">
            <v>M2</v>
          </cell>
          <cell r="E234">
            <v>21</v>
          </cell>
          <cell r="G234">
            <v>37104</v>
          </cell>
        </row>
        <row r="235">
          <cell r="A235" t="str">
            <v>0309000610</v>
          </cell>
          <cell r="B235" t="str">
            <v>I</v>
          </cell>
          <cell r="C235" t="str">
            <v>Chapa Trapezoidal Prepintada</v>
          </cell>
          <cell r="D235" t="str">
            <v>M2</v>
          </cell>
          <cell r="E235">
            <v>8.08</v>
          </cell>
          <cell r="G235">
            <v>37104</v>
          </cell>
        </row>
        <row r="236">
          <cell r="A236" t="str">
            <v>0309000650</v>
          </cell>
          <cell r="B236" t="str">
            <v>I</v>
          </cell>
          <cell r="C236" t="str">
            <v>Chapa Ondulin Caballete</v>
          </cell>
          <cell r="D236" t="str">
            <v>ML</v>
          </cell>
          <cell r="E236">
            <v>3.5</v>
          </cell>
          <cell r="G236">
            <v>37104</v>
          </cell>
        </row>
        <row r="237">
          <cell r="A237" t="str">
            <v>0309000700</v>
          </cell>
          <cell r="B237" t="str">
            <v>I</v>
          </cell>
          <cell r="C237" t="str">
            <v>Chapa Ondulin(0.95X2)</v>
          </cell>
          <cell r="D237" t="str">
            <v>U</v>
          </cell>
          <cell r="E237">
            <v>10.64</v>
          </cell>
          <cell r="G237">
            <v>37104</v>
          </cell>
        </row>
        <row r="238">
          <cell r="A238" t="str">
            <v>0310000000</v>
          </cell>
          <cell r="B238" t="str">
            <v>D</v>
          </cell>
          <cell r="C238" t="str">
            <v>=== ACERO INOXIDABLE</v>
          </cell>
          <cell r="D238" t="str">
            <v>-</v>
          </cell>
          <cell r="E238">
            <v>0</v>
          </cell>
        </row>
        <row r="239">
          <cell r="A239" t="str">
            <v>0311000000</v>
          </cell>
          <cell r="B239" t="str">
            <v>D</v>
          </cell>
          <cell r="C239" t="str">
            <v>=== CHAPAS DE COBRE</v>
          </cell>
          <cell r="D239" t="str">
            <v>-</v>
          </cell>
          <cell r="E239">
            <v>0</v>
          </cell>
        </row>
        <row r="240">
          <cell r="A240" t="str">
            <v>0312000000</v>
          </cell>
          <cell r="B240" t="str">
            <v>D</v>
          </cell>
          <cell r="C240" t="str">
            <v>=== PERFILES DE BRONCE</v>
          </cell>
          <cell r="D240" t="str">
            <v>-</v>
          </cell>
          <cell r="E240">
            <v>0</v>
          </cell>
        </row>
        <row r="241">
          <cell r="A241" t="str">
            <v>0313000000</v>
          </cell>
          <cell r="B241" t="str">
            <v>D</v>
          </cell>
          <cell r="C241" t="str">
            <v>=== ALUMINIO</v>
          </cell>
          <cell r="D241" t="str">
            <v>-</v>
          </cell>
          <cell r="E241">
            <v>0</v>
          </cell>
        </row>
        <row r="242">
          <cell r="A242" t="str">
            <v>0314000000</v>
          </cell>
          <cell r="B242" t="str">
            <v>D</v>
          </cell>
          <cell r="C242" t="str">
            <v>=== CHAPAS DE ALUMINIO LISAS</v>
          </cell>
          <cell r="D242" t="str">
            <v>-</v>
          </cell>
          <cell r="E242">
            <v>0</v>
          </cell>
        </row>
        <row r="243">
          <cell r="A243" t="str">
            <v>0314000100</v>
          </cell>
          <cell r="B243" t="str">
            <v>I</v>
          </cell>
          <cell r="C243" t="str">
            <v>Chapa Aluminio Color(1.22X2.44)</v>
          </cell>
          <cell r="D243" t="str">
            <v>U</v>
          </cell>
          <cell r="E243">
            <v>43.43</v>
          </cell>
          <cell r="G243">
            <v>37104</v>
          </cell>
        </row>
        <row r="244">
          <cell r="A244" t="str">
            <v>0314000150</v>
          </cell>
          <cell r="B244" t="str">
            <v>I</v>
          </cell>
          <cell r="C244" t="str">
            <v>Chapa Aluminio(1.22X2.44)</v>
          </cell>
          <cell r="D244" t="str">
            <v>U</v>
          </cell>
          <cell r="E244">
            <v>38.79</v>
          </cell>
          <cell r="G244">
            <v>37104</v>
          </cell>
        </row>
        <row r="245">
          <cell r="A245" t="str">
            <v>0315000000</v>
          </cell>
          <cell r="B245" t="str">
            <v>D</v>
          </cell>
          <cell r="C245" t="str">
            <v>=== PERFILES DE ALUMINIO</v>
          </cell>
          <cell r="D245" t="str">
            <v>-</v>
          </cell>
          <cell r="E245">
            <v>0</v>
          </cell>
        </row>
        <row r="246">
          <cell r="A246" t="str">
            <v>0315000100</v>
          </cell>
          <cell r="B246" t="str">
            <v>I</v>
          </cell>
          <cell r="C246" t="str">
            <v>Perfil Aluminio Durlock Perimetral"L"(1.22</v>
          </cell>
          <cell r="D246" t="str">
            <v>U</v>
          </cell>
          <cell r="E246">
            <v>1.26</v>
          </cell>
          <cell r="G246">
            <v>37104</v>
          </cell>
        </row>
        <row r="247">
          <cell r="A247" t="str">
            <v>0315000150</v>
          </cell>
          <cell r="B247" t="str">
            <v>I</v>
          </cell>
          <cell r="C247" t="str">
            <v>Perfil Aluminio Durlock Travesaño Galera(1</v>
          </cell>
          <cell r="D247" t="str">
            <v>U</v>
          </cell>
          <cell r="E247">
            <v>1.87</v>
          </cell>
          <cell r="G247">
            <v>37104</v>
          </cell>
        </row>
        <row r="248">
          <cell r="A248" t="str">
            <v>0315000200</v>
          </cell>
          <cell r="B248" t="str">
            <v>I</v>
          </cell>
          <cell r="C248" t="str">
            <v>Perfil Aluminio Durlock Travesaño"T"(1.22M</v>
          </cell>
          <cell r="D248" t="str">
            <v>U</v>
          </cell>
          <cell r="E248">
            <v>1.88</v>
          </cell>
          <cell r="G248">
            <v>37104</v>
          </cell>
        </row>
        <row r="249">
          <cell r="A249" t="str">
            <v>0315000250</v>
          </cell>
          <cell r="B249" t="str">
            <v>I</v>
          </cell>
          <cell r="C249" t="str">
            <v>Perfil Aluminio Largueros CoGo(70MMx2.60M)</v>
          </cell>
          <cell r="D249" t="str">
            <v>U</v>
          </cell>
          <cell r="E249">
            <v>2.86</v>
          </cell>
          <cell r="G249">
            <v>37104</v>
          </cell>
        </row>
        <row r="250">
          <cell r="A250" t="str">
            <v>0315000300</v>
          </cell>
          <cell r="B250" t="str">
            <v>I</v>
          </cell>
          <cell r="C250" t="str">
            <v>Perfil Aluminio Montante CoGo (35MMx2.60M)</v>
          </cell>
          <cell r="D250" t="str">
            <v>U</v>
          </cell>
          <cell r="E250">
            <v>2.14</v>
          </cell>
          <cell r="G250">
            <v>37104</v>
          </cell>
        </row>
        <row r="251">
          <cell r="A251" t="str">
            <v>0315000350</v>
          </cell>
          <cell r="B251" t="str">
            <v>I</v>
          </cell>
          <cell r="C251" t="str">
            <v>Perfil Aluminio Montante CoGo (70MMx2.60M)</v>
          </cell>
          <cell r="D251" t="str">
            <v>U</v>
          </cell>
          <cell r="E251">
            <v>2.86</v>
          </cell>
          <cell r="G251">
            <v>37104</v>
          </cell>
        </row>
        <row r="252">
          <cell r="A252" t="str">
            <v>0315000400</v>
          </cell>
          <cell r="B252" t="str">
            <v>I</v>
          </cell>
          <cell r="C252" t="str">
            <v>Perfil Aluminio Omega CoGo (2.60M)</v>
          </cell>
          <cell r="D252" t="str">
            <v>U</v>
          </cell>
          <cell r="E252">
            <v>2.1</v>
          </cell>
          <cell r="G252">
            <v>37104</v>
          </cell>
        </row>
        <row r="253">
          <cell r="A253" t="str">
            <v>0315000450</v>
          </cell>
          <cell r="B253" t="str">
            <v>I</v>
          </cell>
          <cell r="C253" t="str">
            <v>Perfil Aluminio Solera CoGo (35MMx2.60M)</v>
          </cell>
          <cell r="D253" t="str">
            <v>U</v>
          </cell>
          <cell r="E253">
            <v>2.14</v>
          </cell>
          <cell r="G253">
            <v>37104</v>
          </cell>
        </row>
        <row r="254">
          <cell r="A254" t="str">
            <v>0315000500</v>
          </cell>
          <cell r="B254" t="str">
            <v>I</v>
          </cell>
          <cell r="C254" t="str">
            <v>Perfil Aluminio Solera CoGo (70MMx2.60M)</v>
          </cell>
          <cell r="D254" t="str">
            <v>U</v>
          </cell>
          <cell r="E254">
            <v>2.75</v>
          </cell>
          <cell r="G254">
            <v>37104</v>
          </cell>
        </row>
        <row r="255">
          <cell r="A255" t="str">
            <v>0315000550</v>
          </cell>
          <cell r="B255" t="str">
            <v>I</v>
          </cell>
          <cell r="C255" t="str">
            <v>Perfil Aluminio Spanacustic Estr. De Alumi</v>
          </cell>
          <cell r="D255" t="str">
            <v>TIRA</v>
          </cell>
          <cell r="E255">
            <v>1.88</v>
          </cell>
          <cell r="G255">
            <v>37104</v>
          </cell>
        </row>
        <row r="256">
          <cell r="A256" t="str">
            <v>0316000000</v>
          </cell>
          <cell r="B256" t="str">
            <v>D</v>
          </cell>
          <cell r="C256" t="str">
            <v>=== ACCESORIOS DE METAL</v>
          </cell>
          <cell r="D256" t="str">
            <v>-</v>
          </cell>
          <cell r="E256">
            <v>0</v>
          </cell>
        </row>
        <row r="257">
          <cell r="A257" t="str">
            <v>0316000100</v>
          </cell>
          <cell r="B257" t="str">
            <v>I</v>
          </cell>
          <cell r="C257" t="str">
            <v>Guardacanto Chapa Galvanizada(2M)</v>
          </cell>
          <cell r="D257" t="str">
            <v>U</v>
          </cell>
          <cell r="E257">
            <v>1.32</v>
          </cell>
          <cell r="G257">
            <v>37104</v>
          </cell>
        </row>
        <row r="258">
          <cell r="A258" t="str">
            <v>0316000150</v>
          </cell>
          <cell r="B258" t="str">
            <v>I</v>
          </cell>
          <cell r="C258" t="str">
            <v>Guardacantos de Acero Inoxidable(2M)</v>
          </cell>
          <cell r="D258" t="str">
            <v>U</v>
          </cell>
          <cell r="E258">
            <v>2.95</v>
          </cell>
          <cell r="G258">
            <v>37104</v>
          </cell>
        </row>
        <row r="259">
          <cell r="A259" t="str">
            <v>0316000200</v>
          </cell>
          <cell r="B259" t="str">
            <v>I</v>
          </cell>
          <cell r="C259" t="str">
            <v>Guardacantos de Aluminio(2M)</v>
          </cell>
          <cell r="D259" t="str">
            <v>U</v>
          </cell>
          <cell r="E259">
            <v>2.4</v>
          </cell>
          <cell r="G259">
            <v>37104</v>
          </cell>
        </row>
        <row r="260">
          <cell r="A260" t="str">
            <v>0316000250</v>
          </cell>
          <cell r="B260" t="str">
            <v>I</v>
          </cell>
          <cell r="C260" t="str">
            <v>Reja 20X30</v>
          </cell>
          <cell r="D260" t="str">
            <v>U</v>
          </cell>
          <cell r="E260">
            <v>6</v>
          </cell>
          <cell r="G260">
            <v>37104</v>
          </cell>
        </row>
        <row r="261">
          <cell r="A261" t="str">
            <v>0316000300</v>
          </cell>
          <cell r="B261" t="str">
            <v>I</v>
          </cell>
          <cell r="C261" t="str">
            <v>Reja 35X60</v>
          </cell>
          <cell r="D261" t="str">
            <v>U</v>
          </cell>
          <cell r="E261">
            <v>21</v>
          </cell>
          <cell r="G261">
            <v>37104</v>
          </cell>
        </row>
        <row r="262">
          <cell r="A262" t="str">
            <v>0316000350</v>
          </cell>
          <cell r="B262" t="str">
            <v>I</v>
          </cell>
          <cell r="C262" t="str">
            <v>Reja 40X50</v>
          </cell>
          <cell r="D262" t="str">
            <v>U</v>
          </cell>
          <cell r="E262">
            <v>20</v>
          </cell>
          <cell r="G262">
            <v>37104</v>
          </cell>
        </row>
        <row r="263">
          <cell r="A263" t="str">
            <v>0316000400</v>
          </cell>
          <cell r="B263" t="str">
            <v>I</v>
          </cell>
          <cell r="C263" t="str">
            <v>Reja 40X60</v>
          </cell>
          <cell r="D263" t="str">
            <v>U</v>
          </cell>
          <cell r="E263">
            <v>23</v>
          </cell>
          <cell r="G263">
            <v>37104</v>
          </cell>
        </row>
        <row r="264">
          <cell r="A264" t="str">
            <v>0316000450</v>
          </cell>
          <cell r="B264" t="str">
            <v>I</v>
          </cell>
          <cell r="C264" t="str">
            <v>Reja Ventilacion 20X20</v>
          </cell>
          <cell r="D264" t="str">
            <v>U</v>
          </cell>
          <cell r="E264">
            <v>3.5</v>
          </cell>
          <cell r="G264">
            <v>37104</v>
          </cell>
        </row>
        <row r="265">
          <cell r="A265" t="str">
            <v>0316000500</v>
          </cell>
          <cell r="B265" t="str">
            <v>I</v>
          </cell>
          <cell r="C265" t="str">
            <v>Tapa y Marco Chapa 120X120</v>
          </cell>
          <cell r="D265" t="str">
            <v>U</v>
          </cell>
          <cell r="E265">
            <v>58</v>
          </cell>
          <cell r="G265">
            <v>37104</v>
          </cell>
        </row>
        <row r="266">
          <cell r="A266" t="str">
            <v>0316000550</v>
          </cell>
          <cell r="B266" t="str">
            <v>I</v>
          </cell>
          <cell r="C266" t="str">
            <v>Tapa y Marco Chapa 20X40</v>
          </cell>
          <cell r="D266" t="str">
            <v>U</v>
          </cell>
          <cell r="E266">
            <v>19</v>
          </cell>
          <cell r="G266">
            <v>37104</v>
          </cell>
        </row>
        <row r="267">
          <cell r="A267" t="str">
            <v>0316000600</v>
          </cell>
          <cell r="B267" t="str">
            <v>I</v>
          </cell>
          <cell r="C267" t="str">
            <v>Tapa y Marco Chapa 60X60</v>
          </cell>
          <cell r="D267" t="str">
            <v>U</v>
          </cell>
          <cell r="E267">
            <v>29</v>
          </cell>
          <cell r="G267">
            <v>37104</v>
          </cell>
        </row>
        <row r="268">
          <cell r="A268" t="str">
            <v>0316000650</v>
          </cell>
          <cell r="B268" t="str">
            <v>I</v>
          </cell>
          <cell r="C268" t="str">
            <v>Tapa y Marco Tanque 30X30</v>
          </cell>
          <cell r="D268" t="str">
            <v>U</v>
          </cell>
          <cell r="E268">
            <v>10.67</v>
          </cell>
          <cell r="G268">
            <v>37104</v>
          </cell>
        </row>
        <row r="269">
          <cell r="A269" t="str">
            <v>0316000700</v>
          </cell>
          <cell r="B269" t="str">
            <v>I</v>
          </cell>
          <cell r="C269" t="str">
            <v>Tapa y Marco Tanque 60X60</v>
          </cell>
          <cell r="D269" t="str">
            <v>U</v>
          </cell>
          <cell r="E269">
            <v>45</v>
          </cell>
          <cell r="G269">
            <v>37104</v>
          </cell>
        </row>
        <row r="270">
          <cell r="A270" t="str">
            <v>0316000750</v>
          </cell>
          <cell r="B270" t="str">
            <v>I</v>
          </cell>
          <cell r="C270" t="str">
            <v xml:space="preserve"> Difusor D=0.30 M</v>
          </cell>
          <cell r="D270" t="str">
            <v>U</v>
          </cell>
          <cell r="E270">
            <v>12</v>
          </cell>
          <cell r="G270">
            <v>37104</v>
          </cell>
        </row>
        <row r="271">
          <cell r="A271" t="str">
            <v>0317000000</v>
          </cell>
          <cell r="B271" t="str">
            <v>D</v>
          </cell>
          <cell r="C271" t="str">
            <v>=== OTROS METALES</v>
          </cell>
          <cell r="D271" t="str">
            <v>-</v>
          </cell>
          <cell r="E271">
            <v>0</v>
          </cell>
        </row>
        <row r="272">
          <cell r="A272" t="str">
            <v>0318000000</v>
          </cell>
          <cell r="B272" t="str">
            <v>D</v>
          </cell>
          <cell r="C272" t="str">
            <v>=== TELAS METáLICAS</v>
          </cell>
          <cell r="D272" t="str">
            <v>-</v>
          </cell>
          <cell r="E272">
            <v>0</v>
          </cell>
        </row>
        <row r="273">
          <cell r="A273" t="str">
            <v>0318000100</v>
          </cell>
          <cell r="B273" t="str">
            <v>I</v>
          </cell>
          <cell r="C273" t="str">
            <v>Tela Meta. Ac.Galva. Liv.(20X30X1 L=20M)</v>
          </cell>
          <cell r="D273" t="str">
            <v>ROLLO</v>
          </cell>
          <cell r="E273">
            <v>69</v>
          </cell>
          <cell r="G273">
            <v>37104</v>
          </cell>
        </row>
        <row r="274">
          <cell r="A274" t="str">
            <v>0319000000</v>
          </cell>
          <cell r="B274" t="str">
            <v>D</v>
          </cell>
          <cell r="C274" t="str">
            <v>=== RECUBRIMIENTOS METáLICOS, TéRMICOS</v>
          </cell>
          <cell r="D274" t="str">
            <v>-</v>
          </cell>
          <cell r="E274">
            <v>0</v>
          </cell>
        </row>
        <row r="275">
          <cell r="A275" t="str">
            <v>0401000000</v>
          </cell>
          <cell r="B275" t="str">
            <v>D</v>
          </cell>
          <cell r="C275" t="str">
            <v>=== MADERAS PARA ENCOFRADOS</v>
          </cell>
          <cell r="D275" t="str">
            <v>-</v>
          </cell>
          <cell r="E275">
            <v>0</v>
          </cell>
        </row>
        <row r="276">
          <cell r="A276" t="str">
            <v>0401000100</v>
          </cell>
          <cell r="B276" t="str">
            <v>I</v>
          </cell>
          <cell r="C276" t="str">
            <v>Tabla Pino Brasil Cepillada 1"X4"</v>
          </cell>
          <cell r="D276" t="str">
            <v>M2</v>
          </cell>
          <cell r="E276">
            <v>19.91</v>
          </cell>
          <cell r="G276">
            <v>37104</v>
          </cell>
        </row>
        <row r="277">
          <cell r="A277" t="str">
            <v>0401000150</v>
          </cell>
          <cell r="B277" t="str">
            <v>I</v>
          </cell>
          <cell r="C277" t="str">
            <v>Tabla Pino Brasil Cepillada 1"X6"</v>
          </cell>
          <cell r="D277" t="str">
            <v>M2</v>
          </cell>
          <cell r="E277">
            <v>19.91</v>
          </cell>
          <cell r="G277">
            <v>37104</v>
          </cell>
        </row>
        <row r="278">
          <cell r="A278" t="str">
            <v>0401000200</v>
          </cell>
          <cell r="B278" t="str">
            <v>I</v>
          </cell>
          <cell r="C278" t="str">
            <v>Tabla Pino Brasil en Bruto 1"X4"</v>
          </cell>
          <cell r="D278" t="str">
            <v>M2</v>
          </cell>
          <cell r="E278">
            <v>18.829999999999998</v>
          </cell>
          <cell r="G278">
            <v>37104</v>
          </cell>
        </row>
        <row r="279">
          <cell r="A279" t="str">
            <v>0401000250</v>
          </cell>
          <cell r="B279" t="str">
            <v>I</v>
          </cell>
          <cell r="C279" t="str">
            <v>Tabla Pino Brasil en Bruto 1"X6"</v>
          </cell>
          <cell r="D279" t="str">
            <v>M2</v>
          </cell>
          <cell r="E279">
            <v>18.829999999999998</v>
          </cell>
          <cell r="G279">
            <v>37104</v>
          </cell>
        </row>
        <row r="280">
          <cell r="A280" t="str">
            <v>0401000300</v>
          </cell>
          <cell r="B280" t="str">
            <v>I</v>
          </cell>
          <cell r="C280" t="str">
            <v>Tabla Pino Elliotis Cepillada 1"X4"</v>
          </cell>
          <cell r="D280" t="str">
            <v>M2</v>
          </cell>
          <cell r="E280">
            <v>4.26</v>
          </cell>
          <cell r="G280">
            <v>37104</v>
          </cell>
        </row>
        <row r="281">
          <cell r="A281" t="str">
            <v>0401000350</v>
          </cell>
          <cell r="B281" t="str">
            <v>I</v>
          </cell>
          <cell r="C281" t="str">
            <v>Tabla Pino Elliotis Cepillada 1"X6"</v>
          </cell>
          <cell r="D281" t="str">
            <v>M2</v>
          </cell>
          <cell r="E281">
            <v>4.26</v>
          </cell>
          <cell r="G281">
            <v>37104</v>
          </cell>
        </row>
        <row r="282">
          <cell r="A282" t="str">
            <v>0401000400</v>
          </cell>
          <cell r="B282" t="str">
            <v>I</v>
          </cell>
          <cell r="C282" t="str">
            <v>Tabla Pino Elliotis en Bruto 1"X4"</v>
          </cell>
          <cell r="D282" t="str">
            <v>M2</v>
          </cell>
          <cell r="E282">
            <v>5.59</v>
          </cell>
          <cell r="G282">
            <v>37104</v>
          </cell>
        </row>
        <row r="283">
          <cell r="A283" t="str">
            <v>0401000450</v>
          </cell>
          <cell r="B283" t="str">
            <v>I</v>
          </cell>
          <cell r="C283" t="str">
            <v>Tabla Pino Elliotis en Bruto 1"X6"</v>
          </cell>
          <cell r="D283" t="str">
            <v>M2</v>
          </cell>
          <cell r="E283">
            <v>3.8</v>
          </cell>
          <cell r="G283">
            <v>37104</v>
          </cell>
        </row>
        <row r="284">
          <cell r="A284" t="str">
            <v>0401000500</v>
          </cell>
          <cell r="B284" t="str">
            <v>I</v>
          </cell>
          <cell r="C284" t="str">
            <v>Tabla Pino Parana Cepillada 1"X4"</v>
          </cell>
          <cell r="D284" t="str">
            <v>M2</v>
          </cell>
          <cell r="E284">
            <v>8.82</v>
          </cell>
          <cell r="G284">
            <v>37104</v>
          </cell>
        </row>
        <row r="285">
          <cell r="A285" t="str">
            <v>0401000550</v>
          </cell>
          <cell r="B285" t="str">
            <v>I</v>
          </cell>
          <cell r="C285" t="str">
            <v>Tabla Pino Parana Cepillada 1"X6"</v>
          </cell>
          <cell r="D285" t="str">
            <v>M2</v>
          </cell>
          <cell r="E285">
            <v>8.82</v>
          </cell>
          <cell r="G285">
            <v>37104</v>
          </cell>
        </row>
        <row r="286">
          <cell r="A286" t="str">
            <v>0401000600</v>
          </cell>
          <cell r="B286" t="str">
            <v>I</v>
          </cell>
          <cell r="C286" t="str">
            <v>Tabla Pino Parana en Bruto 1"X4"</v>
          </cell>
          <cell r="D286" t="str">
            <v>M2</v>
          </cell>
          <cell r="E286">
            <v>7.75</v>
          </cell>
          <cell r="G286">
            <v>37104</v>
          </cell>
        </row>
        <row r="287">
          <cell r="A287" t="str">
            <v>0401000650</v>
          </cell>
          <cell r="B287" t="str">
            <v>I</v>
          </cell>
          <cell r="C287" t="str">
            <v>Tabla Pino Parana en Bruto 1"X6"</v>
          </cell>
          <cell r="D287" t="str">
            <v>M2</v>
          </cell>
          <cell r="E287">
            <v>7.75</v>
          </cell>
          <cell r="G287">
            <v>37104</v>
          </cell>
        </row>
        <row r="288">
          <cell r="A288" t="str">
            <v>0401000700</v>
          </cell>
          <cell r="B288" t="str">
            <v>I</v>
          </cell>
          <cell r="C288" t="str">
            <v>Tabla Saligna Cepillada 1"X4"</v>
          </cell>
          <cell r="D288" t="str">
            <v>M2</v>
          </cell>
          <cell r="E288">
            <v>4.63</v>
          </cell>
          <cell r="G288">
            <v>37104</v>
          </cell>
        </row>
        <row r="289">
          <cell r="A289" t="str">
            <v>0401000750</v>
          </cell>
          <cell r="B289" t="str">
            <v>I</v>
          </cell>
          <cell r="C289" t="str">
            <v>Tabla Saligna Cepillada 1"X5"</v>
          </cell>
          <cell r="D289" t="str">
            <v>M2</v>
          </cell>
          <cell r="E289">
            <v>4.63</v>
          </cell>
          <cell r="G289">
            <v>37104</v>
          </cell>
        </row>
        <row r="290">
          <cell r="A290" t="str">
            <v>0401000800</v>
          </cell>
          <cell r="B290" t="str">
            <v>I</v>
          </cell>
          <cell r="C290" t="str">
            <v>Tabla Saligna Cepillada 1"X6"</v>
          </cell>
          <cell r="D290" t="str">
            <v>M2</v>
          </cell>
          <cell r="E290">
            <v>4.63</v>
          </cell>
          <cell r="G290">
            <v>37104</v>
          </cell>
        </row>
        <row r="291">
          <cell r="A291" t="str">
            <v>0401000850</v>
          </cell>
          <cell r="B291" t="str">
            <v>I</v>
          </cell>
          <cell r="C291" t="str">
            <v>Tabla Saligna en Bruto 1"X4"</v>
          </cell>
          <cell r="D291" t="str">
            <v>M2</v>
          </cell>
          <cell r="E291">
            <v>3.55</v>
          </cell>
          <cell r="G291">
            <v>37104</v>
          </cell>
        </row>
        <row r="292">
          <cell r="A292" t="str">
            <v>0401000900</v>
          </cell>
          <cell r="B292" t="str">
            <v>I</v>
          </cell>
          <cell r="C292" t="str">
            <v>Tabla Saligna en Bruto 1"X6"</v>
          </cell>
          <cell r="D292" t="str">
            <v>M2</v>
          </cell>
          <cell r="E292">
            <v>3.55</v>
          </cell>
          <cell r="G292">
            <v>37104</v>
          </cell>
        </row>
        <row r="293">
          <cell r="A293" t="str">
            <v>0401000950</v>
          </cell>
          <cell r="B293" t="str">
            <v>I</v>
          </cell>
          <cell r="C293" t="str">
            <v>Tablon Pino Insigne 2"X12" Bruto</v>
          </cell>
          <cell r="D293" t="str">
            <v>ML</v>
          </cell>
          <cell r="E293">
            <v>4.83</v>
          </cell>
          <cell r="G293">
            <v>37104</v>
          </cell>
        </row>
        <row r="294">
          <cell r="A294" t="str">
            <v>0401001000</v>
          </cell>
          <cell r="B294" t="str">
            <v>I</v>
          </cell>
          <cell r="C294" t="str">
            <v>Tirante Pino Brasil en Bruto 3"X3"</v>
          </cell>
          <cell r="D294" t="str">
            <v>ML</v>
          </cell>
          <cell r="E294">
            <v>5.16</v>
          </cell>
          <cell r="G294">
            <v>37104</v>
          </cell>
        </row>
        <row r="295">
          <cell r="A295" t="str">
            <v>0401001050</v>
          </cell>
          <cell r="B295" t="str">
            <v>I</v>
          </cell>
          <cell r="C295" t="str">
            <v>Tirante Pino Elliotis Cepillado 3"X3"</v>
          </cell>
          <cell r="D295" t="str">
            <v>ML</v>
          </cell>
          <cell r="E295">
            <v>1.25</v>
          </cell>
          <cell r="G295">
            <v>37104</v>
          </cell>
        </row>
        <row r="296">
          <cell r="A296" t="str">
            <v>0401001100</v>
          </cell>
          <cell r="B296" t="str">
            <v>I</v>
          </cell>
          <cell r="C296" t="str">
            <v>Tirante Pino Elliotis en Bruto 3"X3"</v>
          </cell>
          <cell r="D296" t="str">
            <v>ML</v>
          </cell>
          <cell r="E296">
            <v>1</v>
          </cell>
          <cell r="G296">
            <v>37104</v>
          </cell>
        </row>
        <row r="297">
          <cell r="A297" t="str">
            <v>0401001150</v>
          </cell>
          <cell r="B297" t="str">
            <v>I</v>
          </cell>
          <cell r="C297" t="str">
            <v>Tirante Pino Parana Cepillado 3"X3"</v>
          </cell>
          <cell r="D297" t="str">
            <v>ML</v>
          </cell>
          <cell r="E297">
            <v>2.06</v>
          </cell>
          <cell r="G297">
            <v>37104</v>
          </cell>
        </row>
        <row r="298">
          <cell r="A298" t="str">
            <v>0401001200</v>
          </cell>
          <cell r="B298" t="str">
            <v>I</v>
          </cell>
          <cell r="C298" t="str">
            <v>Tirante Pino Parana en Bruto 3"X3"</v>
          </cell>
          <cell r="D298" t="str">
            <v>ML</v>
          </cell>
          <cell r="E298">
            <v>1.82</v>
          </cell>
          <cell r="G298">
            <v>37104</v>
          </cell>
        </row>
        <row r="299">
          <cell r="A299" t="str">
            <v>0401001250</v>
          </cell>
          <cell r="B299" t="str">
            <v>I</v>
          </cell>
          <cell r="C299" t="str">
            <v>Tirante Pino Saligna Cepillado 3"X3"</v>
          </cell>
          <cell r="D299" t="str">
            <v>ML</v>
          </cell>
          <cell r="E299">
            <v>1.1000000000000001</v>
          </cell>
          <cell r="G299">
            <v>37104</v>
          </cell>
        </row>
        <row r="300">
          <cell r="A300" t="str">
            <v>0401001300</v>
          </cell>
          <cell r="B300" t="str">
            <v>I</v>
          </cell>
          <cell r="C300" t="str">
            <v>Tirante Pino Saligna en Bruto 3"X3"</v>
          </cell>
          <cell r="D300" t="str">
            <v>ML</v>
          </cell>
          <cell r="E300">
            <v>0.86</v>
          </cell>
          <cell r="G300">
            <v>37104</v>
          </cell>
        </row>
        <row r="301">
          <cell r="A301" t="str">
            <v>0402000000</v>
          </cell>
          <cell r="B301" t="str">
            <v>D</v>
          </cell>
          <cell r="C301" t="str">
            <v>=== MADERAS PARA TECHOS Y CIELORRASO</v>
          </cell>
          <cell r="D301" t="str">
            <v>-</v>
          </cell>
          <cell r="E301">
            <v>0</v>
          </cell>
        </row>
        <row r="302">
          <cell r="A302" t="str">
            <v>0402000010</v>
          </cell>
          <cell r="B302" t="str">
            <v>I</v>
          </cell>
          <cell r="C302" t="str">
            <v>Madera Pino Brasil en Bruto</v>
          </cell>
          <cell r="D302" t="str">
            <v>M3</v>
          </cell>
          <cell r="E302">
            <v>640</v>
          </cell>
          <cell r="G302">
            <v>37104</v>
          </cell>
        </row>
        <row r="303">
          <cell r="A303" t="str">
            <v>0402000020</v>
          </cell>
          <cell r="B303" t="str">
            <v>I</v>
          </cell>
          <cell r="C303" t="str">
            <v>Madera Pino Parana en Bruto</v>
          </cell>
          <cell r="D303" t="str">
            <v>M3</v>
          </cell>
          <cell r="E303">
            <v>266</v>
          </cell>
          <cell r="G303">
            <v>37104</v>
          </cell>
        </row>
        <row r="304">
          <cell r="A304" t="str">
            <v>0402000030</v>
          </cell>
          <cell r="B304" t="str">
            <v>I</v>
          </cell>
          <cell r="C304" t="str">
            <v>Madera Pino Saligna en Bruto</v>
          </cell>
          <cell r="D304" t="str">
            <v>M3</v>
          </cell>
          <cell r="E304">
            <v>136</v>
          </cell>
          <cell r="G304">
            <v>37104</v>
          </cell>
        </row>
        <row r="305">
          <cell r="A305" t="str">
            <v>0402000040</v>
          </cell>
          <cell r="B305" t="str">
            <v>I</v>
          </cell>
          <cell r="C305" t="str">
            <v>Madera Cepillado</v>
          </cell>
          <cell r="D305" t="str">
            <v>M3</v>
          </cell>
          <cell r="E305">
            <v>43</v>
          </cell>
          <cell r="G305">
            <v>37104</v>
          </cell>
        </row>
        <row r="306">
          <cell r="A306" t="str">
            <v>0402000050</v>
          </cell>
          <cell r="B306" t="str">
            <v>I</v>
          </cell>
          <cell r="C306" t="str">
            <v>Madera Semidura</v>
          </cell>
          <cell r="D306" t="str">
            <v>M3</v>
          </cell>
          <cell r="E306">
            <v>633</v>
          </cell>
          <cell r="G306">
            <v>37104</v>
          </cell>
        </row>
        <row r="307">
          <cell r="A307" t="str">
            <v>0402000100</v>
          </cell>
          <cell r="B307" t="str">
            <v>I</v>
          </cell>
          <cell r="C307" t="str">
            <v>Alfajia Pino Elliotis 1"X3 1/2" Bruto</v>
          </cell>
          <cell r="D307" t="str">
            <v>ML</v>
          </cell>
          <cell r="E307">
            <v>0.38</v>
          </cell>
          <cell r="G307">
            <v>37104</v>
          </cell>
        </row>
        <row r="308">
          <cell r="A308" t="str">
            <v>0402000150</v>
          </cell>
          <cell r="B308" t="str">
            <v>I</v>
          </cell>
          <cell r="C308" t="str">
            <v>Alfajia Saligna 1"X6" en Bruto</v>
          </cell>
          <cell r="D308" t="str">
            <v>ML</v>
          </cell>
          <cell r="E308">
            <v>1.2</v>
          </cell>
          <cell r="G308">
            <v>37104</v>
          </cell>
        </row>
        <row r="309">
          <cell r="A309" t="str">
            <v>0402000200</v>
          </cell>
          <cell r="B309" t="str">
            <v>I</v>
          </cell>
          <cell r="C309" t="str">
            <v>Alfajia Saligna 2"X4" en Bruto</v>
          </cell>
          <cell r="D309" t="str">
            <v>ML</v>
          </cell>
          <cell r="E309">
            <v>1.5</v>
          </cell>
          <cell r="G309">
            <v>37104</v>
          </cell>
        </row>
        <row r="310">
          <cell r="A310" t="str">
            <v>0402000250</v>
          </cell>
          <cell r="B310" t="str">
            <v>I</v>
          </cell>
          <cell r="C310" t="str">
            <v>Entablonado Pino Elliotis 3/4" Bruto</v>
          </cell>
          <cell r="D310" t="str">
            <v>M2</v>
          </cell>
          <cell r="E310">
            <v>3.9</v>
          </cell>
          <cell r="G310">
            <v>37104</v>
          </cell>
        </row>
        <row r="311">
          <cell r="A311" t="str">
            <v>0402000300</v>
          </cell>
          <cell r="B311" t="str">
            <v>I</v>
          </cell>
          <cell r="C311" t="str">
            <v>Liston Pino Elliotis 1"X2" Bruto</v>
          </cell>
          <cell r="D311" t="str">
            <v>ML</v>
          </cell>
          <cell r="E311">
            <v>0.31</v>
          </cell>
          <cell r="G311">
            <v>37104</v>
          </cell>
        </row>
        <row r="312">
          <cell r="A312" t="str">
            <v>0402000350</v>
          </cell>
          <cell r="B312" t="str">
            <v>I</v>
          </cell>
          <cell r="C312" t="str">
            <v>Liston Pino Elliotis 1/2"X1 1/2" Bruto</v>
          </cell>
          <cell r="D312" t="str">
            <v>ML</v>
          </cell>
          <cell r="E312">
            <v>0.2</v>
          </cell>
          <cell r="G312">
            <v>37104</v>
          </cell>
        </row>
        <row r="313">
          <cell r="A313" t="str">
            <v>0402000400</v>
          </cell>
          <cell r="B313" t="str">
            <v>I</v>
          </cell>
          <cell r="C313" t="str">
            <v>Liston Pino Elliotis 1/2"X1" Bruto</v>
          </cell>
          <cell r="D313" t="str">
            <v>ML</v>
          </cell>
          <cell r="E313">
            <v>0.13500000000000001</v>
          </cell>
          <cell r="G313">
            <v>37104</v>
          </cell>
        </row>
        <row r="314">
          <cell r="A314" t="str">
            <v>0402000450</v>
          </cell>
          <cell r="B314" t="str">
            <v>I</v>
          </cell>
          <cell r="C314" t="str">
            <v>Liston Saligna 1"X1 1/2" en Bruto</v>
          </cell>
          <cell r="D314" t="str">
            <v>ML</v>
          </cell>
          <cell r="E314">
            <v>0.28999999999999998</v>
          </cell>
          <cell r="G314">
            <v>37104</v>
          </cell>
        </row>
        <row r="315">
          <cell r="A315" t="str">
            <v>0402000500</v>
          </cell>
          <cell r="B315" t="str">
            <v>I</v>
          </cell>
          <cell r="C315" t="str">
            <v>Liston Saligna 1"X1" en Bruto</v>
          </cell>
          <cell r="D315" t="str">
            <v>ML</v>
          </cell>
          <cell r="E315">
            <v>0.2</v>
          </cell>
          <cell r="G315">
            <v>37104</v>
          </cell>
        </row>
        <row r="316">
          <cell r="A316" t="str">
            <v>0402000550</v>
          </cell>
          <cell r="B316" t="str">
            <v>I</v>
          </cell>
          <cell r="C316" t="str">
            <v>Liston Saligna 1"X2" en Bruto</v>
          </cell>
          <cell r="D316" t="str">
            <v>ML</v>
          </cell>
          <cell r="E316">
            <v>0.4</v>
          </cell>
          <cell r="G316">
            <v>37104</v>
          </cell>
        </row>
        <row r="317">
          <cell r="A317" t="str">
            <v>0402000600</v>
          </cell>
          <cell r="B317" t="str">
            <v>I</v>
          </cell>
          <cell r="C317" t="str">
            <v>Machimbre Pino Elliotis 3/4" Cepillado</v>
          </cell>
          <cell r="D317" t="str">
            <v>M2</v>
          </cell>
          <cell r="E317">
            <v>5</v>
          </cell>
          <cell r="G317">
            <v>37104</v>
          </cell>
        </row>
        <row r="318">
          <cell r="A318" t="str">
            <v>0402000650</v>
          </cell>
          <cell r="B318" t="str">
            <v>I</v>
          </cell>
          <cell r="C318" t="str">
            <v>Tirante Anchico 4"X4" Cepillado</v>
          </cell>
          <cell r="D318" t="str">
            <v>ML</v>
          </cell>
          <cell r="E318">
            <v>7.6</v>
          </cell>
          <cell r="G318">
            <v>37104</v>
          </cell>
        </row>
        <row r="319">
          <cell r="A319" t="str">
            <v>0402000700</v>
          </cell>
          <cell r="B319" t="str">
            <v>I</v>
          </cell>
          <cell r="C319" t="str">
            <v>Tirante Anchico 4"X5" Cepillado</v>
          </cell>
          <cell r="D319" t="str">
            <v>ML</v>
          </cell>
          <cell r="E319">
            <v>9.44</v>
          </cell>
          <cell r="G319">
            <v>37104</v>
          </cell>
        </row>
        <row r="320">
          <cell r="A320" t="str">
            <v>0402000750</v>
          </cell>
          <cell r="B320" t="str">
            <v>I</v>
          </cell>
          <cell r="C320" t="str">
            <v>Tirante Anchico 4"X8" Cepillado</v>
          </cell>
          <cell r="D320" t="str">
            <v>ML</v>
          </cell>
          <cell r="E320">
            <v>15.1</v>
          </cell>
          <cell r="G320">
            <v>37104</v>
          </cell>
        </row>
        <row r="321">
          <cell r="A321" t="str">
            <v>0402000800</v>
          </cell>
          <cell r="B321" t="str">
            <v>I</v>
          </cell>
          <cell r="C321" t="str">
            <v>Tirante Cipres Cepillado</v>
          </cell>
          <cell r="D321" t="str">
            <v>M3</v>
          </cell>
          <cell r="E321">
            <v>790</v>
          </cell>
          <cell r="G321">
            <v>37104</v>
          </cell>
        </row>
        <row r="322">
          <cell r="A322" t="str">
            <v>0402000850</v>
          </cell>
          <cell r="B322" t="str">
            <v>I</v>
          </cell>
          <cell r="C322" t="str">
            <v>Tirante Pino Brasil 3"X12" Cepillado</v>
          </cell>
          <cell r="D322" t="str">
            <v>ML</v>
          </cell>
          <cell r="E322">
            <v>21.48</v>
          </cell>
          <cell r="G322">
            <v>37104</v>
          </cell>
        </row>
        <row r="323">
          <cell r="A323" t="str">
            <v>0402000900</v>
          </cell>
          <cell r="B323" t="str">
            <v>I</v>
          </cell>
          <cell r="C323" t="str">
            <v>Tirante Pino Elliotis 3"X6"</v>
          </cell>
          <cell r="D323" t="str">
            <v>ML</v>
          </cell>
          <cell r="E323">
            <v>1.78</v>
          </cell>
          <cell r="G323">
            <v>37104</v>
          </cell>
        </row>
        <row r="324">
          <cell r="A324" t="str">
            <v>0402000950</v>
          </cell>
          <cell r="B324" t="str">
            <v>I</v>
          </cell>
          <cell r="C324" t="str">
            <v>Tirante Pino Parana 2"X4" Cepillado</v>
          </cell>
          <cell r="D324" t="str">
            <v>ML</v>
          </cell>
          <cell r="E324">
            <v>2.83</v>
          </cell>
          <cell r="G324">
            <v>37104</v>
          </cell>
        </row>
        <row r="325">
          <cell r="A325" t="str">
            <v>0402001000</v>
          </cell>
          <cell r="B325" t="str">
            <v>I</v>
          </cell>
          <cell r="C325" t="str">
            <v>Tirante Pino Parana 3"X12" Cepillado</v>
          </cell>
          <cell r="D325" t="str">
            <v>ML</v>
          </cell>
          <cell r="E325">
            <v>12.8</v>
          </cell>
          <cell r="G325">
            <v>37104</v>
          </cell>
        </row>
        <row r="326">
          <cell r="A326" t="str">
            <v>0402001050</v>
          </cell>
          <cell r="B326" t="str">
            <v>I</v>
          </cell>
          <cell r="C326" t="str">
            <v>Tirante Pino Parana 3"X4" Cepillado</v>
          </cell>
          <cell r="D326" t="str">
            <v>ML</v>
          </cell>
          <cell r="E326">
            <v>4.37</v>
          </cell>
          <cell r="G326">
            <v>37104</v>
          </cell>
        </row>
        <row r="327">
          <cell r="A327" t="str">
            <v>0402001100</v>
          </cell>
          <cell r="B327" t="str">
            <v>I</v>
          </cell>
          <cell r="C327" t="str">
            <v>Tirante Pino Parana 3"X6" Cepillado</v>
          </cell>
          <cell r="D327" t="str">
            <v>ML</v>
          </cell>
          <cell r="E327">
            <v>6.37</v>
          </cell>
          <cell r="G327">
            <v>37104</v>
          </cell>
        </row>
        <row r="328">
          <cell r="A328" t="str">
            <v>0402001150</v>
          </cell>
          <cell r="B328" t="str">
            <v>I</v>
          </cell>
          <cell r="C328" t="str">
            <v>Tirante Pino Parana 3"X8" Cepillado</v>
          </cell>
          <cell r="D328" t="str">
            <v>ML</v>
          </cell>
          <cell r="E328">
            <v>8.73</v>
          </cell>
          <cell r="G328">
            <v>37104</v>
          </cell>
        </row>
        <row r="329">
          <cell r="A329" t="str">
            <v>0403000000</v>
          </cell>
          <cell r="B329" t="str">
            <v>D</v>
          </cell>
          <cell r="C329" t="str">
            <v>=== TABLEROS DE MADERA</v>
          </cell>
          <cell r="D329" t="str">
            <v>-</v>
          </cell>
          <cell r="E329">
            <v>0</v>
          </cell>
        </row>
        <row r="330">
          <cell r="A330" t="str">
            <v>0403000100</v>
          </cell>
          <cell r="B330" t="str">
            <v>I</v>
          </cell>
          <cell r="C330" t="str">
            <v>Ecoplac 8MM(1.83X2.60)</v>
          </cell>
          <cell r="D330" t="str">
            <v>M2</v>
          </cell>
          <cell r="E330">
            <v>2.1800000000000002</v>
          </cell>
          <cell r="G330">
            <v>37104</v>
          </cell>
        </row>
        <row r="331">
          <cell r="A331" t="str">
            <v>0403000150</v>
          </cell>
          <cell r="B331" t="str">
            <v>I</v>
          </cell>
          <cell r="C331" t="str">
            <v>Fenolico 1.60X2.10X12MM</v>
          </cell>
          <cell r="D331" t="str">
            <v>M2</v>
          </cell>
          <cell r="E331">
            <v>2.06</v>
          </cell>
          <cell r="G331">
            <v>37104</v>
          </cell>
        </row>
        <row r="332">
          <cell r="A332" t="str">
            <v>0403000200</v>
          </cell>
          <cell r="B332" t="str">
            <v>I</v>
          </cell>
          <cell r="C332" t="str">
            <v>Fenolico 3 Capas 22MM</v>
          </cell>
          <cell r="D332" t="str">
            <v>M2</v>
          </cell>
          <cell r="E332">
            <v>3.78</v>
          </cell>
          <cell r="G332">
            <v>37104</v>
          </cell>
        </row>
        <row r="333">
          <cell r="A333" t="str">
            <v>0403000250</v>
          </cell>
          <cell r="B333" t="str">
            <v>I</v>
          </cell>
          <cell r="C333" t="str">
            <v>Guillermina 12MM(1.83X3.66)</v>
          </cell>
          <cell r="D333" t="str">
            <v>M2</v>
          </cell>
          <cell r="E333">
            <v>3.98</v>
          </cell>
          <cell r="G333">
            <v>37104</v>
          </cell>
        </row>
        <row r="334">
          <cell r="A334" t="str">
            <v>0403000300</v>
          </cell>
          <cell r="B334" t="str">
            <v>I</v>
          </cell>
          <cell r="C334" t="str">
            <v>Multilaminado Fenolico 12 MM</v>
          </cell>
          <cell r="D334" t="str">
            <v>M2</v>
          </cell>
          <cell r="E334">
            <v>1.76</v>
          </cell>
          <cell r="G334">
            <v>37104</v>
          </cell>
        </row>
        <row r="335">
          <cell r="A335" t="str">
            <v>0403000350</v>
          </cell>
          <cell r="B335" t="str">
            <v>I</v>
          </cell>
          <cell r="C335" t="str">
            <v>Placa Masisa 10 MM(2.60X1.83)</v>
          </cell>
          <cell r="D335" t="str">
            <v>M2</v>
          </cell>
          <cell r="E335">
            <v>3.68</v>
          </cell>
          <cell r="G335">
            <v>37104</v>
          </cell>
        </row>
        <row r="336">
          <cell r="A336" t="str">
            <v>0403000400</v>
          </cell>
          <cell r="B336" t="str">
            <v>I</v>
          </cell>
          <cell r="C336" t="str">
            <v>Tablero Terciado Guatambu 4MM (2.20X1.60)</v>
          </cell>
          <cell r="D336" t="str">
            <v>M2</v>
          </cell>
          <cell r="E336">
            <v>3.75</v>
          </cell>
          <cell r="G336">
            <v>37104</v>
          </cell>
        </row>
        <row r="337">
          <cell r="A337" t="str">
            <v>0404000000</v>
          </cell>
          <cell r="B337" t="str">
            <v>D</v>
          </cell>
          <cell r="C337" t="str">
            <v>=== MADERA REDONDA - POSTES</v>
          </cell>
          <cell r="D337" t="str">
            <v>-</v>
          </cell>
          <cell r="E337">
            <v>0</v>
          </cell>
        </row>
        <row r="338">
          <cell r="A338" t="str">
            <v>0501000000</v>
          </cell>
          <cell r="B338" t="str">
            <v>D</v>
          </cell>
          <cell r="C338" t="str">
            <v>=== CHAPAS Y PLACAS DE PLáSTICO</v>
          </cell>
          <cell r="D338" t="str">
            <v>-</v>
          </cell>
          <cell r="E338">
            <v>0</v>
          </cell>
        </row>
        <row r="339">
          <cell r="A339" t="str">
            <v>0502000000</v>
          </cell>
          <cell r="B339" t="str">
            <v>D</v>
          </cell>
          <cell r="C339" t="str">
            <v>=== MALLAS DE PLáSTICO</v>
          </cell>
          <cell r="D339" t="str">
            <v>-</v>
          </cell>
          <cell r="E339">
            <v>0</v>
          </cell>
        </row>
        <row r="340">
          <cell r="A340" t="str">
            <v>0503000000</v>
          </cell>
          <cell r="B340" t="str">
            <v>D</v>
          </cell>
          <cell r="C340" t="str">
            <v>=== PERFILES DE PLáSTICO</v>
          </cell>
          <cell r="D340" t="str">
            <v>-</v>
          </cell>
          <cell r="E340">
            <v>0</v>
          </cell>
        </row>
        <row r="341">
          <cell r="A341" t="str">
            <v>0504000000</v>
          </cell>
          <cell r="B341" t="str">
            <v>D</v>
          </cell>
          <cell r="C341" t="str">
            <v>=== CAñOS DE PLáSTICO</v>
          </cell>
          <cell r="D341" t="str">
            <v>-</v>
          </cell>
          <cell r="E341">
            <v>0</v>
          </cell>
        </row>
        <row r="342">
          <cell r="A342" t="str">
            <v>0504000100</v>
          </cell>
          <cell r="B342" t="str">
            <v>I</v>
          </cell>
          <cell r="C342" t="str">
            <v>Caño PVC Flexible Reforzado 1"(Naranja)</v>
          </cell>
          <cell r="D342" t="str">
            <v>ML</v>
          </cell>
          <cell r="E342">
            <v>0.37</v>
          </cell>
          <cell r="G342">
            <v>37104</v>
          </cell>
        </row>
        <row r="343">
          <cell r="A343" t="str">
            <v>0504000150</v>
          </cell>
          <cell r="B343" t="str">
            <v>I</v>
          </cell>
          <cell r="C343" t="str">
            <v>Caño PVC Flexible Reforzado 3/4"(Naranja)</v>
          </cell>
          <cell r="D343" t="str">
            <v>ML</v>
          </cell>
          <cell r="E343">
            <v>0.21</v>
          </cell>
          <cell r="G343">
            <v>37104</v>
          </cell>
        </row>
        <row r="344">
          <cell r="A344" t="str">
            <v>0504000200</v>
          </cell>
          <cell r="B344" t="str">
            <v>I</v>
          </cell>
          <cell r="C344" t="str">
            <v>Caño PVC Flexible Reforzado 5/8"(Naranja)</v>
          </cell>
          <cell r="D344" t="str">
            <v>ML</v>
          </cell>
          <cell r="E344">
            <v>0.18</v>
          </cell>
          <cell r="G344">
            <v>37104</v>
          </cell>
        </row>
        <row r="345">
          <cell r="A345" t="str">
            <v>0504000250</v>
          </cell>
          <cell r="B345" t="str">
            <v>I</v>
          </cell>
          <cell r="C345" t="str">
            <v>Caño PVC Flexible Reforzado 7/8"(Naranja)</v>
          </cell>
          <cell r="D345" t="str">
            <v>ML</v>
          </cell>
          <cell r="E345">
            <v>0.28000000000000003</v>
          </cell>
          <cell r="G345">
            <v>37104</v>
          </cell>
        </row>
        <row r="346">
          <cell r="A346" t="str">
            <v>0504000300</v>
          </cell>
          <cell r="B346" t="str">
            <v>I</v>
          </cell>
          <cell r="C346" t="str">
            <v>Caño PVC Flexible Standard 1"(Gris)</v>
          </cell>
          <cell r="D346" t="str">
            <v>ML</v>
          </cell>
          <cell r="E346">
            <v>0.18</v>
          </cell>
          <cell r="G346">
            <v>37104</v>
          </cell>
        </row>
        <row r="347">
          <cell r="A347" t="str">
            <v>0504000350</v>
          </cell>
          <cell r="B347" t="str">
            <v>I</v>
          </cell>
          <cell r="C347" t="str">
            <v>Caño PVC Flexible Standard 3/4"(Gris)</v>
          </cell>
          <cell r="D347" t="str">
            <v>ML</v>
          </cell>
          <cell r="E347">
            <v>0.1</v>
          </cell>
          <cell r="G347">
            <v>37104</v>
          </cell>
        </row>
        <row r="348">
          <cell r="A348" t="str">
            <v>0504000400</v>
          </cell>
          <cell r="B348" t="str">
            <v>I</v>
          </cell>
          <cell r="C348" t="str">
            <v>Caño PVC Flexible Standard 5/8"(Gris)</v>
          </cell>
          <cell r="D348" t="str">
            <v>ML</v>
          </cell>
          <cell r="E348">
            <v>0.09</v>
          </cell>
          <cell r="G348">
            <v>37104</v>
          </cell>
        </row>
        <row r="349">
          <cell r="A349" t="str">
            <v>0504000450</v>
          </cell>
          <cell r="B349" t="str">
            <v>I</v>
          </cell>
          <cell r="C349" t="str">
            <v>Caño PVC Flexible Standard 7/8"(Gris)</v>
          </cell>
          <cell r="D349" t="str">
            <v>ML</v>
          </cell>
          <cell r="E349">
            <v>0.15</v>
          </cell>
          <cell r="G349">
            <v>37104</v>
          </cell>
        </row>
        <row r="350">
          <cell r="A350" t="str">
            <v>0504000500</v>
          </cell>
          <cell r="B350" t="str">
            <v>I</v>
          </cell>
          <cell r="C350" t="str">
            <v>Caño PVC Rigido Standard 1"</v>
          </cell>
          <cell r="D350" t="str">
            <v>ML</v>
          </cell>
          <cell r="E350">
            <v>0.18</v>
          </cell>
          <cell r="G350">
            <v>37104</v>
          </cell>
        </row>
        <row r="351">
          <cell r="A351" t="str">
            <v>0504000550</v>
          </cell>
          <cell r="B351" t="str">
            <v>I</v>
          </cell>
          <cell r="C351" t="str">
            <v>Caño PVC Rigido Standard 3/4"</v>
          </cell>
          <cell r="D351" t="str">
            <v>ML</v>
          </cell>
          <cell r="E351">
            <v>0.18</v>
          </cell>
          <cell r="G351">
            <v>37104</v>
          </cell>
        </row>
        <row r="352">
          <cell r="A352" t="str">
            <v>0504000600</v>
          </cell>
          <cell r="B352" t="str">
            <v>I</v>
          </cell>
          <cell r="C352" t="str">
            <v>Caño PVC Rigido Standard 5/8"</v>
          </cell>
          <cell r="D352" t="str">
            <v>ML</v>
          </cell>
          <cell r="E352">
            <v>0.15</v>
          </cell>
          <cell r="G352">
            <v>37104</v>
          </cell>
        </row>
        <row r="353">
          <cell r="A353" t="str">
            <v>0504000650</v>
          </cell>
          <cell r="B353" t="str">
            <v>I</v>
          </cell>
          <cell r="C353" t="str">
            <v>Caño PVC Rigido Standard 7/8"</v>
          </cell>
          <cell r="D353" t="str">
            <v>ML</v>
          </cell>
          <cell r="E353">
            <v>0.15</v>
          </cell>
          <cell r="G353">
            <v>37104</v>
          </cell>
        </row>
        <row r="354">
          <cell r="A354" t="str">
            <v>0505000000</v>
          </cell>
          <cell r="B354" t="str">
            <v>D</v>
          </cell>
          <cell r="C354" t="str">
            <v>=== MATERIAS PRIMAS PARA PLáSTICO</v>
          </cell>
          <cell r="D354" t="str">
            <v>-</v>
          </cell>
          <cell r="E354">
            <v>0</v>
          </cell>
        </row>
        <row r="355">
          <cell r="A355" t="str">
            <v>0506000000</v>
          </cell>
          <cell r="B355" t="str">
            <v>D</v>
          </cell>
          <cell r="C355" t="str">
            <v>=== ACCESORIOS PLASTICOS</v>
          </cell>
          <cell r="D355" t="str">
            <v>-</v>
          </cell>
          <cell r="E355">
            <v>0</v>
          </cell>
        </row>
        <row r="356">
          <cell r="A356" t="str">
            <v>0506000100</v>
          </cell>
          <cell r="B356" t="str">
            <v>I</v>
          </cell>
          <cell r="C356" t="str">
            <v>Hongo Protector P/Extremos De Barra(200U)</v>
          </cell>
          <cell r="D356" t="str">
            <v>BOLSA</v>
          </cell>
          <cell r="E356">
            <v>100</v>
          </cell>
          <cell r="G356">
            <v>37104</v>
          </cell>
        </row>
        <row r="357">
          <cell r="A357" t="str">
            <v>0506000150</v>
          </cell>
          <cell r="B357" t="str">
            <v>I</v>
          </cell>
          <cell r="C357" t="str">
            <v>Separador Plastico de Malla(500U)</v>
          </cell>
          <cell r="D357" t="str">
            <v>BOLSA</v>
          </cell>
          <cell r="E357">
            <v>200</v>
          </cell>
          <cell r="G357">
            <v>37104</v>
          </cell>
        </row>
        <row r="358">
          <cell r="A358" t="str">
            <v>0506000200</v>
          </cell>
          <cell r="B358" t="str">
            <v>I</v>
          </cell>
          <cell r="C358" t="str">
            <v>Separador Plastico(1000U)</v>
          </cell>
          <cell r="D358" t="str">
            <v>BOLSA</v>
          </cell>
          <cell r="E358">
            <v>200</v>
          </cell>
          <cell r="G358">
            <v>37104</v>
          </cell>
        </row>
        <row r="359">
          <cell r="A359" t="str">
            <v>0601000000</v>
          </cell>
          <cell r="B359" t="str">
            <v>D</v>
          </cell>
          <cell r="C359" t="str">
            <v>=== VIDRIOS</v>
          </cell>
          <cell r="D359" t="str">
            <v>-</v>
          </cell>
          <cell r="E359">
            <v>0</v>
          </cell>
        </row>
        <row r="360">
          <cell r="A360" t="str">
            <v>0601000100</v>
          </cell>
          <cell r="B360" t="str">
            <v>I</v>
          </cell>
          <cell r="C360" t="str">
            <v>Doble Vidriado Hermetico (Float 4MM+Camara</v>
          </cell>
          <cell r="D360" t="str">
            <v>M2</v>
          </cell>
          <cell r="E360">
            <v>0</v>
          </cell>
          <cell r="G360">
            <v>37104</v>
          </cell>
        </row>
        <row r="361">
          <cell r="A361" t="str">
            <v>0601000150</v>
          </cell>
          <cell r="B361" t="str">
            <v>I</v>
          </cell>
          <cell r="C361" t="str">
            <v>Doble Vidriado Hermetico (Float 4MM+Camara</v>
          </cell>
          <cell r="D361" t="str">
            <v>M2</v>
          </cell>
          <cell r="E361">
            <v>0</v>
          </cell>
          <cell r="G361">
            <v>37104</v>
          </cell>
        </row>
        <row r="362">
          <cell r="A362" t="str">
            <v>0601000200</v>
          </cell>
          <cell r="B362" t="str">
            <v>I</v>
          </cell>
          <cell r="C362" t="str">
            <v>Vidrio Simple Armado C/Alambre 6MM</v>
          </cell>
          <cell r="D362" t="str">
            <v>M2</v>
          </cell>
          <cell r="E362">
            <v>39.35</v>
          </cell>
          <cell r="G362">
            <v>37104</v>
          </cell>
        </row>
        <row r="363">
          <cell r="A363" t="str">
            <v>0601000250</v>
          </cell>
          <cell r="B363" t="str">
            <v>I</v>
          </cell>
          <cell r="C363" t="str">
            <v>Vidrio Simple Fantasia 5 MM</v>
          </cell>
          <cell r="D363" t="str">
            <v>M2</v>
          </cell>
          <cell r="E363">
            <v>15.62</v>
          </cell>
          <cell r="G363">
            <v>37104</v>
          </cell>
        </row>
        <row r="364">
          <cell r="A364" t="str">
            <v>0601000300</v>
          </cell>
          <cell r="B364" t="str">
            <v>I</v>
          </cell>
          <cell r="C364" t="str">
            <v>Vidrio Simple Float Color 10 MM</v>
          </cell>
          <cell r="D364" t="str">
            <v>M2</v>
          </cell>
          <cell r="E364">
            <v>37.26</v>
          </cell>
          <cell r="G364">
            <v>37104</v>
          </cell>
        </row>
        <row r="365">
          <cell r="A365" t="str">
            <v>0601000350</v>
          </cell>
          <cell r="B365" t="str">
            <v>I</v>
          </cell>
          <cell r="C365" t="str">
            <v>Vidrio Simple Float Color 4 MM</v>
          </cell>
          <cell r="D365" t="str">
            <v>M2</v>
          </cell>
          <cell r="E365">
            <v>21.17</v>
          </cell>
          <cell r="G365">
            <v>37104</v>
          </cell>
        </row>
        <row r="366">
          <cell r="A366" t="str">
            <v>0601000400</v>
          </cell>
          <cell r="B366" t="str">
            <v>I</v>
          </cell>
          <cell r="C366" t="str">
            <v>Vidrio Simple Float Color 5 MM</v>
          </cell>
          <cell r="D366" t="str">
            <v>M2</v>
          </cell>
          <cell r="E366">
            <v>26.93</v>
          </cell>
          <cell r="G366">
            <v>37104</v>
          </cell>
        </row>
        <row r="367">
          <cell r="A367" t="str">
            <v>0601000450</v>
          </cell>
          <cell r="B367" t="str">
            <v>I</v>
          </cell>
          <cell r="C367" t="str">
            <v>Vidrio Simple Float Color 6 MM</v>
          </cell>
          <cell r="D367" t="str">
            <v>M2</v>
          </cell>
          <cell r="E367">
            <v>33.9</v>
          </cell>
          <cell r="G367">
            <v>37104</v>
          </cell>
        </row>
        <row r="368">
          <cell r="A368" t="str">
            <v>0601000500</v>
          </cell>
          <cell r="B368" t="str">
            <v>I</v>
          </cell>
          <cell r="C368" t="str">
            <v>Vidrio Simple Float Incoloro 4 MM</v>
          </cell>
          <cell r="D368" t="str">
            <v>M2</v>
          </cell>
          <cell r="E368">
            <v>12.67</v>
          </cell>
          <cell r="G368">
            <v>37104</v>
          </cell>
        </row>
        <row r="369">
          <cell r="A369" t="str">
            <v>0601000550</v>
          </cell>
          <cell r="B369" t="str">
            <v>I</v>
          </cell>
          <cell r="C369" t="str">
            <v>Vidrio Templado Blindex Incoloro 10 MM</v>
          </cell>
          <cell r="D369" t="str">
            <v>M2</v>
          </cell>
          <cell r="E369">
            <v>80</v>
          </cell>
          <cell r="G369">
            <v>37104</v>
          </cell>
        </row>
        <row r="370">
          <cell r="A370" t="str">
            <v>0602000000</v>
          </cell>
          <cell r="B370" t="str">
            <v>D</v>
          </cell>
          <cell r="C370" t="str">
            <v>=== LADRILLOS DE VIDRIO</v>
          </cell>
          <cell r="D370" t="str">
            <v>-</v>
          </cell>
          <cell r="E370">
            <v>0</v>
          </cell>
        </row>
        <row r="371">
          <cell r="A371" t="str">
            <v>0602000100</v>
          </cell>
          <cell r="B371" t="str">
            <v>I</v>
          </cell>
          <cell r="C371" t="str">
            <v>Ladrillo Vidrio(190X190X80)</v>
          </cell>
          <cell r="D371" t="str">
            <v>U</v>
          </cell>
          <cell r="E371">
            <v>5.4</v>
          </cell>
          <cell r="G371">
            <v>37104</v>
          </cell>
        </row>
        <row r="372">
          <cell r="A372" t="str">
            <v>0603000000</v>
          </cell>
          <cell r="B372" t="str">
            <v>D</v>
          </cell>
          <cell r="C372" t="str">
            <v>=== CRISTALES</v>
          </cell>
          <cell r="D372" t="str">
            <v>-</v>
          </cell>
          <cell r="E372">
            <v>0</v>
          </cell>
        </row>
        <row r="373">
          <cell r="A373" t="str">
            <v>0603000100</v>
          </cell>
          <cell r="B373" t="str">
            <v>I</v>
          </cell>
          <cell r="C373" t="str">
            <v>Cristal Antirrobo Incoloro (3MM+3MM+3MM)</v>
          </cell>
          <cell r="D373" t="str">
            <v>M2</v>
          </cell>
          <cell r="E373">
            <v>0</v>
          </cell>
          <cell r="G373">
            <v>37104</v>
          </cell>
        </row>
        <row r="374">
          <cell r="A374" t="str">
            <v>0603000150</v>
          </cell>
          <cell r="B374" t="str">
            <v>I</v>
          </cell>
          <cell r="C374" t="str">
            <v>Cristal Laminado de Seguridad  Color (4MM+</v>
          </cell>
          <cell r="D374" t="str">
            <v>M2</v>
          </cell>
          <cell r="E374">
            <v>98</v>
          </cell>
          <cell r="G374">
            <v>37104</v>
          </cell>
        </row>
        <row r="375">
          <cell r="A375" t="str">
            <v>0603000200</v>
          </cell>
          <cell r="B375" t="str">
            <v>I</v>
          </cell>
          <cell r="C375" t="str">
            <v>Cristal Laminado de Seguridad Incoloro (3M</v>
          </cell>
          <cell r="D375" t="str">
            <v>M2</v>
          </cell>
          <cell r="E375">
            <v>71</v>
          </cell>
          <cell r="G375">
            <v>37104</v>
          </cell>
        </row>
        <row r="376">
          <cell r="A376" t="str">
            <v>0604000000</v>
          </cell>
          <cell r="B376" t="str">
            <v>D</v>
          </cell>
          <cell r="C376" t="str">
            <v>=== ESPEJOS</v>
          </cell>
          <cell r="D376" t="str">
            <v>-</v>
          </cell>
          <cell r="E376">
            <v>0</v>
          </cell>
        </row>
        <row r="377">
          <cell r="A377" t="str">
            <v>0604000100</v>
          </cell>
          <cell r="B377" t="str">
            <v>I</v>
          </cell>
          <cell r="C377" t="str">
            <v>Espejo Bronce o Gris 4 MM</v>
          </cell>
          <cell r="D377" t="str">
            <v>M2</v>
          </cell>
          <cell r="E377">
            <v>0</v>
          </cell>
          <cell r="G377">
            <v>37104</v>
          </cell>
        </row>
        <row r="378">
          <cell r="A378" t="str">
            <v>0604000150</v>
          </cell>
          <cell r="B378" t="str">
            <v>I</v>
          </cell>
          <cell r="C378" t="str">
            <v>Espejo Bronce o Gris 6 MM</v>
          </cell>
          <cell r="D378" t="str">
            <v>M2</v>
          </cell>
          <cell r="E378">
            <v>0</v>
          </cell>
          <cell r="G378">
            <v>37104</v>
          </cell>
        </row>
        <row r="379">
          <cell r="A379" t="str">
            <v>0604000200</v>
          </cell>
          <cell r="B379" t="str">
            <v>I</v>
          </cell>
          <cell r="C379" t="str">
            <v>Espejo Claro 4 MM</v>
          </cell>
          <cell r="D379" t="str">
            <v>M2</v>
          </cell>
          <cell r="E379">
            <v>0</v>
          </cell>
          <cell r="G379">
            <v>37104</v>
          </cell>
        </row>
        <row r="380">
          <cell r="A380" t="str">
            <v>0604000250</v>
          </cell>
          <cell r="B380" t="str">
            <v>I</v>
          </cell>
          <cell r="C380" t="str">
            <v>Espejo Claro 5MM</v>
          </cell>
          <cell r="D380" t="str">
            <v>M2</v>
          </cell>
          <cell r="E380">
            <v>39.619999999999997</v>
          </cell>
          <cell r="G380">
            <v>37104</v>
          </cell>
        </row>
        <row r="381">
          <cell r="A381" t="str">
            <v>0604000300</v>
          </cell>
          <cell r="B381" t="str">
            <v>I</v>
          </cell>
          <cell r="C381" t="str">
            <v>Espejo Claro 6 MM</v>
          </cell>
          <cell r="D381" t="str">
            <v>M2</v>
          </cell>
          <cell r="E381">
            <v>0</v>
          </cell>
          <cell r="G381">
            <v>37104</v>
          </cell>
        </row>
        <row r="382">
          <cell r="A382" t="str">
            <v>0605000000</v>
          </cell>
          <cell r="B382" t="str">
            <v>D</v>
          </cell>
          <cell r="C382" t="str">
            <v>=== ACRíLICOS</v>
          </cell>
          <cell r="D382" t="str">
            <v>-</v>
          </cell>
          <cell r="E382">
            <v>0</v>
          </cell>
        </row>
        <row r="383">
          <cell r="A383" t="str">
            <v>0606000000</v>
          </cell>
          <cell r="B383" t="str">
            <v>D</v>
          </cell>
          <cell r="C383" t="str">
            <v>=== COMPLEMENTOS PARA VIDRIERíA</v>
          </cell>
          <cell r="D383" t="str">
            <v>-</v>
          </cell>
          <cell r="E383">
            <v>0</v>
          </cell>
        </row>
        <row r="384">
          <cell r="A384" t="str">
            <v>0606000100</v>
          </cell>
          <cell r="B384" t="str">
            <v>I</v>
          </cell>
          <cell r="C384" t="str">
            <v>Biselado</v>
          </cell>
          <cell r="D384" t="str">
            <v>ML</v>
          </cell>
          <cell r="E384">
            <v>2.5</v>
          </cell>
          <cell r="G384">
            <v>37104</v>
          </cell>
        </row>
        <row r="385">
          <cell r="A385" t="str">
            <v>0606000150</v>
          </cell>
          <cell r="B385" t="str">
            <v>I</v>
          </cell>
          <cell r="C385" t="str">
            <v>Esmerilado De Cantos</v>
          </cell>
          <cell r="D385" t="str">
            <v>ML</v>
          </cell>
          <cell r="E385">
            <v>0.4</v>
          </cell>
          <cell r="G385">
            <v>37104</v>
          </cell>
        </row>
        <row r="386">
          <cell r="A386" t="str">
            <v>0606000200</v>
          </cell>
          <cell r="B386" t="str">
            <v>I</v>
          </cell>
          <cell r="C386" t="str">
            <v>Masilla Al Aceite (20Kg)</v>
          </cell>
          <cell r="D386" t="str">
            <v>LATA</v>
          </cell>
          <cell r="E386">
            <v>73.17</v>
          </cell>
          <cell r="G386">
            <v>37104</v>
          </cell>
        </row>
        <row r="387">
          <cell r="A387" t="str">
            <v>0606000250</v>
          </cell>
          <cell r="B387" t="str">
            <v>I</v>
          </cell>
          <cell r="C387" t="str">
            <v>Tira Autoadhesiva (100M)</v>
          </cell>
          <cell r="D387" t="str">
            <v>ROLLO</v>
          </cell>
          <cell r="E387">
            <v>60.6</v>
          </cell>
          <cell r="G387">
            <v>37104</v>
          </cell>
        </row>
        <row r="388">
          <cell r="A388" t="str">
            <v>0607000000</v>
          </cell>
          <cell r="B388" t="str">
            <v>D</v>
          </cell>
          <cell r="C388" t="str">
            <v>=== POLICARBONATOS</v>
          </cell>
          <cell r="D388" t="str">
            <v>-</v>
          </cell>
          <cell r="E388">
            <v>0</v>
          </cell>
        </row>
        <row r="389">
          <cell r="A389" t="str">
            <v>0607000100</v>
          </cell>
          <cell r="B389" t="str">
            <v>I</v>
          </cell>
          <cell r="C389" t="str">
            <v>Policarbonato Alveolar 6 MM</v>
          </cell>
          <cell r="D389" t="str">
            <v>M2</v>
          </cell>
          <cell r="E389">
            <v>0</v>
          </cell>
          <cell r="G389">
            <v>37104</v>
          </cell>
        </row>
        <row r="390">
          <cell r="A390" t="str">
            <v>0607000150</v>
          </cell>
          <cell r="B390" t="str">
            <v>I</v>
          </cell>
          <cell r="C390" t="str">
            <v>Policarbonato Compacto 6 MM</v>
          </cell>
          <cell r="D390" t="str">
            <v>M2</v>
          </cell>
          <cell r="E390">
            <v>90</v>
          </cell>
          <cell r="G390">
            <v>37104</v>
          </cell>
        </row>
        <row r="391">
          <cell r="A391" t="str">
            <v>0701000000</v>
          </cell>
          <cell r="B391" t="str">
            <v>D</v>
          </cell>
          <cell r="C391" t="str">
            <v>=== ADITIVOS</v>
          </cell>
          <cell r="D391" t="str">
            <v>-</v>
          </cell>
          <cell r="E391">
            <v>0</v>
          </cell>
        </row>
        <row r="392">
          <cell r="A392" t="str">
            <v>0701000100</v>
          </cell>
          <cell r="B392" t="str">
            <v>I</v>
          </cell>
          <cell r="C392" t="str">
            <v>Aceite Desencofran.Universal"Ferrocement"</v>
          </cell>
          <cell r="D392" t="str">
            <v>LITRO</v>
          </cell>
          <cell r="E392">
            <v>2.88</v>
          </cell>
          <cell r="G392">
            <v>37104</v>
          </cell>
        </row>
        <row r="393">
          <cell r="A393" t="str">
            <v>0701000150</v>
          </cell>
          <cell r="B393" t="str">
            <v>I</v>
          </cell>
          <cell r="C393" t="str">
            <v>Acelerante De Endurecimiento Para Hormigon</v>
          </cell>
          <cell r="D393" t="str">
            <v>U</v>
          </cell>
          <cell r="E393">
            <v>0</v>
          </cell>
          <cell r="G393">
            <v>37104</v>
          </cell>
        </row>
        <row r="394">
          <cell r="A394" t="str">
            <v>0701000200</v>
          </cell>
          <cell r="B394" t="str">
            <v>I</v>
          </cell>
          <cell r="C394" t="str">
            <v>Acelerante De Endurecimiento Para Hormigon</v>
          </cell>
          <cell r="D394" t="str">
            <v>U</v>
          </cell>
          <cell r="E394">
            <v>0</v>
          </cell>
          <cell r="G394">
            <v>37104</v>
          </cell>
        </row>
        <row r="395">
          <cell r="A395" t="str">
            <v>0701000250</v>
          </cell>
          <cell r="B395" t="str">
            <v>I</v>
          </cell>
          <cell r="C395" t="str">
            <v>Acelerante De Frague (Tambor 240 Kg)</v>
          </cell>
          <cell r="D395" t="str">
            <v>U</v>
          </cell>
          <cell r="E395">
            <v>0</v>
          </cell>
          <cell r="G395">
            <v>37104</v>
          </cell>
        </row>
        <row r="396">
          <cell r="A396" t="str">
            <v>0701000300</v>
          </cell>
          <cell r="B396" t="str">
            <v>I</v>
          </cell>
          <cell r="C396" t="str">
            <v>Acelerante De Frague Sin Cloruro (25 Kg)</v>
          </cell>
          <cell r="D396" t="str">
            <v>U</v>
          </cell>
          <cell r="E396">
            <v>0</v>
          </cell>
          <cell r="G396">
            <v>37104</v>
          </cell>
        </row>
        <row r="397">
          <cell r="A397" t="str">
            <v>0701000350</v>
          </cell>
          <cell r="B397" t="str">
            <v>I</v>
          </cell>
          <cell r="C397" t="str">
            <v>Aditivo Incorporador De Aire (Tambor 200 K</v>
          </cell>
          <cell r="D397" t="str">
            <v>U</v>
          </cell>
          <cell r="E397">
            <v>0</v>
          </cell>
          <cell r="G397">
            <v>37104</v>
          </cell>
        </row>
        <row r="398">
          <cell r="A398" t="str">
            <v>0701000400</v>
          </cell>
          <cell r="B398" t="str">
            <v>I</v>
          </cell>
          <cell r="C398" t="str">
            <v>Aditivo Plastificante Para Hormigon (Tambo</v>
          </cell>
          <cell r="D398" t="str">
            <v>U</v>
          </cell>
          <cell r="E398">
            <v>0</v>
          </cell>
          <cell r="G398">
            <v>37104</v>
          </cell>
        </row>
        <row r="399">
          <cell r="A399" t="str">
            <v>0701000450</v>
          </cell>
          <cell r="B399" t="str">
            <v>I</v>
          </cell>
          <cell r="C399" t="str">
            <v>Aditivo Superfluidificante</v>
          </cell>
          <cell r="D399" t="str">
            <v>LITRO</v>
          </cell>
          <cell r="E399">
            <v>0</v>
          </cell>
          <cell r="G399">
            <v>37104</v>
          </cell>
        </row>
        <row r="400">
          <cell r="A400" t="str">
            <v>0701000500</v>
          </cell>
          <cell r="B400" t="str">
            <v>I</v>
          </cell>
          <cell r="C400" t="str">
            <v>Aditivo"Procen Ipl" P/Perlita Expandida</v>
          </cell>
          <cell r="D400" t="str">
            <v>LITRO</v>
          </cell>
          <cell r="E400">
            <v>0.98</v>
          </cell>
          <cell r="G400">
            <v>37104</v>
          </cell>
        </row>
        <row r="401">
          <cell r="A401" t="str">
            <v>0701000550</v>
          </cell>
          <cell r="B401" t="str">
            <v>I</v>
          </cell>
          <cell r="C401" t="str">
            <v>Agua</v>
          </cell>
          <cell r="D401" t="str">
            <v>M3</v>
          </cell>
          <cell r="E401">
            <v>0</v>
          </cell>
          <cell r="G401">
            <v>37104</v>
          </cell>
        </row>
        <row r="402">
          <cell r="A402" t="str">
            <v>0701000600</v>
          </cell>
          <cell r="B402" t="str">
            <v>I</v>
          </cell>
          <cell r="C402" t="str">
            <v>Chem Calk 900 "Ferrocement"</v>
          </cell>
          <cell r="D402" t="str">
            <v>U</v>
          </cell>
          <cell r="E402">
            <v>25</v>
          </cell>
          <cell r="G402">
            <v>37104</v>
          </cell>
        </row>
        <row r="403">
          <cell r="A403" t="str">
            <v>0701000650</v>
          </cell>
          <cell r="B403" t="str">
            <v>I</v>
          </cell>
          <cell r="C403" t="str">
            <v>Consolidante Ferrocement Ram C-97</v>
          </cell>
          <cell r="D403" t="str">
            <v>LITRO</v>
          </cell>
          <cell r="E403">
            <v>10.8</v>
          </cell>
          <cell r="G403">
            <v>37104</v>
          </cell>
        </row>
        <row r="404">
          <cell r="A404" t="str">
            <v>0701000700</v>
          </cell>
          <cell r="B404" t="str">
            <v>I</v>
          </cell>
          <cell r="C404" t="str">
            <v>Consolidante Ferrocement Sonosil</v>
          </cell>
          <cell r="D404" t="str">
            <v>LITRO</v>
          </cell>
          <cell r="E404">
            <v>7</v>
          </cell>
          <cell r="G404">
            <v>37104</v>
          </cell>
        </row>
        <row r="405">
          <cell r="A405" t="str">
            <v>0701000750</v>
          </cell>
          <cell r="B405" t="str">
            <v>I</v>
          </cell>
          <cell r="C405" t="str">
            <v>Emulsionante Para Vermiculita</v>
          </cell>
          <cell r="D405" t="str">
            <v>LITRO</v>
          </cell>
          <cell r="E405">
            <v>2.7</v>
          </cell>
          <cell r="G405">
            <v>37104</v>
          </cell>
        </row>
        <row r="406">
          <cell r="A406" t="str">
            <v>0701000800</v>
          </cell>
          <cell r="B406" t="str">
            <v>I</v>
          </cell>
          <cell r="C406" t="str">
            <v>Endurecedor No Metalico CB-30 Q(30Kg)</v>
          </cell>
          <cell r="D406" t="str">
            <v>BOLSA</v>
          </cell>
          <cell r="E406">
            <v>25.8</v>
          </cell>
          <cell r="G406">
            <v>37104</v>
          </cell>
        </row>
        <row r="407">
          <cell r="A407" t="str">
            <v>0701000850</v>
          </cell>
          <cell r="B407" t="str">
            <v>I</v>
          </cell>
          <cell r="C407" t="str">
            <v>Endurecedor No Metalico CB-30 S(30Kg)</v>
          </cell>
          <cell r="D407" t="str">
            <v>BOLSA</v>
          </cell>
          <cell r="E407">
            <v>35.4</v>
          </cell>
          <cell r="G407">
            <v>37104</v>
          </cell>
        </row>
        <row r="408">
          <cell r="A408" t="str">
            <v>0701000900</v>
          </cell>
          <cell r="B408" t="str">
            <v>I</v>
          </cell>
          <cell r="C408" t="str">
            <v>Espumante Skw1</v>
          </cell>
          <cell r="D408" t="str">
            <v>LITRO</v>
          </cell>
          <cell r="E408">
            <v>1</v>
          </cell>
          <cell r="G408">
            <v>37104</v>
          </cell>
        </row>
        <row r="409">
          <cell r="A409" t="str">
            <v>0701000950</v>
          </cell>
          <cell r="B409" t="str">
            <v>I</v>
          </cell>
          <cell r="C409" t="str">
            <v>Ferrite Negro(1Kg)</v>
          </cell>
          <cell r="D409" t="str">
            <v>PAQ.</v>
          </cell>
          <cell r="E409">
            <v>6.32</v>
          </cell>
          <cell r="G409">
            <v>37104</v>
          </cell>
        </row>
        <row r="410">
          <cell r="A410" t="str">
            <v>0701001000</v>
          </cell>
          <cell r="B410" t="str">
            <v>I</v>
          </cell>
          <cell r="C410" t="str">
            <v>Ferroasfalt 40 "Ferrocement"</v>
          </cell>
          <cell r="D410" t="str">
            <v>KG</v>
          </cell>
          <cell r="E410">
            <v>4.1500000000000004</v>
          </cell>
          <cell r="G410">
            <v>37104</v>
          </cell>
        </row>
        <row r="411">
          <cell r="A411" t="str">
            <v>0701001050</v>
          </cell>
          <cell r="B411" t="str">
            <v>I</v>
          </cell>
          <cell r="C411" t="str">
            <v>Ferroflex "Ferrocement"</v>
          </cell>
          <cell r="D411" t="str">
            <v>KG</v>
          </cell>
          <cell r="E411">
            <v>4.5999999999999996</v>
          </cell>
          <cell r="G411">
            <v>37104</v>
          </cell>
        </row>
        <row r="412">
          <cell r="A412" t="str">
            <v>0701001100</v>
          </cell>
          <cell r="B412" t="str">
            <v>I</v>
          </cell>
          <cell r="C412" t="str">
            <v>Fibra Sintetica"Fibro-Filler Ferrocement"</v>
          </cell>
          <cell r="D412" t="str">
            <v>KG</v>
          </cell>
          <cell r="E412">
            <v>5.5</v>
          </cell>
          <cell r="G412">
            <v>37104</v>
          </cell>
        </row>
        <row r="413">
          <cell r="A413" t="str">
            <v>0701001150</v>
          </cell>
          <cell r="B413" t="str">
            <v>I</v>
          </cell>
          <cell r="C413" t="str">
            <v>Membrana de Curado Ferrocement"MC"</v>
          </cell>
          <cell r="D413" t="str">
            <v>LITRO</v>
          </cell>
          <cell r="E413">
            <v>0.81</v>
          </cell>
          <cell r="G413">
            <v>37104</v>
          </cell>
        </row>
        <row r="414">
          <cell r="A414" t="str">
            <v>0701001200</v>
          </cell>
          <cell r="B414" t="str">
            <v>I</v>
          </cell>
          <cell r="C414" t="str">
            <v>Membrana de Curado Ferrocement"MCG"</v>
          </cell>
          <cell r="D414" t="str">
            <v>LITRO</v>
          </cell>
          <cell r="E414">
            <v>3.12</v>
          </cell>
          <cell r="G414">
            <v>37104</v>
          </cell>
        </row>
        <row r="415">
          <cell r="A415" t="str">
            <v>0701001250</v>
          </cell>
          <cell r="B415" t="str">
            <v>I</v>
          </cell>
          <cell r="C415" t="str">
            <v>Membrana de Curado Ferrocement"MM"</v>
          </cell>
          <cell r="D415" t="str">
            <v>LITRO</v>
          </cell>
          <cell r="E415">
            <v>10.1</v>
          </cell>
          <cell r="G415">
            <v>37104</v>
          </cell>
        </row>
        <row r="416">
          <cell r="A416" t="str">
            <v>0701001300</v>
          </cell>
          <cell r="B416" t="str">
            <v>I</v>
          </cell>
          <cell r="C416" t="str">
            <v>Neopreno(18Kg)</v>
          </cell>
          <cell r="D416" t="str">
            <v>LATA</v>
          </cell>
          <cell r="E416">
            <v>94.94</v>
          </cell>
          <cell r="G416">
            <v>37104</v>
          </cell>
        </row>
        <row r="417">
          <cell r="A417" t="str">
            <v>0701001350</v>
          </cell>
          <cell r="B417" t="str">
            <v>I</v>
          </cell>
          <cell r="C417" t="str">
            <v>Protec. Inco. Al Agua P/Ladr. Vistos(20L)</v>
          </cell>
          <cell r="D417" t="str">
            <v>LATA</v>
          </cell>
          <cell r="E417">
            <v>24.65</v>
          </cell>
          <cell r="G417">
            <v>37104</v>
          </cell>
        </row>
        <row r="418">
          <cell r="A418" t="str">
            <v>0701001400</v>
          </cell>
          <cell r="B418" t="str">
            <v>I</v>
          </cell>
          <cell r="C418" t="str">
            <v>Protector Insecticida P/Madera(4L)</v>
          </cell>
          <cell r="D418" t="str">
            <v>LATA</v>
          </cell>
          <cell r="E418">
            <v>10</v>
          </cell>
          <cell r="G418">
            <v>37104</v>
          </cell>
        </row>
        <row r="419">
          <cell r="A419" t="str">
            <v>0701001450</v>
          </cell>
          <cell r="B419" t="str">
            <v>I</v>
          </cell>
          <cell r="C419" t="str">
            <v>Tacuru</v>
          </cell>
          <cell r="D419" t="str">
            <v>LITRO</v>
          </cell>
          <cell r="E419">
            <v>2.9</v>
          </cell>
          <cell r="G419">
            <v>37104</v>
          </cell>
        </row>
        <row r="420">
          <cell r="A420" t="str">
            <v>0702000000</v>
          </cell>
          <cell r="B420" t="str">
            <v>D</v>
          </cell>
          <cell r="C420" t="str">
            <v>=== HIDRóFUGOS</v>
          </cell>
          <cell r="D420" t="str">
            <v>-</v>
          </cell>
          <cell r="E420">
            <v>0</v>
          </cell>
        </row>
        <row r="421">
          <cell r="A421" t="str">
            <v>0702000100</v>
          </cell>
          <cell r="B421" t="str">
            <v>I</v>
          </cell>
          <cell r="C421" t="str">
            <v>Hidrofugo En Pasta"Cerecita"(200Kg)</v>
          </cell>
          <cell r="D421" t="str">
            <v>TAMBO</v>
          </cell>
          <cell r="E421">
            <v>112</v>
          </cell>
          <cell r="G421">
            <v>37104</v>
          </cell>
        </row>
        <row r="422">
          <cell r="A422" t="str">
            <v>0702000150</v>
          </cell>
          <cell r="B422" t="str">
            <v>I</v>
          </cell>
          <cell r="C422" t="str">
            <v>Hidrofugo En Pasta"Cerecita"(20Kg)</v>
          </cell>
          <cell r="D422" t="str">
            <v>BIDON</v>
          </cell>
          <cell r="E422">
            <v>13.58</v>
          </cell>
          <cell r="G422">
            <v>37104</v>
          </cell>
        </row>
        <row r="423">
          <cell r="A423" t="str">
            <v>0702000200</v>
          </cell>
          <cell r="B423" t="str">
            <v>I</v>
          </cell>
          <cell r="C423" t="str">
            <v>Hidrofugo En Pasta"Cerecita"(5Kg)</v>
          </cell>
          <cell r="D423" t="str">
            <v>BIDON</v>
          </cell>
          <cell r="E423">
            <v>3.8</v>
          </cell>
          <cell r="G423">
            <v>37104</v>
          </cell>
        </row>
        <row r="424">
          <cell r="A424" t="str">
            <v>0703000000</v>
          </cell>
          <cell r="B424" t="str">
            <v>D</v>
          </cell>
          <cell r="C424" t="str">
            <v>=== PEGAMENTOS</v>
          </cell>
          <cell r="D424" t="str">
            <v>-</v>
          </cell>
          <cell r="E424">
            <v>0</v>
          </cell>
        </row>
        <row r="425">
          <cell r="A425" t="str">
            <v>0703000050</v>
          </cell>
          <cell r="B425" t="str">
            <v>I</v>
          </cell>
          <cell r="C425" t="str">
            <v>Masa Niveladora (20 Kg)</v>
          </cell>
          <cell r="D425" t="str">
            <v>BOLSA</v>
          </cell>
          <cell r="E425">
            <v>28.36</v>
          </cell>
          <cell r="G425">
            <v>37104</v>
          </cell>
        </row>
        <row r="426">
          <cell r="A426" t="str">
            <v>0703000100</v>
          </cell>
          <cell r="B426" t="str">
            <v>I</v>
          </cell>
          <cell r="C426" t="str">
            <v>Adhesivo 0.8L(P/Coquillas Elastoméricas)</v>
          </cell>
          <cell r="D426" t="str">
            <v>LATA</v>
          </cell>
          <cell r="E426">
            <v>10.83</v>
          </cell>
          <cell r="G426">
            <v>37104</v>
          </cell>
        </row>
        <row r="427">
          <cell r="A427" t="str">
            <v>0703000150</v>
          </cell>
          <cell r="B427" t="str">
            <v>I</v>
          </cell>
          <cell r="C427" t="str">
            <v>Adhesivo Acrilico(10Kg)</v>
          </cell>
          <cell r="D427" t="str">
            <v>LATA</v>
          </cell>
          <cell r="E427">
            <v>44</v>
          </cell>
          <cell r="G427">
            <v>37104</v>
          </cell>
        </row>
        <row r="428">
          <cell r="A428" t="str">
            <v>0703000200</v>
          </cell>
          <cell r="B428" t="str">
            <v>I</v>
          </cell>
          <cell r="C428" t="str">
            <v>Adhesivo Asfaltico(20 L)</v>
          </cell>
          <cell r="D428" t="str">
            <v>LATA</v>
          </cell>
          <cell r="E428">
            <v>49.5</v>
          </cell>
          <cell r="G428">
            <v>37104</v>
          </cell>
        </row>
        <row r="429">
          <cell r="A429" t="str">
            <v>0703000250</v>
          </cell>
          <cell r="B429" t="str">
            <v>I</v>
          </cell>
          <cell r="C429" t="str">
            <v>Adhesivo Doble Contacto(20 L)</v>
          </cell>
          <cell r="D429" t="str">
            <v>LATA</v>
          </cell>
          <cell r="E429">
            <v>49.34</v>
          </cell>
          <cell r="G429">
            <v>37104</v>
          </cell>
        </row>
        <row r="430">
          <cell r="A430" t="str">
            <v>0703000300</v>
          </cell>
          <cell r="B430" t="str">
            <v>I</v>
          </cell>
          <cell r="C430" t="str">
            <v>Adhesivo Epoxi Para Revestimiento</v>
          </cell>
          <cell r="D430" t="str">
            <v>LATA</v>
          </cell>
          <cell r="E430">
            <v>14</v>
          </cell>
          <cell r="G430">
            <v>37104</v>
          </cell>
        </row>
        <row r="431">
          <cell r="A431" t="str">
            <v>0703000350</v>
          </cell>
          <cell r="B431" t="str">
            <v>I</v>
          </cell>
          <cell r="C431" t="str">
            <v>Adhesivo Epoxi Para Union Hº Nuevo Con Hº</v>
          </cell>
          <cell r="D431" t="str">
            <v>U</v>
          </cell>
          <cell r="E431">
            <v>0</v>
          </cell>
          <cell r="G431">
            <v>37104</v>
          </cell>
        </row>
        <row r="432">
          <cell r="A432" t="str">
            <v>0703000400</v>
          </cell>
          <cell r="B432" t="str">
            <v>I</v>
          </cell>
          <cell r="C432" t="str">
            <v>Adhesivo Neoprenico(20 L)</v>
          </cell>
          <cell r="D432" t="str">
            <v>LATA</v>
          </cell>
          <cell r="E432">
            <v>94</v>
          </cell>
          <cell r="G432">
            <v>37104</v>
          </cell>
        </row>
        <row r="433">
          <cell r="A433" t="str">
            <v>0703000450</v>
          </cell>
          <cell r="B433" t="str">
            <v>I</v>
          </cell>
          <cell r="C433" t="str">
            <v>Adhesivo P/Reves.Vinilico Papel/Tela(10Kg)</v>
          </cell>
          <cell r="D433" t="str">
            <v>LATA</v>
          </cell>
          <cell r="E433">
            <v>21.95</v>
          </cell>
          <cell r="G433">
            <v>37104</v>
          </cell>
        </row>
        <row r="434">
          <cell r="A434" t="str">
            <v>0703000500</v>
          </cell>
          <cell r="B434" t="str">
            <v>I</v>
          </cell>
          <cell r="C434" t="str">
            <v>Adhesivo Vinilico(20Kg)</v>
          </cell>
          <cell r="D434" t="str">
            <v>BIDON</v>
          </cell>
          <cell r="E434">
            <v>29.29</v>
          </cell>
          <cell r="G434">
            <v>37104</v>
          </cell>
        </row>
        <row r="435">
          <cell r="A435" t="str">
            <v>0703000550</v>
          </cell>
          <cell r="B435" t="str">
            <v>I</v>
          </cell>
          <cell r="C435" t="str">
            <v>Adhesivo para PVC Nicoll x 100 cm3</v>
          </cell>
          <cell r="D435" t="str">
            <v>U</v>
          </cell>
          <cell r="E435">
            <v>1.6</v>
          </cell>
          <cell r="G435">
            <v>37104</v>
          </cell>
        </row>
        <row r="436">
          <cell r="A436" t="str">
            <v>0703000600</v>
          </cell>
          <cell r="B436" t="str">
            <v>I</v>
          </cell>
          <cell r="C436" t="str">
            <v>Adhesivo para PVC Nicoll x 250 cm3</v>
          </cell>
          <cell r="D436" t="str">
            <v>U</v>
          </cell>
          <cell r="E436">
            <v>2.74</v>
          </cell>
          <cell r="G436">
            <v>37104</v>
          </cell>
        </row>
        <row r="437">
          <cell r="A437" t="str">
            <v>0703000650</v>
          </cell>
          <cell r="B437" t="str">
            <v>I</v>
          </cell>
          <cell r="C437" t="str">
            <v>Adhesivo para PVC Nicoll x 500 cm3</v>
          </cell>
          <cell r="D437" t="str">
            <v>U</v>
          </cell>
          <cell r="E437">
            <v>4.5599999999999996</v>
          </cell>
          <cell r="G437">
            <v>37104</v>
          </cell>
        </row>
        <row r="438">
          <cell r="A438" t="str">
            <v>0703000700</v>
          </cell>
          <cell r="B438" t="str">
            <v>I</v>
          </cell>
          <cell r="C438" t="str">
            <v>Adhesivo para PVC Nicoll x 1000 cm3</v>
          </cell>
          <cell r="D438" t="str">
            <v>U</v>
          </cell>
          <cell r="E438">
            <v>7.98</v>
          </cell>
          <cell r="G438">
            <v>37104</v>
          </cell>
        </row>
        <row r="439">
          <cell r="A439" t="str">
            <v>0704000000</v>
          </cell>
          <cell r="B439" t="str">
            <v>D</v>
          </cell>
          <cell r="C439" t="str">
            <v>=== GEOTEXTILES</v>
          </cell>
          <cell r="D439" t="str">
            <v>-</v>
          </cell>
          <cell r="E439">
            <v>0</v>
          </cell>
        </row>
        <row r="440">
          <cell r="A440" t="str">
            <v>0705000000</v>
          </cell>
          <cell r="B440" t="str">
            <v>D</v>
          </cell>
          <cell r="C440" t="str">
            <v>=== CLAVOS</v>
          </cell>
          <cell r="D440" t="str">
            <v>-</v>
          </cell>
          <cell r="E440">
            <v>0</v>
          </cell>
        </row>
        <row r="441">
          <cell r="A441" t="str">
            <v>0705000100</v>
          </cell>
          <cell r="B441" t="str">
            <v>I</v>
          </cell>
          <cell r="C441" t="str">
            <v>Clavo Acero 1" Punta Paris(1.5 Kg)</v>
          </cell>
          <cell r="D441" t="str">
            <v>PAQ</v>
          </cell>
          <cell r="E441">
            <v>1.65</v>
          </cell>
          <cell r="G441">
            <v>37104</v>
          </cell>
        </row>
        <row r="442">
          <cell r="A442" t="str">
            <v>0705000150</v>
          </cell>
          <cell r="B442" t="str">
            <v>I</v>
          </cell>
          <cell r="C442" t="str">
            <v>Clavo De Acero 1" (1,5Kg)</v>
          </cell>
          <cell r="D442" t="str">
            <v>PAQ</v>
          </cell>
          <cell r="E442">
            <v>0</v>
          </cell>
          <cell r="G442">
            <v>37104</v>
          </cell>
        </row>
        <row r="443">
          <cell r="A443" t="str">
            <v>0705000200</v>
          </cell>
          <cell r="B443" t="str">
            <v>I</v>
          </cell>
          <cell r="C443" t="str">
            <v>Clavo De Cobre 1"(1.5Kg)</v>
          </cell>
          <cell r="D443" t="str">
            <v>PAQ</v>
          </cell>
          <cell r="E443">
            <v>0</v>
          </cell>
          <cell r="G443">
            <v>37104</v>
          </cell>
        </row>
        <row r="444">
          <cell r="A444" t="str">
            <v>0706000000</v>
          </cell>
          <cell r="B444" t="str">
            <v>D</v>
          </cell>
          <cell r="C444" t="str">
            <v>=== TORNILLOS</v>
          </cell>
          <cell r="D444" t="str">
            <v>-</v>
          </cell>
          <cell r="E444">
            <v>0</v>
          </cell>
        </row>
        <row r="445">
          <cell r="A445" t="str">
            <v>0706000100</v>
          </cell>
          <cell r="B445" t="str">
            <v>I</v>
          </cell>
          <cell r="C445" t="str">
            <v>Fijaciones(No 6)C/Tarugos(100 U)</v>
          </cell>
          <cell r="D445" t="str">
            <v>CAJA</v>
          </cell>
          <cell r="E445">
            <v>6</v>
          </cell>
          <cell r="G445">
            <v>37104</v>
          </cell>
        </row>
        <row r="446">
          <cell r="A446" t="str">
            <v>0706000150</v>
          </cell>
          <cell r="B446" t="str">
            <v>I</v>
          </cell>
          <cell r="C446" t="str">
            <v>Fijaciones(No 8)C/Tarugos(100 U)</v>
          </cell>
          <cell r="D446" t="str">
            <v>CAJA</v>
          </cell>
          <cell r="E446">
            <v>19</v>
          </cell>
          <cell r="G446">
            <v>37104</v>
          </cell>
        </row>
        <row r="447">
          <cell r="A447" t="str">
            <v>0706000200</v>
          </cell>
          <cell r="B447" t="str">
            <v>I</v>
          </cell>
          <cell r="C447" t="str">
            <v>Piton Cerrado 1/4"X105MM(100U)</v>
          </cell>
          <cell r="D447" t="str">
            <v>PAQ</v>
          </cell>
          <cell r="E447">
            <v>28</v>
          </cell>
          <cell r="G447">
            <v>37104</v>
          </cell>
        </row>
        <row r="448">
          <cell r="A448" t="str">
            <v>0706000250</v>
          </cell>
          <cell r="B448" t="str">
            <v>I</v>
          </cell>
          <cell r="C448" t="str">
            <v>Piton Cerrado 1/8"X95MM(100U)</v>
          </cell>
          <cell r="D448" t="str">
            <v>PAQ</v>
          </cell>
          <cell r="E448">
            <v>14</v>
          </cell>
          <cell r="G448">
            <v>37104</v>
          </cell>
        </row>
        <row r="449">
          <cell r="A449" t="str">
            <v>0706000300</v>
          </cell>
          <cell r="B449" t="str">
            <v>I</v>
          </cell>
          <cell r="C449" t="str">
            <v>Tornillo De Bronce(3/16")</v>
          </cell>
          <cell r="D449" t="str">
            <v>U</v>
          </cell>
          <cell r="E449">
            <v>0.05</v>
          </cell>
          <cell r="G449">
            <v>37104</v>
          </cell>
        </row>
        <row r="450">
          <cell r="A450" t="str">
            <v>0706000350</v>
          </cell>
          <cell r="B450" t="str">
            <v>I</v>
          </cell>
          <cell r="C450" t="str">
            <v>Tornillos Cabeza Baquelita (100Unid.)</v>
          </cell>
          <cell r="D450" t="str">
            <v>CAJA</v>
          </cell>
          <cell r="E450">
            <v>2.68</v>
          </cell>
          <cell r="G450">
            <v>37104</v>
          </cell>
        </row>
        <row r="451">
          <cell r="A451" t="str">
            <v>0706000400</v>
          </cell>
          <cell r="B451" t="str">
            <v>I</v>
          </cell>
          <cell r="C451" t="str">
            <v>Tornillos P/Caja  3/16 X 5/8 (100Unid.)</v>
          </cell>
          <cell r="D451" t="str">
            <v>CAJA</v>
          </cell>
          <cell r="E451">
            <v>1.37</v>
          </cell>
          <cell r="G451">
            <v>37104</v>
          </cell>
        </row>
        <row r="452">
          <cell r="A452" t="str">
            <v>0706000450</v>
          </cell>
          <cell r="B452" t="str">
            <v>I</v>
          </cell>
          <cell r="C452" t="str">
            <v>Tornillos(T1) Cabeza Plana(1000 U)</v>
          </cell>
          <cell r="D452" t="str">
            <v>CAJA</v>
          </cell>
          <cell r="E452">
            <v>26.5</v>
          </cell>
          <cell r="G452">
            <v>37104</v>
          </cell>
        </row>
        <row r="453">
          <cell r="A453" t="str">
            <v>0706000500</v>
          </cell>
          <cell r="B453" t="str">
            <v>I</v>
          </cell>
          <cell r="C453" t="str">
            <v>Tornillos(T2)(1000 U)</v>
          </cell>
          <cell r="D453" t="str">
            <v>CAJA</v>
          </cell>
          <cell r="E453">
            <v>13</v>
          </cell>
          <cell r="G453">
            <v>37104</v>
          </cell>
        </row>
        <row r="454">
          <cell r="A454" t="str">
            <v>0707000000</v>
          </cell>
          <cell r="B454" t="str">
            <v>D</v>
          </cell>
          <cell r="C454" t="str">
            <v>=== ANCLAJES  Y BROCAS DE ACERO</v>
          </cell>
          <cell r="D454" t="str">
            <v>-</v>
          </cell>
          <cell r="E454">
            <v>0</v>
          </cell>
        </row>
        <row r="455">
          <cell r="A455" t="str">
            <v>0707000100</v>
          </cell>
          <cell r="B455" t="str">
            <v>I</v>
          </cell>
          <cell r="C455" t="str">
            <v>Broca 1/4"(100U)</v>
          </cell>
          <cell r="D455" t="str">
            <v>PAQ</v>
          </cell>
          <cell r="E455">
            <v>38</v>
          </cell>
          <cell r="G455">
            <v>37104</v>
          </cell>
        </row>
        <row r="456">
          <cell r="A456" t="str">
            <v>0707000150</v>
          </cell>
          <cell r="B456" t="str">
            <v>I</v>
          </cell>
          <cell r="C456" t="str">
            <v>Broca Ac.C/Bulon Y Arandela Plana(5/16")</v>
          </cell>
          <cell r="D456" t="str">
            <v>U</v>
          </cell>
          <cell r="E456">
            <v>1.5</v>
          </cell>
          <cell r="G456">
            <v>37104</v>
          </cell>
        </row>
        <row r="457">
          <cell r="A457" t="str">
            <v>0707000200</v>
          </cell>
          <cell r="B457" t="str">
            <v>I</v>
          </cell>
          <cell r="C457" t="str">
            <v>Taco De Nylon 1/8"(100U)</v>
          </cell>
          <cell r="D457" t="str">
            <v>PAQ</v>
          </cell>
          <cell r="E457">
            <v>2.6</v>
          </cell>
          <cell r="G457">
            <v>37104</v>
          </cell>
        </row>
        <row r="458">
          <cell r="A458" t="str">
            <v>0708000000</v>
          </cell>
          <cell r="B458" t="str">
            <v>D</v>
          </cell>
          <cell r="C458" t="str">
            <v>=== BULONES Y TUERCAS</v>
          </cell>
          <cell r="D458" t="str">
            <v>-</v>
          </cell>
          <cell r="E458">
            <v>0</v>
          </cell>
        </row>
        <row r="459">
          <cell r="A459" t="str">
            <v>0708000100</v>
          </cell>
          <cell r="B459" t="str">
            <v>I</v>
          </cell>
          <cell r="C459" t="str">
            <v>Bulon Y Arandela Plana M10</v>
          </cell>
          <cell r="D459" t="str">
            <v>U</v>
          </cell>
          <cell r="E459">
            <v>0.7</v>
          </cell>
          <cell r="G459">
            <v>37104</v>
          </cell>
        </row>
        <row r="460">
          <cell r="A460" t="str">
            <v>0708000150</v>
          </cell>
          <cell r="B460" t="str">
            <v>I</v>
          </cell>
          <cell r="C460" t="str">
            <v>Rosca C/Tuerca 2"</v>
          </cell>
          <cell r="D460" t="str">
            <v>U</v>
          </cell>
          <cell r="E460">
            <v>7.36</v>
          </cell>
          <cell r="G460">
            <v>37104</v>
          </cell>
        </row>
        <row r="461">
          <cell r="A461" t="str">
            <v>0708000200</v>
          </cell>
          <cell r="B461" t="str">
            <v>I</v>
          </cell>
          <cell r="C461" t="str">
            <v>Bulon Y Arandela Plana M12</v>
          </cell>
          <cell r="D461" t="str">
            <v>U</v>
          </cell>
          <cell r="E461">
            <v>0.8</v>
          </cell>
          <cell r="G461">
            <v>37104</v>
          </cell>
        </row>
        <row r="462">
          <cell r="A462" t="str">
            <v>0708000250</v>
          </cell>
          <cell r="B462" t="str">
            <v>I</v>
          </cell>
          <cell r="C462" t="str">
            <v>Bulon Y Arandela Plana M16</v>
          </cell>
          <cell r="D462" t="str">
            <v>U</v>
          </cell>
          <cell r="E462">
            <v>1</v>
          </cell>
          <cell r="G462">
            <v>37104</v>
          </cell>
        </row>
        <row r="463">
          <cell r="A463" t="str">
            <v>0708000300</v>
          </cell>
          <cell r="B463" t="str">
            <v>I</v>
          </cell>
          <cell r="C463" t="str">
            <v>Bulon Y Arandela Plana M20</v>
          </cell>
          <cell r="D463" t="str">
            <v>U</v>
          </cell>
          <cell r="E463">
            <v>1.2</v>
          </cell>
          <cell r="G463">
            <v>37104</v>
          </cell>
        </row>
        <row r="464">
          <cell r="A464" t="str">
            <v>0708000350</v>
          </cell>
          <cell r="B464" t="str">
            <v>I</v>
          </cell>
          <cell r="C464" t="str">
            <v>Bulon Y Arandela Plana M22</v>
          </cell>
          <cell r="D464" t="str">
            <v>U</v>
          </cell>
          <cell r="E464">
            <v>1.3</v>
          </cell>
          <cell r="G464">
            <v>37104</v>
          </cell>
        </row>
        <row r="465">
          <cell r="A465" t="str">
            <v>0708000400</v>
          </cell>
          <cell r="B465" t="str">
            <v>I</v>
          </cell>
          <cell r="C465" t="str">
            <v>Bulon Y Arandela Plana M24</v>
          </cell>
          <cell r="D465" t="str">
            <v>U</v>
          </cell>
          <cell r="E465">
            <v>1.4</v>
          </cell>
          <cell r="G465">
            <v>37104</v>
          </cell>
        </row>
        <row r="466">
          <cell r="A466" t="str">
            <v>0708000450</v>
          </cell>
          <cell r="B466" t="str">
            <v>I</v>
          </cell>
          <cell r="C466" t="str">
            <v>Bulon Y Arandela Plana M27</v>
          </cell>
          <cell r="D466" t="str">
            <v>U</v>
          </cell>
          <cell r="E466">
            <v>1.45</v>
          </cell>
          <cell r="G466">
            <v>37104</v>
          </cell>
        </row>
        <row r="467">
          <cell r="A467" t="str">
            <v>0708000500</v>
          </cell>
          <cell r="B467" t="str">
            <v>I</v>
          </cell>
          <cell r="C467" t="str">
            <v>Bulon Y Arandela Plana M30</v>
          </cell>
          <cell r="D467" t="str">
            <v>U</v>
          </cell>
          <cell r="E467">
            <v>1.6</v>
          </cell>
          <cell r="G467">
            <v>37104</v>
          </cell>
        </row>
        <row r="468">
          <cell r="A468" t="str">
            <v>0708000550</v>
          </cell>
          <cell r="B468" t="str">
            <v>I</v>
          </cell>
          <cell r="C468" t="str">
            <v>Bulon Y Arandela Plana M33</v>
          </cell>
          <cell r="D468" t="str">
            <v>U</v>
          </cell>
          <cell r="E468">
            <v>1.76</v>
          </cell>
          <cell r="G468">
            <v>37104</v>
          </cell>
        </row>
        <row r="469">
          <cell r="A469" t="str">
            <v>0708000600</v>
          </cell>
          <cell r="B469" t="str">
            <v>I</v>
          </cell>
          <cell r="C469" t="str">
            <v>Bulon Y Arandela Plana M34</v>
          </cell>
          <cell r="D469" t="str">
            <v>U</v>
          </cell>
          <cell r="E469">
            <v>1.94</v>
          </cell>
          <cell r="G469">
            <v>37104</v>
          </cell>
        </row>
        <row r="470">
          <cell r="A470" t="str">
            <v>0708000650</v>
          </cell>
          <cell r="B470" t="str">
            <v>I</v>
          </cell>
          <cell r="C470" t="str">
            <v>Bulon Y Arandela Plana M6</v>
          </cell>
          <cell r="D470" t="str">
            <v>U</v>
          </cell>
          <cell r="E470">
            <v>0.42</v>
          </cell>
          <cell r="G470">
            <v>37104</v>
          </cell>
        </row>
        <row r="471">
          <cell r="A471" t="str">
            <v>0708000700</v>
          </cell>
          <cell r="B471" t="str">
            <v>I</v>
          </cell>
          <cell r="C471" t="str">
            <v>Bulon Y Arandela Plana M8</v>
          </cell>
          <cell r="D471" t="str">
            <v>U</v>
          </cell>
          <cell r="E471">
            <v>0.56000000000000005</v>
          </cell>
          <cell r="G471">
            <v>37104</v>
          </cell>
        </row>
        <row r="472">
          <cell r="A472" t="str">
            <v>0708000750</v>
          </cell>
          <cell r="B472" t="str">
            <v>I</v>
          </cell>
          <cell r="C472" t="str">
            <v>Conector De Hierro</v>
          </cell>
          <cell r="D472" t="str">
            <v>KG</v>
          </cell>
          <cell r="E472">
            <v>1.6</v>
          </cell>
          <cell r="G472">
            <v>37104</v>
          </cell>
        </row>
        <row r="473">
          <cell r="A473" t="str">
            <v>0709000000</v>
          </cell>
          <cell r="B473" t="str">
            <v>D</v>
          </cell>
          <cell r="C473" t="str">
            <v>=== REMACHES</v>
          </cell>
          <cell r="D473" t="str">
            <v>-</v>
          </cell>
          <cell r="E473">
            <v>0</v>
          </cell>
        </row>
        <row r="474">
          <cell r="A474" t="str">
            <v>0709000100</v>
          </cell>
          <cell r="B474" t="str">
            <v>I</v>
          </cell>
          <cell r="C474" t="str">
            <v>Remache Pop De Aluminio(5X10 MM 100U)</v>
          </cell>
          <cell r="D474" t="str">
            <v>CAJA</v>
          </cell>
          <cell r="E474">
            <v>2.8</v>
          </cell>
          <cell r="G474">
            <v>37104</v>
          </cell>
        </row>
        <row r="475">
          <cell r="A475" t="str">
            <v>0710000000</v>
          </cell>
          <cell r="B475" t="str">
            <v>D</v>
          </cell>
          <cell r="C475" t="str">
            <v>=== ELEMENTOS PARA SOLDADURA Y UNIONES EST</v>
          </cell>
          <cell r="D475" t="str">
            <v>-</v>
          </cell>
          <cell r="E475">
            <v>0</v>
          </cell>
        </row>
        <row r="476">
          <cell r="A476" t="str">
            <v>0710000100</v>
          </cell>
          <cell r="B476" t="str">
            <v>I</v>
          </cell>
          <cell r="C476" t="str">
            <v>Adhitivo Pvc(1/4 L)</v>
          </cell>
          <cell r="D476" t="str">
            <v>U</v>
          </cell>
          <cell r="E476">
            <v>1.29</v>
          </cell>
          <cell r="G476">
            <v>37104</v>
          </cell>
        </row>
        <row r="477">
          <cell r="A477" t="str">
            <v>0710000150</v>
          </cell>
          <cell r="B477" t="str">
            <v>I</v>
          </cell>
          <cell r="C477" t="str">
            <v>Cañamo(100Gr)</v>
          </cell>
          <cell r="D477" t="str">
            <v>U</v>
          </cell>
          <cell r="E477">
            <v>1.84</v>
          </cell>
          <cell r="G477">
            <v>37104</v>
          </cell>
        </row>
        <row r="478">
          <cell r="A478" t="str">
            <v>0710000200</v>
          </cell>
          <cell r="B478" t="str">
            <v>I</v>
          </cell>
          <cell r="C478" t="str">
            <v>Esterina</v>
          </cell>
          <cell r="D478" t="str">
            <v>PAN</v>
          </cell>
          <cell r="E478">
            <v>0.8</v>
          </cell>
          <cell r="G478">
            <v>37104</v>
          </cell>
        </row>
        <row r="479">
          <cell r="A479" t="str">
            <v>0710000250</v>
          </cell>
          <cell r="B479" t="str">
            <v>I</v>
          </cell>
          <cell r="C479" t="str">
            <v>Gas Butano</v>
          </cell>
          <cell r="D479" t="str">
            <v>KG</v>
          </cell>
          <cell r="E479">
            <v>2</v>
          </cell>
          <cell r="G479">
            <v>37104</v>
          </cell>
        </row>
        <row r="480">
          <cell r="A480" t="str">
            <v>0710000300</v>
          </cell>
          <cell r="B480" t="str">
            <v>I</v>
          </cell>
          <cell r="C480" t="str">
            <v>Glicerina(1/4 L)</v>
          </cell>
          <cell r="D480" t="str">
            <v>U</v>
          </cell>
          <cell r="E480">
            <v>1.39</v>
          </cell>
          <cell r="G480">
            <v>37104</v>
          </cell>
        </row>
        <row r="481">
          <cell r="A481" t="str">
            <v>0710000310</v>
          </cell>
          <cell r="B481" t="str">
            <v>I</v>
          </cell>
          <cell r="C481" t="str">
            <v>Glicerina</v>
          </cell>
          <cell r="D481" t="str">
            <v>Kg</v>
          </cell>
          <cell r="E481">
            <v>6.31</v>
          </cell>
          <cell r="G481">
            <v>37104</v>
          </cell>
        </row>
        <row r="482">
          <cell r="A482" t="str">
            <v>0710000350</v>
          </cell>
          <cell r="B482" t="str">
            <v>I</v>
          </cell>
          <cell r="C482" t="str">
            <v>Litargirio(1/4Kg)</v>
          </cell>
          <cell r="D482" t="str">
            <v>U</v>
          </cell>
          <cell r="E482">
            <v>1.8</v>
          </cell>
          <cell r="G482">
            <v>37104</v>
          </cell>
        </row>
        <row r="483">
          <cell r="A483" t="str">
            <v>0710000360</v>
          </cell>
          <cell r="B483" t="str">
            <v>I</v>
          </cell>
          <cell r="C483" t="str">
            <v>Litargirio</v>
          </cell>
          <cell r="D483" t="str">
            <v>Kg</v>
          </cell>
          <cell r="E483">
            <v>2.27</v>
          </cell>
          <cell r="G483">
            <v>37104</v>
          </cell>
        </row>
        <row r="484">
          <cell r="A484" t="str">
            <v>0710000400</v>
          </cell>
          <cell r="B484" t="str">
            <v>I</v>
          </cell>
          <cell r="C484" t="str">
            <v>Sellarosca(100Gr)</v>
          </cell>
          <cell r="D484" t="str">
            <v>U</v>
          </cell>
          <cell r="E484">
            <v>1.9</v>
          </cell>
          <cell r="G484">
            <v>37104</v>
          </cell>
        </row>
        <row r="485">
          <cell r="A485" t="str">
            <v>0710000450</v>
          </cell>
          <cell r="B485" t="str">
            <v>I</v>
          </cell>
          <cell r="C485" t="str">
            <v>Soldadura Electrodo Tipo Losarc 28(3MM)</v>
          </cell>
          <cell r="D485" t="str">
            <v>KG</v>
          </cell>
          <cell r="E485">
            <v>2.39</v>
          </cell>
          <cell r="G485">
            <v>37104</v>
          </cell>
        </row>
        <row r="486">
          <cell r="A486" t="str">
            <v>0710000500</v>
          </cell>
          <cell r="B486" t="str">
            <v>I</v>
          </cell>
          <cell r="C486" t="str">
            <v>Soldadura Estaño(33%)</v>
          </cell>
          <cell r="D486" t="str">
            <v>KG</v>
          </cell>
          <cell r="E486">
            <v>5.88</v>
          </cell>
          <cell r="G486">
            <v>37104</v>
          </cell>
        </row>
        <row r="487">
          <cell r="A487" t="str">
            <v>0710000550</v>
          </cell>
          <cell r="B487" t="str">
            <v>I</v>
          </cell>
          <cell r="C487" t="str">
            <v>Soldadura Estaño(50%)</v>
          </cell>
          <cell r="D487" t="str">
            <v>KG</v>
          </cell>
          <cell r="E487">
            <v>8.3000000000000007</v>
          </cell>
          <cell r="G487">
            <v>37104</v>
          </cell>
        </row>
        <row r="488">
          <cell r="A488" t="str">
            <v>0710000600</v>
          </cell>
          <cell r="B488" t="str">
            <v>I</v>
          </cell>
          <cell r="C488" t="str">
            <v>Soldadura Plomo Calafateo</v>
          </cell>
          <cell r="D488" t="str">
            <v>KG</v>
          </cell>
          <cell r="E488">
            <v>1.42</v>
          </cell>
          <cell r="G488">
            <v>37104</v>
          </cell>
        </row>
        <row r="489">
          <cell r="A489" t="str">
            <v>0710000650</v>
          </cell>
          <cell r="B489" t="str">
            <v>I</v>
          </cell>
          <cell r="C489" t="str">
            <v>Soldadura Varilla P/Soldadura Fuerte(300Gr</v>
          </cell>
          <cell r="D489" t="str">
            <v>U</v>
          </cell>
          <cell r="E489">
            <v>11</v>
          </cell>
          <cell r="G489">
            <v>37104</v>
          </cell>
        </row>
        <row r="490">
          <cell r="A490" t="str">
            <v>0710000700</v>
          </cell>
          <cell r="B490" t="str">
            <v>I</v>
          </cell>
          <cell r="C490" t="str">
            <v>Soldadura Varilla P/Soldar De Inoxidable(3</v>
          </cell>
          <cell r="D490" t="str">
            <v>U</v>
          </cell>
          <cell r="E490">
            <v>10</v>
          </cell>
          <cell r="G490">
            <v>37104</v>
          </cell>
        </row>
        <row r="491">
          <cell r="A491" t="str">
            <v>0710000750</v>
          </cell>
          <cell r="B491" t="str">
            <v>I</v>
          </cell>
          <cell r="C491" t="str">
            <v>Solucion Deslizante(1/4L)</v>
          </cell>
          <cell r="D491" t="str">
            <v>U</v>
          </cell>
          <cell r="E491">
            <v>2.1</v>
          </cell>
          <cell r="G491">
            <v>37104</v>
          </cell>
        </row>
        <row r="492">
          <cell r="A492" t="str">
            <v>0710000800</v>
          </cell>
          <cell r="B492" t="str">
            <v>I</v>
          </cell>
          <cell r="C492" t="str">
            <v>Teflon(20M)</v>
          </cell>
          <cell r="D492" t="str">
            <v>U</v>
          </cell>
          <cell r="E492">
            <v>0.6</v>
          </cell>
          <cell r="G492">
            <v>37104</v>
          </cell>
        </row>
        <row r="493">
          <cell r="A493" t="str">
            <v>0710002350</v>
          </cell>
          <cell r="B493" t="str">
            <v>I</v>
          </cell>
          <cell r="C493" t="str">
            <v>Junta Elastica 2"</v>
          </cell>
          <cell r="D493" t="str">
            <v>U</v>
          </cell>
          <cell r="E493">
            <v>5</v>
          </cell>
          <cell r="G493">
            <v>37104</v>
          </cell>
        </row>
        <row r="494">
          <cell r="A494" t="str">
            <v>0710002400</v>
          </cell>
          <cell r="B494" t="str">
            <v>I</v>
          </cell>
          <cell r="C494" t="str">
            <v>Junta Elastica 3"</v>
          </cell>
          <cell r="D494" t="str">
            <v>U</v>
          </cell>
          <cell r="E494">
            <v>7</v>
          </cell>
          <cell r="G494">
            <v>37104</v>
          </cell>
        </row>
        <row r="495">
          <cell r="A495" t="str">
            <v>0711000000</v>
          </cell>
          <cell r="B495" t="str">
            <v>D</v>
          </cell>
          <cell r="C495" t="str">
            <v>=== SELLADORES</v>
          </cell>
          <cell r="D495" t="str">
            <v>-</v>
          </cell>
          <cell r="E495">
            <v>0</v>
          </cell>
        </row>
        <row r="496">
          <cell r="A496" t="str">
            <v>0711000100</v>
          </cell>
          <cell r="B496" t="str">
            <v>I</v>
          </cell>
          <cell r="C496" t="str">
            <v>Durlock Cinta Papel(200M)</v>
          </cell>
          <cell r="D496" t="str">
            <v>ROLLO</v>
          </cell>
          <cell r="E496">
            <v>7.2</v>
          </cell>
          <cell r="G496">
            <v>37104</v>
          </cell>
        </row>
        <row r="497">
          <cell r="A497" t="str">
            <v>0711000150</v>
          </cell>
          <cell r="B497" t="str">
            <v>I</v>
          </cell>
          <cell r="C497" t="str">
            <v>Durlock Masilla(30Kg)</v>
          </cell>
          <cell r="D497" t="str">
            <v>BALDE</v>
          </cell>
          <cell r="E497">
            <v>25.2</v>
          </cell>
          <cell r="G497">
            <v>37104</v>
          </cell>
        </row>
        <row r="498">
          <cell r="A498" t="str">
            <v>0711000200</v>
          </cell>
          <cell r="B498" t="str">
            <v>I</v>
          </cell>
          <cell r="C498" t="str">
            <v>Junta Premoldeada Negra P/Hor.20X15X4.1MM</v>
          </cell>
          <cell r="D498" t="str">
            <v>ROLLO</v>
          </cell>
          <cell r="E498">
            <v>6.95</v>
          </cell>
          <cell r="G498">
            <v>37104</v>
          </cell>
        </row>
        <row r="499">
          <cell r="A499" t="str">
            <v>0711000250</v>
          </cell>
          <cell r="B499" t="str">
            <v>I</v>
          </cell>
          <cell r="C499" t="str">
            <v>Fondo de Junta Preformado Sikarod 1"</v>
          </cell>
          <cell r="D499" t="str">
            <v>ML</v>
          </cell>
          <cell r="E499">
            <v>0.94</v>
          </cell>
          <cell r="G499">
            <v>37104</v>
          </cell>
        </row>
        <row r="500">
          <cell r="A500" t="str">
            <v>0711000300</v>
          </cell>
          <cell r="B500" t="str">
            <v>I</v>
          </cell>
          <cell r="C500" t="str">
            <v>Sellador Elástico Sikaflex 1A x 310 cm3</v>
          </cell>
          <cell r="D500" t="str">
            <v>ENV</v>
          </cell>
          <cell r="E500">
            <v>12.13</v>
          </cell>
          <cell r="G500">
            <v>37104</v>
          </cell>
        </row>
        <row r="501">
          <cell r="A501" t="str">
            <v>0711000350</v>
          </cell>
          <cell r="B501" t="str">
            <v>I</v>
          </cell>
          <cell r="C501" t="str">
            <v>Sellador Acrílico Sikacryl x 350 gr</v>
          </cell>
          <cell r="D501" t="str">
            <v>ENV</v>
          </cell>
          <cell r="E501">
            <v>4.07</v>
          </cell>
          <cell r="G501">
            <v>37104</v>
          </cell>
        </row>
        <row r="502">
          <cell r="A502" t="str">
            <v>0712000000</v>
          </cell>
          <cell r="B502" t="str">
            <v>D</v>
          </cell>
          <cell r="C502" t="str">
            <v>=== ABRAZADERAS, CLIPS Y GRAMPAS</v>
          </cell>
          <cell r="D502" t="str">
            <v>-</v>
          </cell>
          <cell r="E502">
            <v>0</v>
          </cell>
        </row>
        <row r="503">
          <cell r="A503" t="str">
            <v>0712000100</v>
          </cell>
          <cell r="B503" t="str">
            <v>I</v>
          </cell>
          <cell r="C503" t="str">
            <v>Abrazadera P/Caño</v>
          </cell>
          <cell r="D503" t="str">
            <v>U</v>
          </cell>
          <cell r="E503">
            <v>0.06</v>
          </cell>
          <cell r="G503">
            <v>37104</v>
          </cell>
        </row>
        <row r="504">
          <cell r="A504" t="str">
            <v>0712000150</v>
          </cell>
          <cell r="B504" t="str">
            <v>I</v>
          </cell>
          <cell r="C504" t="str">
            <v>Clips Fijacion Kr-16</v>
          </cell>
          <cell r="D504" t="str">
            <v>U</v>
          </cell>
          <cell r="E504">
            <v>1.5</v>
          </cell>
          <cell r="G504">
            <v>37104</v>
          </cell>
        </row>
        <row r="505">
          <cell r="A505" t="str">
            <v>0712000200</v>
          </cell>
          <cell r="B505" t="str">
            <v>I</v>
          </cell>
          <cell r="C505" t="str">
            <v>Gancho De Centro</v>
          </cell>
          <cell r="D505" t="str">
            <v>U</v>
          </cell>
          <cell r="E505">
            <v>0.13</v>
          </cell>
          <cell r="G505">
            <v>37104</v>
          </cell>
        </row>
        <row r="506">
          <cell r="A506" t="str">
            <v>0712000250</v>
          </cell>
          <cell r="B506" t="str">
            <v>I</v>
          </cell>
          <cell r="C506" t="str">
            <v>Gancho"J"</v>
          </cell>
          <cell r="D506" t="str">
            <v>U</v>
          </cell>
          <cell r="E506">
            <v>0.13</v>
          </cell>
          <cell r="G506">
            <v>37104</v>
          </cell>
        </row>
        <row r="507">
          <cell r="A507" t="str">
            <v>0712000300</v>
          </cell>
          <cell r="B507" t="str">
            <v>I</v>
          </cell>
          <cell r="C507" t="str">
            <v>Grampa  Anclaje P/Chapas</v>
          </cell>
          <cell r="D507" t="str">
            <v>U</v>
          </cell>
          <cell r="E507">
            <v>0.35</v>
          </cell>
          <cell r="G507">
            <v>37104</v>
          </cell>
        </row>
        <row r="508">
          <cell r="A508" t="str">
            <v>0712000350</v>
          </cell>
          <cell r="B508" t="str">
            <v>I</v>
          </cell>
          <cell r="C508" t="str">
            <v>Grampa Fe Zincada</v>
          </cell>
          <cell r="D508" t="str">
            <v>U</v>
          </cell>
          <cell r="E508">
            <v>2.3E-2</v>
          </cell>
          <cell r="G508">
            <v>37104</v>
          </cell>
        </row>
        <row r="509">
          <cell r="A509" t="str">
            <v>0712000400</v>
          </cell>
          <cell r="B509" t="str">
            <v>I</v>
          </cell>
          <cell r="C509" t="str">
            <v>Grampa Fe Zincada Media Omega(3/4")</v>
          </cell>
          <cell r="D509" t="str">
            <v>U</v>
          </cell>
          <cell r="E509">
            <v>0.02</v>
          </cell>
          <cell r="G509">
            <v>37104</v>
          </cell>
        </row>
        <row r="510">
          <cell r="A510" t="str">
            <v>0712000450</v>
          </cell>
          <cell r="B510" t="str">
            <v>I</v>
          </cell>
          <cell r="C510" t="str">
            <v>Grampa Fe Zincada Omega(3/4")</v>
          </cell>
          <cell r="D510" t="str">
            <v>U</v>
          </cell>
          <cell r="E510">
            <v>0.02</v>
          </cell>
          <cell r="G510">
            <v>37104</v>
          </cell>
        </row>
        <row r="511">
          <cell r="A511" t="str">
            <v>0712000500</v>
          </cell>
          <cell r="B511" t="str">
            <v>I</v>
          </cell>
          <cell r="C511" t="str">
            <v>Grampa Tipo Olmar</v>
          </cell>
          <cell r="D511" t="str">
            <v>U</v>
          </cell>
          <cell r="E511">
            <v>0.32</v>
          </cell>
          <cell r="G511">
            <v>37104</v>
          </cell>
        </row>
        <row r="512">
          <cell r="A512" t="str">
            <v>0712000550</v>
          </cell>
          <cell r="B512" t="str">
            <v>I</v>
          </cell>
          <cell r="C512" t="str">
            <v>Grampa Tipo Olmar(3/4")</v>
          </cell>
          <cell r="D512" t="str">
            <v>U</v>
          </cell>
          <cell r="E512">
            <v>0.28999999999999998</v>
          </cell>
          <cell r="G512">
            <v>37104</v>
          </cell>
        </row>
        <row r="513">
          <cell r="A513" t="str">
            <v>0712000600</v>
          </cell>
          <cell r="B513" t="str">
            <v>I</v>
          </cell>
          <cell r="C513" t="str">
            <v>Grapa P/Caños</v>
          </cell>
          <cell r="D513" t="str">
            <v>U</v>
          </cell>
          <cell r="E513">
            <v>0.32</v>
          </cell>
          <cell r="G513">
            <v>37104</v>
          </cell>
        </row>
        <row r="514">
          <cell r="A514" t="str">
            <v>0801000000</v>
          </cell>
          <cell r="B514" t="str">
            <v>D</v>
          </cell>
          <cell r="C514" t="str">
            <v>=== AISLACIONES ACúSTICAS</v>
          </cell>
          <cell r="D514" t="str">
            <v>-</v>
          </cell>
          <cell r="E514">
            <v>0</v>
          </cell>
        </row>
        <row r="515">
          <cell r="A515" t="str">
            <v>0801000050</v>
          </cell>
          <cell r="B515" t="str">
            <v>I</v>
          </cell>
          <cell r="C515" t="str">
            <v>Hypalon (18 Kg)</v>
          </cell>
          <cell r="D515" t="str">
            <v>LATA</v>
          </cell>
          <cell r="E515">
            <v>117.16</v>
          </cell>
          <cell r="G515">
            <v>37104</v>
          </cell>
        </row>
        <row r="516">
          <cell r="A516" t="str">
            <v>0801000100</v>
          </cell>
          <cell r="B516" t="str">
            <v>I</v>
          </cell>
          <cell r="C516" t="str">
            <v>Isover Fieltro Ar 480 Acustiver R 50</v>
          </cell>
          <cell r="D516" t="str">
            <v>M2</v>
          </cell>
          <cell r="E516">
            <v>3.71</v>
          </cell>
          <cell r="G516">
            <v>37104</v>
          </cell>
        </row>
        <row r="517">
          <cell r="A517" t="str">
            <v>0801000150</v>
          </cell>
          <cell r="B517" t="str">
            <v>I</v>
          </cell>
          <cell r="C517" t="str">
            <v>Isover Fieltro Ar 480 Acustiver R 70</v>
          </cell>
          <cell r="D517" t="str">
            <v>M2</v>
          </cell>
          <cell r="E517">
            <v>4.53</v>
          </cell>
          <cell r="G517">
            <v>37104</v>
          </cell>
        </row>
        <row r="518">
          <cell r="A518" t="str">
            <v>0802000000</v>
          </cell>
          <cell r="B518" t="str">
            <v>D</v>
          </cell>
          <cell r="C518" t="str">
            <v>=== AISLACIONES HIDROFUGAS</v>
          </cell>
          <cell r="D518" t="str">
            <v>-</v>
          </cell>
          <cell r="E518">
            <v>0</v>
          </cell>
        </row>
        <row r="519">
          <cell r="A519" t="str">
            <v>0802000100</v>
          </cell>
          <cell r="B519" t="str">
            <v>I</v>
          </cell>
          <cell r="C519" t="str">
            <v>Aislante B/Teja Chapa Tba(5MM 1X20)</v>
          </cell>
          <cell r="D519" t="str">
            <v>M2</v>
          </cell>
          <cell r="E519">
            <v>2.1</v>
          </cell>
          <cell r="G519">
            <v>37104</v>
          </cell>
        </row>
        <row r="520">
          <cell r="A520" t="str">
            <v>0802000150</v>
          </cell>
          <cell r="B520" t="str">
            <v>I</v>
          </cell>
          <cell r="C520" t="str">
            <v>Film De Polietileno(E=200 Micrones)</v>
          </cell>
          <cell r="D520" t="str">
            <v>M2</v>
          </cell>
          <cell r="E520">
            <v>0.7</v>
          </cell>
          <cell r="G520">
            <v>37104</v>
          </cell>
        </row>
        <row r="521">
          <cell r="A521" t="str">
            <v>0802000200</v>
          </cell>
          <cell r="B521" t="str">
            <v>I</v>
          </cell>
          <cell r="C521" t="str">
            <v>Papel Embreado</v>
          </cell>
          <cell r="D521" t="str">
            <v>ROLLO</v>
          </cell>
          <cell r="E521">
            <v>1.03</v>
          </cell>
          <cell r="G521">
            <v>37104</v>
          </cell>
        </row>
        <row r="522">
          <cell r="A522" t="str">
            <v>0803000000</v>
          </cell>
          <cell r="B522" t="str">
            <v>D</v>
          </cell>
          <cell r="C522" t="str">
            <v>=== AISLACIONES TéRMICAS</v>
          </cell>
          <cell r="D522" t="str">
            <v>-</v>
          </cell>
          <cell r="E522">
            <v>0</v>
          </cell>
        </row>
        <row r="523">
          <cell r="A523" t="str">
            <v>0803000100</v>
          </cell>
          <cell r="B523" t="str">
            <v>I</v>
          </cell>
          <cell r="C523" t="str">
            <v>Lana De Vidrio F/L(20M)</v>
          </cell>
          <cell r="D523" t="str">
            <v>ROLLO</v>
          </cell>
          <cell r="E523">
            <v>38.99</v>
          </cell>
          <cell r="G523">
            <v>37104</v>
          </cell>
        </row>
        <row r="524">
          <cell r="A524" t="str">
            <v>0803000150</v>
          </cell>
          <cell r="B524" t="str">
            <v>I</v>
          </cell>
          <cell r="C524" t="str">
            <v>Lana Vidrio 30MM C/Papel Aluminio</v>
          </cell>
          <cell r="D524" t="str">
            <v>M2</v>
          </cell>
          <cell r="E524">
            <v>5.0999999999999996</v>
          </cell>
          <cell r="G524">
            <v>37104</v>
          </cell>
        </row>
        <row r="525">
          <cell r="A525" t="str">
            <v>0803000200</v>
          </cell>
          <cell r="B525" t="str">
            <v>I</v>
          </cell>
          <cell r="C525" t="str">
            <v>Lana Vidrio 38MM C/Papel Kraft Plastico</v>
          </cell>
          <cell r="D525" t="str">
            <v>M2</v>
          </cell>
          <cell r="E525">
            <v>3.28</v>
          </cell>
          <cell r="G525">
            <v>37104</v>
          </cell>
        </row>
        <row r="526">
          <cell r="A526" t="str">
            <v>0803000250</v>
          </cell>
          <cell r="B526" t="str">
            <v>I</v>
          </cell>
          <cell r="C526" t="str">
            <v>Lana Vidrio 50MM C/Papel Aluminio</v>
          </cell>
          <cell r="D526" t="str">
            <v>M2</v>
          </cell>
          <cell r="E526">
            <v>6.8</v>
          </cell>
          <cell r="G526">
            <v>37104</v>
          </cell>
        </row>
        <row r="527">
          <cell r="A527" t="str">
            <v>0803000300</v>
          </cell>
          <cell r="B527" t="str">
            <v>I</v>
          </cell>
          <cell r="C527" t="str">
            <v>Lana Vidrio 50MM C/Papel Kraft Plastico</v>
          </cell>
          <cell r="D527" t="str">
            <v>M2</v>
          </cell>
          <cell r="E527">
            <v>3.44</v>
          </cell>
          <cell r="G527">
            <v>37104</v>
          </cell>
        </row>
        <row r="528">
          <cell r="A528" t="str">
            <v>0804000000</v>
          </cell>
          <cell r="B528" t="str">
            <v>D</v>
          </cell>
          <cell r="C528" t="str">
            <v>=== AISLACIONES TERMOACúSTICAS</v>
          </cell>
          <cell r="D528" t="str">
            <v>-</v>
          </cell>
          <cell r="E528">
            <v>0</v>
          </cell>
        </row>
        <row r="529">
          <cell r="A529" t="str">
            <v>0804500000</v>
          </cell>
          <cell r="B529" t="str">
            <v>D</v>
          </cell>
          <cell r="C529" t="str">
            <v>=== CIELORRASO ACúSTICO</v>
          </cell>
          <cell r="D529" t="str">
            <v>-</v>
          </cell>
          <cell r="E529">
            <v>0</v>
          </cell>
        </row>
        <row r="530">
          <cell r="A530" t="str">
            <v>0804500100</v>
          </cell>
          <cell r="B530" t="str">
            <v>I</v>
          </cell>
          <cell r="C530" t="str">
            <v>Phonex Cielorraso De Aluminio</v>
          </cell>
          <cell r="D530" t="str">
            <v>M2</v>
          </cell>
          <cell r="E530">
            <v>16.5</v>
          </cell>
          <cell r="G530">
            <v>37104</v>
          </cell>
        </row>
        <row r="531">
          <cell r="A531" t="str">
            <v>0804500150</v>
          </cell>
          <cell r="B531" t="str">
            <v>I</v>
          </cell>
          <cell r="C531" t="str">
            <v>Phonex Cielorraso Hombro Recto</v>
          </cell>
          <cell r="D531" t="str">
            <v>M2</v>
          </cell>
          <cell r="E531">
            <v>15.9</v>
          </cell>
          <cell r="G531">
            <v>37104</v>
          </cell>
        </row>
        <row r="532">
          <cell r="A532" t="str">
            <v>0804500200</v>
          </cell>
          <cell r="B532" t="str">
            <v>I</v>
          </cell>
          <cell r="C532" t="str">
            <v>Phonex Cielorraso Hombro Redondo</v>
          </cell>
          <cell r="D532" t="str">
            <v>M2</v>
          </cell>
          <cell r="E532">
            <v>13.5</v>
          </cell>
          <cell r="G532">
            <v>37104</v>
          </cell>
        </row>
        <row r="533">
          <cell r="A533" t="str">
            <v>0804500280</v>
          </cell>
          <cell r="B533" t="str">
            <v>I</v>
          </cell>
          <cell r="C533" t="str">
            <v>Phonex Mano de Obra</v>
          </cell>
          <cell r="D533" t="str">
            <v>-</v>
          </cell>
          <cell r="E533">
            <v>1</v>
          </cell>
          <cell r="G533">
            <v>37104</v>
          </cell>
        </row>
        <row r="534">
          <cell r="A534" t="str">
            <v>0804700000</v>
          </cell>
          <cell r="B534" t="str">
            <v>D</v>
          </cell>
          <cell r="C534" t="str">
            <v>=== REVESTIMIENTOS ACúSTICOS</v>
          </cell>
          <cell r="D534" t="str">
            <v>-</v>
          </cell>
          <cell r="E534">
            <v>0</v>
          </cell>
        </row>
        <row r="535">
          <cell r="A535" t="str">
            <v>0804700100</v>
          </cell>
          <cell r="B535" t="str">
            <v>I</v>
          </cell>
          <cell r="C535" t="str">
            <v>Spanacustic Placa Fibra De Vidrio C/PVC</v>
          </cell>
          <cell r="D535" t="str">
            <v>M2</v>
          </cell>
          <cell r="E535">
            <v>7</v>
          </cell>
          <cell r="G535">
            <v>37104</v>
          </cell>
        </row>
        <row r="536">
          <cell r="A536" t="str">
            <v>0804700300</v>
          </cell>
          <cell r="B536" t="str">
            <v>I</v>
          </cell>
          <cell r="C536" t="str">
            <v>Spanacustic Mano de Obra</v>
          </cell>
          <cell r="D536" t="str">
            <v>-</v>
          </cell>
          <cell r="E536">
            <v>1</v>
          </cell>
          <cell r="G536">
            <v>37104</v>
          </cell>
        </row>
        <row r="537">
          <cell r="A537" t="str">
            <v>0805000000</v>
          </cell>
          <cell r="B537" t="str">
            <v>D</v>
          </cell>
          <cell r="C537" t="str">
            <v>=== REVESTIMIENTOS IGNíFUGOS</v>
          </cell>
          <cell r="D537" t="str">
            <v>-</v>
          </cell>
          <cell r="E537">
            <v>0</v>
          </cell>
        </row>
        <row r="538">
          <cell r="A538" t="str">
            <v>0806000000</v>
          </cell>
          <cell r="B538" t="str">
            <v>D</v>
          </cell>
          <cell r="C538" t="str">
            <v>=== IMPERMEABILIZANTES FLUIDOS</v>
          </cell>
          <cell r="D538" t="str">
            <v>-</v>
          </cell>
          <cell r="E538">
            <v>0</v>
          </cell>
        </row>
        <row r="539">
          <cell r="A539" t="str">
            <v>0806000100</v>
          </cell>
          <cell r="B539" t="str">
            <v>I</v>
          </cell>
          <cell r="C539" t="str">
            <v>Pintura Imper."Sika Inertol 1 Negro" (25L)</v>
          </cell>
          <cell r="D539" t="str">
            <v>LATA</v>
          </cell>
          <cell r="E539">
            <v>56.25</v>
          </cell>
          <cell r="G539">
            <v>37104</v>
          </cell>
        </row>
        <row r="540">
          <cell r="A540" t="str">
            <v>0806000150</v>
          </cell>
          <cell r="B540" t="str">
            <v>I</v>
          </cell>
          <cell r="C540" t="str">
            <v>Pintura Imprimacion(Primer F40)</v>
          </cell>
          <cell r="D540" t="str">
            <v>LITRO</v>
          </cell>
          <cell r="E540">
            <v>4.5</v>
          </cell>
          <cell r="G540">
            <v>37104</v>
          </cell>
        </row>
        <row r="541">
          <cell r="A541" t="str">
            <v>0806000200</v>
          </cell>
          <cell r="B541" t="str">
            <v>I</v>
          </cell>
          <cell r="C541" t="str">
            <v>Sikaguard Acryl x 10 L</v>
          </cell>
          <cell r="D541" t="str">
            <v>LATA</v>
          </cell>
          <cell r="E541">
            <v>60.7</v>
          </cell>
          <cell r="G541">
            <v>37104</v>
          </cell>
        </row>
        <row r="542">
          <cell r="A542" t="str">
            <v>0806000210</v>
          </cell>
          <cell r="B542" t="str">
            <v>I</v>
          </cell>
          <cell r="C542" t="str">
            <v>Sikaguard Acryl x 20 L</v>
          </cell>
          <cell r="D542" t="str">
            <v>LATA</v>
          </cell>
          <cell r="E542">
            <v>115.12</v>
          </cell>
          <cell r="G542">
            <v>37104</v>
          </cell>
        </row>
        <row r="543">
          <cell r="A543" t="str">
            <v>0806000250</v>
          </cell>
          <cell r="B543" t="str">
            <v>I</v>
          </cell>
          <cell r="C543" t="str">
            <v>Imprimación Sika Primer 3 x 250 cm3</v>
          </cell>
          <cell r="D543" t="str">
            <v>ENV</v>
          </cell>
          <cell r="E543">
            <v>19.649999999999999</v>
          </cell>
          <cell r="G543">
            <v>37104</v>
          </cell>
        </row>
        <row r="544">
          <cell r="A544" t="str">
            <v>0807000000</v>
          </cell>
          <cell r="B544" t="str">
            <v>D</v>
          </cell>
          <cell r="C544" t="str">
            <v>=== MEMBRANAS</v>
          </cell>
          <cell r="D544" t="str">
            <v>-</v>
          </cell>
          <cell r="E544">
            <v>0</v>
          </cell>
        </row>
        <row r="545">
          <cell r="A545" t="str">
            <v>0807000100</v>
          </cell>
          <cell r="B545" t="str">
            <v>I</v>
          </cell>
          <cell r="C545" t="str">
            <v>Membrana Asf.3MM S/Aluminio(1X10M)</v>
          </cell>
          <cell r="D545" t="str">
            <v>ROLLO</v>
          </cell>
          <cell r="E545">
            <v>14.55</v>
          </cell>
          <cell r="G545">
            <v>37104</v>
          </cell>
        </row>
        <row r="546">
          <cell r="A546" t="str">
            <v>0807000150</v>
          </cell>
          <cell r="B546" t="str">
            <v>I</v>
          </cell>
          <cell r="C546" t="str">
            <v>Membrana Asf.4MM C/Aluminio(1X10M)</v>
          </cell>
          <cell r="D546" t="str">
            <v>ROLLO</v>
          </cell>
          <cell r="E546">
            <v>31</v>
          </cell>
          <cell r="G546">
            <v>37104</v>
          </cell>
        </row>
        <row r="547">
          <cell r="A547" t="str">
            <v>0807000200</v>
          </cell>
          <cell r="B547" t="str">
            <v>I</v>
          </cell>
          <cell r="C547" t="str">
            <v>Membrana Geotextil C/Aluminio 4MM (1X10M)</v>
          </cell>
          <cell r="D547" t="str">
            <v>ROLLO</v>
          </cell>
          <cell r="E547">
            <v>38</v>
          </cell>
          <cell r="G547">
            <v>37104</v>
          </cell>
        </row>
        <row r="548">
          <cell r="A548" t="str">
            <v>0807000250</v>
          </cell>
          <cell r="B548" t="str">
            <v>I</v>
          </cell>
          <cell r="C548" t="str">
            <v>Membrana Mexpol Ft 3MM(1.2X35M)</v>
          </cell>
          <cell r="D548" t="str">
            <v>ROLLO</v>
          </cell>
          <cell r="E548">
            <v>47.47</v>
          </cell>
          <cell r="G548">
            <v>37104</v>
          </cell>
        </row>
        <row r="549">
          <cell r="A549" t="str">
            <v>0807000300</v>
          </cell>
          <cell r="B549" t="str">
            <v>I</v>
          </cell>
          <cell r="C549" t="str">
            <v>Memb. Asf. EMAPI 4mm Alma Geotext</v>
          </cell>
          <cell r="D549" t="str">
            <v>ROLLO</v>
          </cell>
          <cell r="E549">
            <v>38</v>
          </cell>
          <cell r="G549">
            <v>37104</v>
          </cell>
        </row>
        <row r="550">
          <cell r="A550" t="str">
            <v>0807000350</v>
          </cell>
          <cell r="B550" t="str">
            <v>I</v>
          </cell>
          <cell r="C550" t="str">
            <v>Memb. Asf. EMAPI 4mm Geotext. Expuesto</v>
          </cell>
          <cell r="D550" t="str">
            <v>ROLLO</v>
          </cell>
          <cell r="E550">
            <v>52.88</v>
          </cell>
          <cell r="G550">
            <v>37104</v>
          </cell>
        </row>
        <row r="551">
          <cell r="A551" t="str">
            <v>0808000000</v>
          </cell>
          <cell r="B551" t="str">
            <v>D</v>
          </cell>
          <cell r="C551" t="str">
            <v>=== POLIURETANO EXPANDIDO</v>
          </cell>
          <cell r="D551" t="str">
            <v>-</v>
          </cell>
          <cell r="E551">
            <v>0</v>
          </cell>
        </row>
        <row r="552">
          <cell r="A552" t="str">
            <v>0809000000</v>
          </cell>
          <cell r="B552" t="str">
            <v>D</v>
          </cell>
          <cell r="C552" t="str">
            <v>=== POLIESTIRENO EXPANDIDO</v>
          </cell>
          <cell r="D552" t="str">
            <v>-</v>
          </cell>
          <cell r="E552">
            <v>0</v>
          </cell>
        </row>
        <row r="553">
          <cell r="A553" t="str">
            <v>0809000100</v>
          </cell>
          <cell r="B553" t="str">
            <v>I</v>
          </cell>
          <cell r="C553" t="str">
            <v>Poliestireno Expandido 1Cm(1X2M)</v>
          </cell>
          <cell r="D553" t="str">
            <v>PLACA</v>
          </cell>
          <cell r="E553">
            <v>1.27</v>
          </cell>
          <cell r="G553">
            <v>37104</v>
          </cell>
        </row>
        <row r="554">
          <cell r="A554" t="str">
            <v>0809000150</v>
          </cell>
          <cell r="B554" t="str">
            <v>I</v>
          </cell>
          <cell r="C554" t="str">
            <v>Poliestireno Expandido 2Cm(1X2M)</v>
          </cell>
          <cell r="D554" t="str">
            <v>PLACA</v>
          </cell>
          <cell r="E554">
            <v>2.4</v>
          </cell>
          <cell r="G554">
            <v>37104</v>
          </cell>
        </row>
        <row r="555">
          <cell r="A555" t="str">
            <v>0810000000</v>
          </cell>
          <cell r="B555" t="str">
            <v>D</v>
          </cell>
          <cell r="C555" t="str">
            <v>=== LANA MINERAL</v>
          </cell>
          <cell r="D555" t="str">
            <v>-</v>
          </cell>
          <cell r="E555">
            <v>0</v>
          </cell>
        </row>
        <row r="556">
          <cell r="A556" t="str">
            <v>0810000100</v>
          </cell>
          <cell r="B556" t="str">
            <v>I</v>
          </cell>
          <cell r="C556" t="str">
            <v>Velo De Vidrio(1X50M)</v>
          </cell>
          <cell r="D556" t="str">
            <v>ROLLO</v>
          </cell>
          <cell r="E556">
            <v>20.2</v>
          </cell>
          <cell r="G556">
            <v>37104</v>
          </cell>
        </row>
        <row r="557">
          <cell r="A557" t="str">
            <v>0811000000</v>
          </cell>
          <cell r="B557" t="str">
            <v>D</v>
          </cell>
          <cell r="C557" t="str">
            <v>=== ASFALTOS</v>
          </cell>
          <cell r="D557" t="str">
            <v>-</v>
          </cell>
          <cell r="E557">
            <v>0</v>
          </cell>
        </row>
        <row r="558">
          <cell r="A558" t="str">
            <v>0811000100</v>
          </cell>
          <cell r="B558" t="str">
            <v>I</v>
          </cell>
          <cell r="C558" t="str">
            <v>Asfalto Solido En Trozos</v>
          </cell>
          <cell r="D558" t="str">
            <v>KG</v>
          </cell>
          <cell r="E558">
            <v>0.28000000000000003</v>
          </cell>
          <cell r="G558">
            <v>37104</v>
          </cell>
        </row>
        <row r="559">
          <cell r="A559" t="str">
            <v>0811000150</v>
          </cell>
          <cell r="B559" t="str">
            <v>I</v>
          </cell>
          <cell r="C559" t="str">
            <v>Emulsion Asfaltica(18Kg)</v>
          </cell>
          <cell r="D559" t="str">
            <v>LATA</v>
          </cell>
          <cell r="E559">
            <v>5.78</v>
          </cell>
          <cell r="G559">
            <v>37104</v>
          </cell>
        </row>
        <row r="560">
          <cell r="A560" t="str">
            <v>0811000200</v>
          </cell>
          <cell r="B560" t="str">
            <v>I</v>
          </cell>
          <cell r="C560" t="str">
            <v>Riego Asfaltico 1L/M2</v>
          </cell>
          <cell r="D560" t="str">
            <v>M2</v>
          </cell>
          <cell r="E560">
            <v>1.5</v>
          </cell>
          <cell r="G560">
            <v>37104</v>
          </cell>
        </row>
        <row r="561">
          <cell r="A561" t="str">
            <v>0812000000</v>
          </cell>
          <cell r="B561" t="str">
            <v>D</v>
          </cell>
          <cell r="C561" t="str">
            <v>=== TECHADOS ASFáLTICOS</v>
          </cell>
          <cell r="D561" t="str">
            <v>-</v>
          </cell>
          <cell r="E561">
            <v>0</v>
          </cell>
        </row>
        <row r="562">
          <cell r="A562" t="str">
            <v>0812000100</v>
          </cell>
          <cell r="B562" t="str">
            <v>I</v>
          </cell>
          <cell r="C562" t="str">
            <v>Fieltro Asfaltico N*15(1X40M)</v>
          </cell>
          <cell r="D562" t="str">
            <v>ROLLO</v>
          </cell>
          <cell r="E562">
            <v>29.66</v>
          </cell>
          <cell r="G562">
            <v>37104</v>
          </cell>
        </row>
        <row r="563">
          <cell r="A563" t="str">
            <v>0812000150</v>
          </cell>
          <cell r="B563" t="str">
            <v>I</v>
          </cell>
          <cell r="C563" t="str">
            <v>Ruberoid Arenado(1X20)</v>
          </cell>
          <cell r="D563" t="str">
            <v>ROLLO</v>
          </cell>
          <cell r="E563">
            <v>25</v>
          </cell>
          <cell r="G563">
            <v>37104</v>
          </cell>
        </row>
        <row r="564">
          <cell r="A564" t="str">
            <v>0812000200</v>
          </cell>
          <cell r="B564" t="str">
            <v>I</v>
          </cell>
          <cell r="C564" t="str">
            <v>Techado Asfaltico N*2(1X20M)</v>
          </cell>
          <cell r="D564" t="str">
            <v>ROLLO</v>
          </cell>
          <cell r="E564">
            <v>28.47</v>
          </cell>
          <cell r="G564">
            <v>37104</v>
          </cell>
        </row>
        <row r="565">
          <cell r="A565" t="str">
            <v>0813000000</v>
          </cell>
          <cell r="B565" t="str">
            <v>D</v>
          </cell>
          <cell r="C565" t="str">
            <v>=== BURLETES</v>
          </cell>
          <cell r="D565" t="str">
            <v>-</v>
          </cell>
          <cell r="E565">
            <v>0</v>
          </cell>
        </row>
        <row r="566">
          <cell r="A566" t="str">
            <v>0901000000</v>
          </cell>
          <cell r="B566" t="str">
            <v>D</v>
          </cell>
          <cell r="C566" t="str">
            <v>=== ESTRUCTURA DE HORMIGóN</v>
          </cell>
          <cell r="D566" t="str">
            <v>-</v>
          </cell>
          <cell r="E566">
            <v>0</v>
          </cell>
        </row>
        <row r="567">
          <cell r="A567" t="str">
            <v>0901000010</v>
          </cell>
          <cell r="B567" t="str">
            <v>I</v>
          </cell>
          <cell r="C567" t="str">
            <v>Pilotes 20x20 (subc)30 ton hincado</v>
          </cell>
          <cell r="D567" t="str">
            <v>ML</v>
          </cell>
          <cell r="E567">
            <v>67.09</v>
          </cell>
          <cell r="G567">
            <v>37104</v>
          </cell>
        </row>
        <row r="568">
          <cell r="A568" t="str">
            <v>0901000012</v>
          </cell>
          <cell r="B568" t="str">
            <v>I</v>
          </cell>
          <cell r="C568" t="str">
            <v>Pilotes 25X25(subc)45 ton  hincado</v>
          </cell>
          <cell r="D568" t="str">
            <v>ML</v>
          </cell>
          <cell r="E568">
            <v>69.790000000000006</v>
          </cell>
          <cell r="G568">
            <v>37104</v>
          </cell>
        </row>
        <row r="569">
          <cell r="A569" t="str">
            <v>0901000014</v>
          </cell>
          <cell r="B569" t="str">
            <v>I</v>
          </cell>
          <cell r="C569" t="str">
            <v>Pilotes 25x30 (subc) 60 ton  hincado</v>
          </cell>
          <cell r="D569" t="str">
            <v>ML</v>
          </cell>
          <cell r="E569">
            <v>79.12</v>
          </cell>
          <cell r="G569">
            <v>37104</v>
          </cell>
        </row>
        <row r="570">
          <cell r="A570" t="str">
            <v>0901000016</v>
          </cell>
          <cell r="B570" t="str">
            <v>I</v>
          </cell>
          <cell r="C570" t="str">
            <v>Pilotes 30x30 (subc) 90 ton  hincado</v>
          </cell>
          <cell r="D570" t="str">
            <v>ML</v>
          </cell>
          <cell r="E570">
            <v>84.5</v>
          </cell>
          <cell r="G570">
            <v>37104</v>
          </cell>
        </row>
        <row r="571">
          <cell r="A571" t="str">
            <v>0901000018</v>
          </cell>
          <cell r="B571" t="str">
            <v>I</v>
          </cell>
          <cell r="C571" t="str">
            <v>Pilotes 40X40 (subc)120 ton  hincado</v>
          </cell>
          <cell r="D571" t="str">
            <v>ML</v>
          </cell>
          <cell r="E571">
            <v>92.99</v>
          </cell>
          <cell r="G571">
            <v>37104</v>
          </cell>
        </row>
        <row r="572">
          <cell r="A572" t="str">
            <v>0901000030</v>
          </cell>
          <cell r="B572" t="str">
            <v>I</v>
          </cell>
          <cell r="C572" t="str">
            <v>Pilotes Perforacion (Subc)</v>
          </cell>
          <cell r="D572" t="str">
            <v>ML</v>
          </cell>
          <cell r="E572">
            <v>60</v>
          </cell>
          <cell r="G572">
            <v>37104</v>
          </cell>
        </row>
        <row r="573">
          <cell r="A573" t="str">
            <v>0901000032</v>
          </cell>
          <cell r="B573" t="str">
            <v>I</v>
          </cell>
          <cell r="C573" t="str">
            <v>Fundaciones M.O.(Subc)</v>
          </cell>
          <cell r="D573" t="str">
            <v>M3</v>
          </cell>
          <cell r="E573">
            <v>0</v>
          </cell>
          <cell r="G573">
            <v>37104</v>
          </cell>
        </row>
        <row r="574">
          <cell r="A574" t="str">
            <v>0901500000</v>
          </cell>
          <cell r="B574" t="str">
            <v>D</v>
          </cell>
          <cell r="C574" t="str">
            <v>=== ESTRUCTURAS HORMIGON PREMOLDEADO</v>
          </cell>
          <cell r="D574" t="str">
            <v>-</v>
          </cell>
          <cell r="E574">
            <v>0</v>
          </cell>
        </row>
        <row r="575">
          <cell r="A575" t="str">
            <v>0901500100</v>
          </cell>
          <cell r="B575" t="str">
            <v>I</v>
          </cell>
          <cell r="C575" t="str">
            <v>Vigueta  Hormigon(1.5M)</v>
          </cell>
          <cell r="D575" t="str">
            <v>U</v>
          </cell>
          <cell r="E575">
            <v>3.44</v>
          </cell>
          <cell r="G575">
            <v>37104</v>
          </cell>
        </row>
        <row r="576">
          <cell r="A576" t="str">
            <v>0901500150</v>
          </cell>
          <cell r="B576" t="str">
            <v>I</v>
          </cell>
          <cell r="C576" t="str">
            <v>Vigueta  Hormigon(1M)</v>
          </cell>
          <cell r="D576" t="str">
            <v>U</v>
          </cell>
          <cell r="E576">
            <v>2.4</v>
          </cell>
          <cell r="G576">
            <v>37104</v>
          </cell>
        </row>
        <row r="577">
          <cell r="A577" t="str">
            <v>0901500200</v>
          </cell>
          <cell r="B577" t="str">
            <v>I</v>
          </cell>
          <cell r="C577" t="str">
            <v>Vigueta  Hormigon(2.5M)</v>
          </cell>
          <cell r="D577" t="str">
            <v>U</v>
          </cell>
          <cell r="E577">
            <v>5.9</v>
          </cell>
          <cell r="G577">
            <v>37104</v>
          </cell>
        </row>
        <row r="578">
          <cell r="A578" t="str">
            <v>0901500250</v>
          </cell>
          <cell r="B578" t="str">
            <v>I</v>
          </cell>
          <cell r="C578" t="str">
            <v>Vigueta  Hormigon(2M)</v>
          </cell>
          <cell r="D578" t="str">
            <v>U</v>
          </cell>
          <cell r="E578">
            <v>4.5</v>
          </cell>
          <cell r="G578">
            <v>37104</v>
          </cell>
        </row>
        <row r="579">
          <cell r="A579" t="str">
            <v>0901500300</v>
          </cell>
          <cell r="B579" t="str">
            <v>I</v>
          </cell>
          <cell r="C579" t="str">
            <v>Vigueta  Hormigon(3.5M)</v>
          </cell>
          <cell r="D579" t="str">
            <v>U</v>
          </cell>
          <cell r="E579">
            <v>7.8</v>
          </cell>
          <cell r="G579">
            <v>37104</v>
          </cell>
        </row>
        <row r="580">
          <cell r="A580" t="str">
            <v>0901500350</v>
          </cell>
          <cell r="B580" t="str">
            <v>I</v>
          </cell>
          <cell r="C580" t="str">
            <v>Vigueta  Hormigon(3M)</v>
          </cell>
          <cell r="D580" t="str">
            <v>U</v>
          </cell>
          <cell r="E580">
            <v>6.53</v>
          </cell>
          <cell r="G580">
            <v>37104</v>
          </cell>
        </row>
        <row r="581">
          <cell r="A581" t="str">
            <v>0901500400</v>
          </cell>
          <cell r="B581" t="str">
            <v>I</v>
          </cell>
          <cell r="C581" t="str">
            <v>Vigueta  Hormigon(4.5M)</v>
          </cell>
          <cell r="D581" t="str">
            <v>U</v>
          </cell>
          <cell r="E581">
            <v>12</v>
          </cell>
          <cell r="G581">
            <v>37104</v>
          </cell>
        </row>
        <row r="582">
          <cell r="A582" t="str">
            <v>0901500450</v>
          </cell>
          <cell r="B582" t="str">
            <v>I</v>
          </cell>
          <cell r="C582" t="str">
            <v>Vigueta  Hormigon(4M)</v>
          </cell>
          <cell r="D582" t="str">
            <v>U</v>
          </cell>
          <cell r="E582">
            <v>9.9</v>
          </cell>
          <cell r="G582">
            <v>37104</v>
          </cell>
        </row>
        <row r="583">
          <cell r="A583" t="str">
            <v>0901500500</v>
          </cell>
          <cell r="B583" t="str">
            <v>I</v>
          </cell>
          <cell r="C583" t="str">
            <v>Vigueta  Hormigon(5.5M)</v>
          </cell>
          <cell r="D583" t="str">
            <v>U</v>
          </cell>
          <cell r="E583">
            <v>19.2</v>
          </cell>
          <cell r="G583">
            <v>37104</v>
          </cell>
        </row>
        <row r="584">
          <cell r="A584" t="str">
            <v>0901500550</v>
          </cell>
          <cell r="B584" t="str">
            <v>I</v>
          </cell>
          <cell r="C584" t="str">
            <v>Vigueta  Hormigon(5M)</v>
          </cell>
          <cell r="D584" t="str">
            <v>U</v>
          </cell>
          <cell r="E584">
            <v>15.6</v>
          </cell>
          <cell r="G584">
            <v>37104</v>
          </cell>
        </row>
        <row r="585">
          <cell r="A585" t="str">
            <v>0901500600</v>
          </cell>
          <cell r="B585" t="str">
            <v>I</v>
          </cell>
          <cell r="C585" t="str">
            <v>Vigueta  Hormigon(6M)</v>
          </cell>
          <cell r="D585" t="str">
            <v>U</v>
          </cell>
          <cell r="E585">
            <v>22</v>
          </cell>
          <cell r="G585">
            <v>37104</v>
          </cell>
        </row>
        <row r="586">
          <cell r="A586" t="str">
            <v>0902000000</v>
          </cell>
          <cell r="B586" t="str">
            <v>D</v>
          </cell>
          <cell r="C586" t="str">
            <v>=== ESTRUCTURAS METáLICAS</v>
          </cell>
          <cell r="D586" t="str">
            <v>-</v>
          </cell>
          <cell r="E586">
            <v>0</v>
          </cell>
        </row>
        <row r="587">
          <cell r="A587" t="str">
            <v>0903000000</v>
          </cell>
          <cell r="B587" t="str">
            <v>D</v>
          </cell>
          <cell r="C587" t="str">
            <v>=== ESTRUCTURA MADERA</v>
          </cell>
          <cell r="D587" t="str">
            <v>-</v>
          </cell>
          <cell r="E587">
            <v>0</v>
          </cell>
        </row>
        <row r="588">
          <cell r="A588" t="str">
            <v>0904000000</v>
          </cell>
          <cell r="B588" t="str">
            <v>D</v>
          </cell>
          <cell r="C588" t="str">
            <v>=== ESTRUCTURA MIXTA</v>
          </cell>
          <cell r="D588" t="str">
            <v>-</v>
          </cell>
          <cell r="E588">
            <v>0</v>
          </cell>
        </row>
        <row r="589">
          <cell r="A589" t="str">
            <v>0905000000</v>
          </cell>
          <cell r="B589" t="str">
            <v>D</v>
          </cell>
          <cell r="C589" t="str">
            <v>=== SISTEMAS CONSTRUCTIVOS</v>
          </cell>
          <cell r="D589" t="str">
            <v>-</v>
          </cell>
          <cell r="E589">
            <v>0</v>
          </cell>
        </row>
        <row r="590">
          <cell r="A590" t="str">
            <v>1001000000</v>
          </cell>
          <cell r="B590" t="str">
            <v>D</v>
          </cell>
          <cell r="C590" t="str">
            <v>=== LADRILLOS</v>
          </cell>
          <cell r="D590" t="str">
            <v>-</v>
          </cell>
          <cell r="E590">
            <v>0</v>
          </cell>
        </row>
        <row r="591">
          <cell r="A591" t="str">
            <v>1001000100</v>
          </cell>
          <cell r="B591" t="str">
            <v>I</v>
          </cell>
          <cell r="C591" t="str">
            <v>Ladrillito Decorativo 5X25X1.9</v>
          </cell>
          <cell r="D591" t="str">
            <v>U</v>
          </cell>
          <cell r="E591">
            <v>0.08</v>
          </cell>
          <cell r="G591">
            <v>37104</v>
          </cell>
        </row>
        <row r="592">
          <cell r="A592" t="str">
            <v>1001000150</v>
          </cell>
          <cell r="B592" t="str">
            <v>I</v>
          </cell>
          <cell r="C592" t="str">
            <v>Ladrillo Hueco Ceramico Portante Columna(1</v>
          </cell>
          <cell r="D592" t="str">
            <v>U</v>
          </cell>
          <cell r="E592">
            <v>1.1399999999999999</v>
          </cell>
          <cell r="G592">
            <v>37104</v>
          </cell>
        </row>
        <row r="593">
          <cell r="A593" t="str">
            <v>1001000200</v>
          </cell>
          <cell r="B593" t="str">
            <v>I</v>
          </cell>
          <cell r="C593" t="str">
            <v>Ladrillo Hueco Ceramico Portante Viga(18X1</v>
          </cell>
          <cell r="D593" t="str">
            <v>U</v>
          </cell>
          <cell r="E593">
            <v>1.22</v>
          </cell>
          <cell r="G593">
            <v>37104</v>
          </cell>
        </row>
        <row r="594">
          <cell r="A594" t="str">
            <v>1001000210</v>
          </cell>
          <cell r="B594" t="str">
            <v>I</v>
          </cell>
          <cell r="C594" t="str">
            <v>Ladrillo Hueco Cer. Portante (12x19x33)</v>
          </cell>
          <cell r="D594" t="str">
            <v>U</v>
          </cell>
          <cell r="E594">
            <v>0.56000000000000005</v>
          </cell>
          <cell r="G594">
            <v>37104</v>
          </cell>
        </row>
        <row r="595">
          <cell r="A595" t="str">
            <v>1001000220</v>
          </cell>
          <cell r="B595" t="str">
            <v>I</v>
          </cell>
          <cell r="C595" t="str">
            <v>Ladrillo Hueco Cer. Portante (18x19x33)</v>
          </cell>
          <cell r="D595" t="str">
            <v>U</v>
          </cell>
          <cell r="E595">
            <v>0.79</v>
          </cell>
          <cell r="G595">
            <v>37104</v>
          </cell>
        </row>
        <row r="596">
          <cell r="A596" t="str">
            <v>1001000250</v>
          </cell>
          <cell r="B596" t="str">
            <v>I</v>
          </cell>
          <cell r="C596" t="str">
            <v>Ladrillo Hueco Ceramico Portante(12X19X40)</v>
          </cell>
          <cell r="D596" t="str">
            <v>U</v>
          </cell>
          <cell r="E596">
            <v>0.71</v>
          </cell>
          <cell r="G596">
            <v>37104</v>
          </cell>
        </row>
        <row r="597">
          <cell r="A597" t="str">
            <v>1001000300</v>
          </cell>
          <cell r="B597" t="str">
            <v>I</v>
          </cell>
          <cell r="C597" t="str">
            <v>Ladrillo Hueco Ceramico Portante(18X19X40)</v>
          </cell>
          <cell r="D597" t="str">
            <v>U</v>
          </cell>
          <cell r="E597">
            <v>0.8</v>
          </cell>
          <cell r="G597">
            <v>37104</v>
          </cell>
        </row>
        <row r="598">
          <cell r="A598" t="str">
            <v>1001000350</v>
          </cell>
          <cell r="B598" t="str">
            <v>I</v>
          </cell>
          <cell r="C598" t="str">
            <v>Ladrillo Hueco Ceramico Portante(8X19X40)</v>
          </cell>
          <cell r="D598" t="str">
            <v>U</v>
          </cell>
          <cell r="E598">
            <v>0.4</v>
          </cell>
          <cell r="G598">
            <v>37104</v>
          </cell>
        </row>
        <row r="599">
          <cell r="A599" t="str">
            <v>1001000400</v>
          </cell>
          <cell r="B599" t="str">
            <v>I</v>
          </cell>
          <cell r="C599" t="str">
            <v>Ladrillo Hueco Ceramico(12X18X25)</v>
          </cell>
          <cell r="D599" t="str">
            <v>U</v>
          </cell>
          <cell r="E599">
            <v>0.3</v>
          </cell>
          <cell r="G599">
            <v>37104</v>
          </cell>
        </row>
        <row r="600">
          <cell r="A600" t="str">
            <v>1001000450</v>
          </cell>
          <cell r="B600" t="str">
            <v>I</v>
          </cell>
          <cell r="C600" t="str">
            <v>Ladrillo Hueco Ceramico(12X18X33)</v>
          </cell>
          <cell r="D600" t="str">
            <v>U</v>
          </cell>
          <cell r="E600">
            <v>0.37</v>
          </cell>
          <cell r="G600">
            <v>37104</v>
          </cell>
        </row>
        <row r="601">
          <cell r="A601" t="str">
            <v>1001000500</v>
          </cell>
          <cell r="B601" t="str">
            <v>I</v>
          </cell>
          <cell r="C601" t="str">
            <v>Ladrillo Hueco Ceramico(18X18X25)</v>
          </cell>
          <cell r="D601" t="str">
            <v>U</v>
          </cell>
          <cell r="E601">
            <v>0.4</v>
          </cell>
          <cell r="G601">
            <v>37104</v>
          </cell>
        </row>
        <row r="602">
          <cell r="A602" t="str">
            <v>1001000550</v>
          </cell>
          <cell r="B602" t="str">
            <v>I</v>
          </cell>
          <cell r="C602" t="str">
            <v>Ladrillo Hueco Ceramico(18X18X33)</v>
          </cell>
          <cell r="D602" t="str">
            <v>U</v>
          </cell>
          <cell r="E602">
            <v>0.56000000000000005</v>
          </cell>
          <cell r="G602">
            <v>37104</v>
          </cell>
        </row>
        <row r="603">
          <cell r="A603" t="str">
            <v>1001000600</v>
          </cell>
          <cell r="B603" t="str">
            <v>I</v>
          </cell>
          <cell r="C603" t="str">
            <v>Ladrillo Hueco Ceramico(8X15X20)</v>
          </cell>
          <cell r="D603" t="str">
            <v>U</v>
          </cell>
          <cell r="E603">
            <v>0.17</v>
          </cell>
          <cell r="G603">
            <v>37104</v>
          </cell>
        </row>
        <row r="604">
          <cell r="A604" t="str">
            <v>1001000650</v>
          </cell>
          <cell r="B604" t="str">
            <v>I</v>
          </cell>
          <cell r="C604" t="str">
            <v>Ladrillo Hueco Ceramico(8X18X25)</v>
          </cell>
          <cell r="D604" t="str">
            <v>U</v>
          </cell>
          <cell r="E604">
            <v>0.24</v>
          </cell>
          <cell r="G604">
            <v>37104</v>
          </cell>
        </row>
        <row r="605">
          <cell r="A605" t="str">
            <v>1001000700</v>
          </cell>
          <cell r="B605" t="str">
            <v>I</v>
          </cell>
          <cell r="C605" t="str">
            <v>Ladrillo Hueco Ceramico(8X18X33)</v>
          </cell>
          <cell r="D605" t="str">
            <v>U</v>
          </cell>
          <cell r="E605">
            <v>0.28000000000000003</v>
          </cell>
          <cell r="G605">
            <v>37104</v>
          </cell>
        </row>
        <row r="606">
          <cell r="A606" t="str">
            <v>1001000750</v>
          </cell>
          <cell r="B606" t="str">
            <v>I</v>
          </cell>
          <cell r="C606" t="str">
            <v>Ladrillo Refractario(229X114X63)</v>
          </cell>
          <cell r="D606" t="str">
            <v>U</v>
          </cell>
          <cell r="E606">
            <v>1.75</v>
          </cell>
          <cell r="G606">
            <v>37104</v>
          </cell>
        </row>
        <row r="607">
          <cell r="A607" t="str">
            <v>1001000800</v>
          </cell>
          <cell r="B607" t="str">
            <v>I</v>
          </cell>
          <cell r="C607" t="str">
            <v>Ladrillos Comunes 1Ra.Seleccion</v>
          </cell>
          <cell r="D607" t="str">
            <v>MIL</v>
          </cell>
          <cell r="E607">
            <v>120</v>
          </cell>
          <cell r="G607">
            <v>37104</v>
          </cell>
        </row>
        <row r="608">
          <cell r="A608" t="str">
            <v>1001000850</v>
          </cell>
          <cell r="B608" t="str">
            <v>I</v>
          </cell>
          <cell r="C608" t="str">
            <v>Ladrillos Comunes de Maquina</v>
          </cell>
          <cell r="D608" t="str">
            <v>MIL</v>
          </cell>
          <cell r="E608">
            <v>363</v>
          </cell>
          <cell r="G608">
            <v>37104</v>
          </cell>
        </row>
        <row r="609">
          <cell r="A609" t="str">
            <v>1001000900</v>
          </cell>
          <cell r="B609" t="str">
            <v>I</v>
          </cell>
          <cell r="C609" t="str">
            <v>Ladrillos Comunes de Media Maquina</v>
          </cell>
          <cell r="D609" t="str">
            <v>MIL</v>
          </cell>
          <cell r="E609">
            <v>265</v>
          </cell>
          <cell r="G609">
            <v>37104</v>
          </cell>
        </row>
        <row r="610">
          <cell r="A610" t="str">
            <v>1001000950</v>
          </cell>
          <cell r="B610" t="str">
            <v>I</v>
          </cell>
          <cell r="C610" t="str">
            <v>Ladrillos Comunes Media Vista</v>
          </cell>
          <cell r="D610" t="str">
            <v>MIL</v>
          </cell>
          <cell r="E610">
            <v>210</v>
          </cell>
          <cell r="G610">
            <v>37104</v>
          </cell>
        </row>
        <row r="611">
          <cell r="A611" t="str">
            <v>1001001000</v>
          </cell>
          <cell r="B611" t="str">
            <v>I</v>
          </cell>
          <cell r="C611" t="str">
            <v>Ladrillos Comunes Vista</v>
          </cell>
          <cell r="D611" t="str">
            <v>MIL</v>
          </cell>
          <cell r="E611">
            <v>260</v>
          </cell>
          <cell r="G611">
            <v>37104</v>
          </cell>
        </row>
        <row r="612">
          <cell r="A612" t="str">
            <v>1002000000</v>
          </cell>
          <cell r="B612" t="str">
            <v>D</v>
          </cell>
          <cell r="C612" t="str">
            <v>=== BLOQUES</v>
          </cell>
          <cell r="D612" t="str">
            <v>-</v>
          </cell>
          <cell r="E612">
            <v>0</v>
          </cell>
        </row>
        <row r="613">
          <cell r="A613" t="str">
            <v>1002000100</v>
          </cell>
          <cell r="B613" t="str">
            <v>I</v>
          </cell>
          <cell r="C613" t="str">
            <v>Bloque Cemento(10X20X40)</v>
          </cell>
          <cell r="D613" t="str">
            <v>U</v>
          </cell>
          <cell r="E613">
            <v>0.81</v>
          </cell>
          <cell r="G613">
            <v>37104</v>
          </cell>
        </row>
        <row r="614">
          <cell r="A614" t="str">
            <v>1002000150</v>
          </cell>
          <cell r="B614" t="str">
            <v>I</v>
          </cell>
          <cell r="C614" t="str">
            <v>Bloque Cemento(20X20X40)</v>
          </cell>
          <cell r="D614" t="str">
            <v>U</v>
          </cell>
          <cell r="E614">
            <v>1.2</v>
          </cell>
          <cell r="G614">
            <v>37104</v>
          </cell>
        </row>
        <row r="615">
          <cell r="A615" t="str">
            <v>1002000350</v>
          </cell>
          <cell r="B615" t="str">
            <v>I</v>
          </cell>
          <cell r="C615" t="str">
            <v>Bloque de Yeso Aldrillo (66 X 50 X 10)Cm</v>
          </cell>
          <cell r="D615" t="str">
            <v>U</v>
          </cell>
          <cell r="E615">
            <v>4.29</v>
          </cell>
          <cell r="G615">
            <v>37104</v>
          </cell>
        </row>
        <row r="616">
          <cell r="A616" t="str">
            <v>1002000400</v>
          </cell>
          <cell r="B616" t="str">
            <v>I</v>
          </cell>
          <cell r="C616" t="str">
            <v>Bloque de Yeso Aldrillo (66 X 50 X 8)Cm</v>
          </cell>
          <cell r="D616" t="str">
            <v>U</v>
          </cell>
          <cell r="E616">
            <v>3.32</v>
          </cell>
          <cell r="G616">
            <v>37104</v>
          </cell>
        </row>
        <row r="617">
          <cell r="A617" t="str">
            <v>1002000450</v>
          </cell>
          <cell r="B617" t="str">
            <v>I</v>
          </cell>
          <cell r="C617" t="str">
            <v>Bloque Portante(14X19X39)</v>
          </cell>
          <cell r="D617" t="str">
            <v>U</v>
          </cell>
          <cell r="E617">
            <v>0.75</v>
          </cell>
          <cell r="G617">
            <v>37104</v>
          </cell>
        </row>
        <row r="618">
          <cell r="A618" t="str">
            <v>1002000500</v>
          </cell>
          <cell r="B618" t="str">
            <v>I</v>
          </cell>
          <cell r="C618" t="str">
            <v>Bloque Portante(19X19X39)</v>
          </cell>
          <cell r="D618" t="str">
            <v>U</v>
          </cell>
          <cell r="E618">
            <v>0.93</v>
          </cell>
          <cell r="G618">
            <v>37104</v>
          </cell>
        </row>
        <row r="619">
          <cell r="A619" t="str">
            <v>1003000000</v>
          </cell>
          <cell r="B619" t="str">
            <v>D</v>
          </cell>
          <cell r="C619" t="str">
            <v>=== BLOQUES PARA LOSAS</v>
          </cell>
          <cell r="D619" t="str">
            <v>-</v>
          </cell>
          <cell r="E619">
            <v>0</v>
          </cell>
        </row>
        <row r="620">
          <cell r="A620" t="str">
            <v>1003000100</v>
          </cell>
          <cell r="B620" t="str">
            <v>I</v>
          </cell>
          <cell r="C620" t="str">
            <v>Bloque Ceramico p/losa (12X25X38)(8Xm2)</v>
          </cell>
          <cell r="D620" t="str">
            <v>U</v>
          </cell>
          <cell r="E620">
            <v>0.85</v>
          </cell>
          <cell r="G620">
            <v>37104</v>
          </cell>
        </row>
        <row r="621">
          <cell r="A621" t="str">
            <v>1003000150</v>
          </cell>
          <cell r="B621" t="str">
            <v>I</v>
          </cell>
          <cell r="C621" t="str">
            <v>Bloque Ceramico p/losa (16X25X38)</v>
          </cell>
          <cell r="D621" t="str">
            <v>U</v>
          </cell>
          <cell r="E621">
            <v>0.93</v>
          </cell>
          <cell r="G621">
            <v>37104</v>
          </cell>
        </row>
        <row r="622">
          <cell r="A622" t="str">
            <v>1003000200</v>
          </cell>
          <cell r="B622" t="str">
            <v>I</v>
          </cell>
          <cell r="C622" t="str">
            <v>Bloque Ceramico p/losa (9X25X38)(8Xm2)</v>
          </cell>
          <cell r="D622" t="str">
            <v>U</v>
          </cell>
          <cell r="E622">
            <v>0.75</v>
          </cell>
          <cell r="G622">
            <v>37104</v>
          </cell>
        </row>
        <row r="623">
          <cell r="A623" t="str">
            <v>1004000000</v>
          </cell>
          <cell r="B623" t="str">
            <v>D</v>
          </cell>
          <cell r="C623" t="str">
            <v>=== PREMOLDEADOS PARA CERRAMIENTO LATERAL</v>
          </cell>
          <cell r="D623" t="str">
            <v>-</v>
          </cell>
          <cell r="E623">
            <v>0</v>
          </cell>
        </row>
        <row r="624">
          <cell r="A624" t="str">
            <v>1005000000</v>
          </cell>
          <cell r="B624" t="str">
            <v>D</v>
          </cell>
          <cell r="C624" t="str">
            <v>=== PRETENSADOS PARA CERRAMIENTO LATERAL</v>
          </cell>
          <cell r="D624" t="str">
            <v>-</v>
          </cell>
          <cell r="E624">
            <v>0</v>
          </cell>
        </row>
        <row r="625">
          <cell r="A625" t="str">
            <v>1006000000</v>
          </cell>
          <cell r="B625" t="str">
            <v>D</v>
          </cell>
          <cell r="C625" t="str">
            <v>=== PANELES</v>
          </cell>
          <cell r="D625" t="str">
            <v>-</v>
          </cell>
          <cell r="E625">
            <v>0</v>
          </cell>
        </row>
        <row r="626">
          <cell r="A626" t="str">
            <v>1007000000</v>
          </cell>
          <cell r="B626" t="str">
            <v>D</v>
          </cell>
          <cell r="C626" t="str">
            <v>=== PLACAS DE YESO</v>
          </cell>
          <cell r="D626" t="str">
            <v>-</v>
          </cell>
          <cell r="E626">
            <v>0</v>
          </cell>
        </row>
        <row r="627">
          <cell r="A627" t="str">
            <v>1007000100</v>
          </cell>
          <cell r="B627" t="str">
            <v>I</v>
          </cell>
          <cell r="C627" t="str">
            <v>Durlock Placa Texturada(60X120X0.95)Cm</v>
          </cell>
          <cell r="D627" t="str">
            <v>U</v>
          </cell>
          <cell r="E627">
            <v>3.5</v>
          </cell>
          <cell r="G627">
            <v>37104</v>
          </cell>
        </row>
        <row r="628">
          <cell r="A628" t="str">
            <v>1007000150</v>
          </cell>
          <cell r="B628" t="str">
            <v>I</v>
          </cell>
          <cell r="C628" t="str">
            <v>Durlock Placa(120X240X0.95)Cm</v>
          </cell>
          <cell r="D628" t="str">
            <v>U</v>
          </cell>
          <cell r="E628">
            <v>10.9</v>
          </cell>
          <cell r="G628">
            <v>37104</v>
          </cell>
        </row>
        <row r="629">
          <cell r="A629" t="str">
            <v>1007000200</v>
          </cell>
          <cell r="B629" t="str">
            <v>I</v>
          </cell>
          <cell r="C629" t="str">
            <v>Durlock Placa(120X240X1.25)Cm</v>
          </cell>
          <cell r="D629" t="str">
            <v>U</v>
          </cell>
          <cell r="E629">
            <v>11.8</v>
          </cell>
          <cell r="G629">
            <v>37104</v>
          </cell>
        </row>
        <row r="630">
          <cell r="A630" t="str">
            <v>1007000250</v>
          </cell>
          <cell r="B630" t="str">
            <v>I</v>
          </cell>
          <cell r="C630" t="str">
            <v>Durlock Placa(120X240X1.25)Cm R.Fuego</v>
          </cell>
          <cell r="D630" t="str">
            <v>U</v>
          </cell>
          <cell r="E630">
            <v>12.1</v>
          </cell>
          <cell r="G630">
            <v>37104</v>
          </cell>
        </row>
        <row r="631">
          <cell r="A631" t="str">
            <v>1007000300</v>
          </cell>
          <cell r="B631" t="str">
            <v>I</v>
          </cell>
          <cell r="C631" t="str">
            <v>Placa De Yeso(0.125X1.20X2.40)</v>
          </cell>
          <cell r="D631" t="str">
            <v>PLACA</v>
          </cell>
          <cell r="E631">
            <v>11.55</v>
          </cell>
          <cell r="G631">
            <v>37104</v>
          </cell>
        </row>
        <row r="632">
          <cell r="A632" t="str">
            <v>1007000350</v>
          </cell>
          <cell r="B632" t="str">
            <v>I</v>
          </cell>
          <cell r="C632" t="str">
            <v>Tabique Yeso(0.66X0.50X0.08)</v>
          </cell>
          <cell r="D632" t="str">
            <v>M2</v>
          </cell>
          <cell r="E632">
            <v>14.14</v>
          </cell>
          <cell r="G632">
            <v>37104</v>
          </cell>
        </row>
        <row r="633">
          <cell r="A633" t="str">
            <v>1101000000</v>
          </cell>
          <cell r="B633" t="str">
            <v>D</v>
          </cell>
          <cell r="C633" t="str">
            <v>=== PAVIMENTOS RíGIDOS</v>
          </cell>
          <cell r="D633" t="str">
            <v>-</v>
          </cell>
          <cell r="E633">
            <v>0</v>
          </cell>
        </row>
        <row r="634">
          <cell r="A634" t="str">
            <v>1101000100</v>
          </cell>
          <cell r="B634" t="str">
            <v>I</v>
          </cell>
          <cell r="C634" t="str">
            <v>Cordon Premoldeado (10x25x70)</v>
          </cell>
          <cell r="D634" t="str">
            <v>U</v>
          </cell>
          <cell r="E634">
            <v>2.9</v>
          </cell>
          <cell r="G634">
            <v>37104</v>
          </cell>
        </row>
        <row r="635">
          <cell r="A635" t="str">
            <v>1102000000</v>
          </cell>
          <cell r="B635" t="str">
            <v>D</v>
          </cell>
          <cell r="C635" t="str">
            <v>=== PAVIMENTOS FLEXIBLES</v>
          </cell>
          <cell r="D635" t="str">
            <v>-</v>
          </cell>
          <cell r="E635">
            <v>0</v>
          </cell>
        </row>
        <row r="636">
          <cell r="A636" t="str">
            <v>1103000000</v>
          </cell>
          <cell r="B636" t="str">
            <v>D</v>
          </cell>
          <cell r="C636" t="str">
            <v>=== PAVIMENTOS INTERTRABADOS</v>
          </cell>
          <cell r="D636" t="str">
            <v>-</v>
          </cell>
          <cell r="E636">
            <v>0</v>
          </cell>
        </row>
        <row r="637">
          <cell r="A637" t="str">
            <v>1103000100</v>
          </cell>
          <cell r="B637" t="str">
            <v>I</v>
          </cell>
          <cell r="C637" t="str">
            <v>Bloque Articulado(10X20X40)</v>
          </cell>
          <cell r="D637" t="str">
            <v>U</v>
          </cell>
          <cell r="E637">
            <v>0.8</v>
          </cell>
          <cell r="G637">
            <v>37104</v>
          </cell>
        </row>
        <row r="638">
          <cell r="A638" t="str">
            <v>1104000000</v>
          </cell>
          <cell r="B638" t="str">
            <v>D</v>
          </cell>
          <cell r="C638" t="str">
            <v>=== PISOS DE MADERA</v>
          </cell>
          <cell r="D638" t="str">
            <v>-</v>
          </cell>
          <cell r="E638">
            <v>0</v>
          </cell>
        </row>
        <row r="639">
          <cell r="A639" t="str">
            <v>1104000100</v>
          </cell>
          <cell r="B639" t="str">
            <v>I</v>
          </cell>
          <cell r="C639" t="str">
            <v>Parquet Eucalip. Chileno(3/4"X60X300)</v>
          </cell>
          <cell r="D639" t="str">
            <v>M2</v>
          </cell>
          <cell r="E639">
            <v>23.84</v>
          </cell>
          <cell r="G639">
            <v>37104</v>
          </cell>
        </row>
        <row r="640">
          <cell r="A640" t="str">
            <v>1104000150</v>
          </cell>
          <cell r="B640" t="str">
            <v>I</v>
          </cell>
          <cell r="C640" t="str">
            <v>Parquet Eucalip. Nac. Blanco(3/4"X60X300)</v>
          </cell>
          <cell r="D640" t="str">
            <v>M2</v>
          </cell>
          <cell r="E640">
            <v>20</v>
          </cell>
          <cell r="G640">
            <v>37104</v>
          </cell>
        </row>
        <row r="641">
          <cell r="A641" t="str">
            <v>1104000200</v>
          </cell>
          <cell r="B641" t="str">
            <v>I</v>
          </cell>
          <cell r="C641" t="str">
            <v>Parquet Eucalip.Nac. Veteado(3/4"X60X300)</v>
          </cell>
          <cell r="D641" t="str">
            <v>M2</v>
          </cell>
          <cell r="E641">
            <v>17</v>
          </cell>
          <cell r="G641">
            <v>37104</v>
          </cell>
        </row>
        <row r="642">
          <cell r="A642" t="str">
            <v>1104000250</v>
          </cell>
          <cell r="B642" t="str">
            <v>I</v>
          </cell>
          <cell r="C642" t="str">
            <v>Piso Lapacho Entarugado(20X70X1200)</v>
          </cell>
          <cell r="D642" t="str">
            <v>M2</v>
          </cell>
          <cell r="E642">
            <v>34</v>
          </cell>
          <cell r="G642">
            <v>37104</v>
          </cell>
        </row>
        <row r="643">
          <cell r="A643" t="str">
            <v>1104000300</v>
          </cell>
          <cell r="B643" t="str">
            <v>I</v>
          </cell>
          <cell r="C643" t="str">
            <v>Pulido-Plastificado Parquet(Materiales)</v>
          </cell>
          <cell r="D643" t="str">
            <v>M2</v>
          </cell>
          <cell r="E643">
            <v>1.04</v>
          </cell>
          <cell r="G643">
            <v>37104</v>
          </cell>
        </row>
        <row r="644">
          <cell r="A644" t="str">
            <v>1104000350</v>
          </cell>
          <cell r="B644" t="str">
            <v>I</v>
          </cell>
          <cell r="C644" t="str">
            <v>Zocalo Madera Pino(3/4"X7Cm)</v>
          </cell>
          <cell r="D644" t="str">
            <v>ML</v>
          </cell>
          <cell r="E644">
            <v>2.7</v>
          </cell>
          <cell r="G644">
            <v>37104</v>
          </cell>
        </row>
        <row r="645">
          <cell r="A645" t="str">
            <v>1105000000</v>
          </cell>
          <cell r="B645" t="str">
            <v>D</v>
          </cell>
          <cell r="C645" t="str">
            <v>=== PISOS CERáMICOS</v>
          </cell>
          <cell r="D645" t="str">
            <v>-</v>
          </cell>
          <cell r="E645">
            <v>0</v>
          </cell>
        </row>
        <row r="646">
          <cell r="A646" t="str">
            <v>1105000100</v>
          </cell>
          <cell r="B646" t="str">
            <v>I</v>
          </cell>
          <cell r="C646" t="str">
            <v>Ceramica Esmaltada - Pisos(8X16)</v>
          </cell>
          <cell r="D646" t="str">
            <v>M2</v>
          </cell>
          <cell r="E646">
            <v>6.61</v>
          </cell>
          <cell r="G646">
            <v>37104</v>
          </cell>
        </row>
        <row r="647">
          <cell r="A647" t="str">
            <v>1105000150</v>
          </cell>
          <cell r="B647" t="str">
            <v>I</v>
          </cell>
          <cell r="C647" t="str">
            <v>Ceramica Esmaltada P/Piso(20X20)</v>
          </cell>
          <cell r="D647" t="str">
            <v>M2</v>
          </cell>
          <cell r="E647">
            <v>5.45</v>
          </cell>
          <cell r="G647">
            <v>37104</v>
          </cell>
        </row>
        <row r="648">
          <cell r="A648" t="str">
            <v>1105000155</v>
          </cell>
          <cell r="B648" t="str">
            <v>I</v>
          </cell>
          <cell r="C648" t="str">
            <v>Ceramico Gres 20 x 20</v>
          </cell>
          <cell r="D648" t="str">
            <v>M2</v>
          </cell>
          <cell r="E648">
            <v>6.5</v>
          </cell>
          <cell r="G648">
            <v>37104</v>
          </cell>
        </row>
        <row r="649">
          <cell r="A649" t="str">
            <v>1105000160</v>
          </cell>
          <cell r="B649" t="str">
            <v>I</v>
          </cell>
          <cell r="C649" t="str">
            <v>Ceramica 16 x 16</v>
          </cell>
          <cell r="D649" t="str">
            <v>M2</v>
          </cell>
          <cell r="E649">
            <v>5</v>
          </cell>
          <cell r="G649">
            <v>37104</v>
          </cell>
        </row>
        <row r="650">
          <cell r="A650" t="str">
            <v>1105000200</v>
          </cell>
          <cell r="B650" t="str">
            <v>I</v>
          </cell>
          <cell r="C650" t="str">
            <v>Ceramica Loimar "Rustico Piedra"(35X35)</v>
          </cell>
          <cell r="D650" t="str">
            <v>M2</v>
          </cell>
          <cell r="E650">
            <v>8.2200000000000006</v>
          </cell>
          <cell r="G650">
            <v>37104</v>
          </cell>
        </row>
        <row r="651">
          <cell r="A651" t="str">
            <v>1105000250</v>
          </cell>
          <cell r="B651" t="str">
            <v>I</v>
          </cell>
          <cell r="C651" t="str">
            <v>Ceramica Roja Lisa P/Azotea(20X20)</v>
          </cell>
          <cell r="D651" t="str">
            <v>M2</v>
          </cell>
          <cell r="E651">
            <v>6.5</v>
          </cell>
          <cell r="G651">
            <v>37104</v>
          </cell>
        </row>
        <row r="652">
          <cell r="A652" t="str">
            <v>1105000300</v>
          </cell>
          <cell r="B652" t="str">
            <v>I</v>
          </cell>
          <cell r="C652" t="str">
            <v>Ceramica"Alberdi"Roja Lisa P/Azotea(20X20)</v>
          </cell>
          <cell r="D652" t="str">
            <v>M2</v>
          </cell>
          <cell r="E652">
            <v>6.04</v>
          </cell>
          <cell r="G652">
            <v>37104</v>
          </cell>
        </row>
        <row r="653">
          <cell r="A653" t="str">
            <v>1105000350</v>
          </cell>
          <cell r="B653" t="str">
            <v>I</v>
          </cell>
          <cell r="C653" t="str">
            <v>Ceramica"Lourdes"Roja Lisa P/Azotea(20X20)</v>
          </cell>
          <cell r="D653" t="str">
            <v>M2</v>
          </cell>
          <cell r="E653">
            <v>3.51</v>
          </cell>
          <cell r="G653">
            <v>37104</v>
          </cell>
        </row>
        <row r="654">
          <cell r="A654" t="str">
            <v>1105000400</v>
          </cell>
          <cell r="B654" t="str">
            <v>I</v>
          </cell>
          <cell r="C654" t="str">
            <v>Ceramico P/Escalera : Alzada(30X14)</v>
          </cell>
          <cell r="D654" t="str">
            <v>M2</v>
          </cell>
          <cell r="E654">
            <v>21.19</v>
          </cell>
          <cell r="G654">
            <v>37104</v>
          </cell>
        </row>
        <row r="655">
          <cell r="A655" t="str">
            <v>1105000450</v>
          </cell>
          <cell r="B655" t="str">
            <v>I</v>
          </cell>
          <cell r="C655" t="str">
            <v>Ceramico P/Escalera : Pedada(30X30)</v>
          </cell>
          <cell r="D655" t="str">
            <v>M2</v>
          </cell>
          <cell r="E655">
            <v>38.4</v>
          </cell>
          <cell r="G655">
            <v>37104</v>
          </cell>
        </row>
        <row r="656">
          <cell r="A656" t="str">
            <v>1105000500</v>
          </cell>
          <cell r="B656" t="str">
            <v>I</v>
          </cell>
          <cell r="C656" t="str">
            <v>Porcelanato "Zanon Etna" Pulido(30X30)</v>
          </cell>
          <cell r="D656" t="str">
            <v>M2</v>
          </cell>
          <cell r="E656">
            <v>35.74</v>
          </cell>
          <cell r="G656">
            <v>37104</v>
          </cell>
        </row>
        <row r="657">
          <cell r="A657" t="str">
            <v>1105000550</v>
          </cell>
          <cell r="B657" t="str">
            <v>I</v>
          </cell>
          <cell r="C657" t="str">
            <v>Porcelanato "Zanon Vulcano" Pulido(30X30)</v>
          </cell>
          <cell r="D657" t="str">
            <v>M2</v>
          </cell>
          <cell r="E657">
            <v>35.74</v>
          </cell>
          <cell r="G657">
            <v>37104</v>
          </cell>
        </row>
        <row r="658">
          <cell r="A658" t="str">
            <v>1105000600</v>
          </cell>
          <cell r="B658" t="str">
            <v>I</v>
          </cell>
          <cell r="C658" t="str">
            <v>Porcelanato Pisodur "Sl Granito"(20X20)</v>
          </cell>
          <cell r="D658" t="str">
            <v>M2</v>
          </cell>
          <cell r="E658">
            <v>12.1</v>
          </cell>
          <cell r="G658">
            <v>37104</v>
          </cell>
        </row>
        <row r="659">
          <cell r="A659" t="str">
            <v>1105000650</v>
          </cell>
          <cell r="B659" t="str">
            <v>I</v>
          </cell>
          <cell r="C659" t="str">
            <v>Porcelanato Pisodur"Sl Antidezli."(20X20)</v>
          </cell>
          <cell r="D659" t="str">
            <v>M2</v>
          </cell>
          <cell r="E659">
            <v>14.1</v>
          </cell>
          <cell r="G659">
            <v>37104</v>
          </cell>
        </row>
        <row r="660">
          <cell r="A660" t="str">
            <v>1105000700</v>
          </cell>
          <cell r="B660" t="str">
            <v>I</v>
          </cell>
          <cell r="C660" t="str">
            <v>Zocalo Ceramica Roja(10X20)</v>
          </cell>
          <cell r="D660" t="str">
            <v>ML</v>
          </cell>
          <cell r="E660">
            <v>0.81</v>
          </cell>
          <cell r="G660">
            <v>37104</v>
          </cell>
        </row>
        <row r="661">
          <cell r="A661" t="str">
            <v>1105000750</v>
          </cell>
          <cell r="B661" t="str">
            <v>I</v>
          </cell>
          <cell r="C661" t="str">
            <v>Zocalo Ceramico P/Escalera (30X7)</v>
          </cell>
          <cell r="D661" t="str">
            <v>ML</v>
          </cell>
          <cell r="E661">
            <v>1.97</v>
          </cell>
          <cell r="G661">
            <v>37104</v>
          </cell>
        </row>
        <row r="662">
          <cell r="A662" t="str">
            <v>1105000800</v>
          </cell>
          <cell r="B662" t="str">
            <v>I</v>
          </cell>
          <cell r="C662" t="str">
            <v>Zocalo Ceramico(10X20)</v>
          </cell>
          <cell r="D662" t="str">
            <v>ML</v>
          </cell>
          <cell r="E662">
            <v>0.78</v>
          </cell>
          <cell r="G662">
            <v>37104</v>
          </cell>
        </row>
        <row r="663">
          <cell r="A663" t="str">
            <v>1106000000</v>
          </cell>
          <cell r="B663" t="str">
            <v>D</v>
          </cell>
          <cell r="C663" t="str">
            <v>=== PISOS BALDOSAS, LOSETAS Y MOSAICOS</v>
          </cell>
          <cell r="D663" t="str">
            <v>-</v>
          </cell>
          <cell r="E663">
            <v>0</v>
          </cell>
        </row>
        <row r="664">
          <cell r="A664" t="str">
            <v>1106000100</v>
          </cell>
          <cell r="B664" t="str">
            <v>I</v>
          </cell>
          <cell r="C664" t="str">
            <v>Baldosa Calcarea P/Vereda(20X20)</v>
          </cell>
          <cell r="D664" t="str">
            <v>M2</v>
          </cell>
          <cell r="E664">
            <v>10.1</v>
          </cell>
          <cell r="G664">
            <v>37104</v>
          </cell>
        </row>
        <row r="665">
          <cell r="A665" t="str">
            <v>1106000150</v>
          </cell>
          <cell r="B665" t="str">
            <v>I</v>
          </cell>
          <cell r="C665" t="str">
            <v>Baldosa Travertilit : Borde Piscina(50X63)</v>
          </cell>
          <cell r="D665" t="str">
            <v>U</v>
          </cell>
          <cell r="E665">
            <v>16.100000000000001</v>
          </cell>
          <cell r="G665">
            <v>37104</v>
          </cell>
        </row>
        <row r="666">
          <cell r="A666" t="str">
            <v>1106000200</v>
          </cell>
          <cell r="B666" t="str">
            <v>I</v>
          </cell>
          <cell r="C666" t="str">
            <v>Baldosa Travertilit : Laja Piscina(50X50)</v>
          </cell>
          <cell r="D666" t="str">
            <v>M2</v>
          </cell>
          <cell r="E666">
            <v>27</v>
          </cell>
          <cell r="G666">
            <v>37104</v>
          </cell>
        </row>
        <row r="667">
          <cell r="A667" t="str">
            <v>1106000250</v>
          </cell>
          <cell r="B667" t="str">
            <v>I</v>
          </cell>
          <cell r="C667" t="str">
            <v>Baldoson C/Patas P/Azotea "Spiro"(40X40)</v>
          </cell>
          <cell r="D667" t="str">
            <v>M2</v>
          </cell>
          <cell r="E667">
            <v>26</v>
          </cell>
          <cell r="G667">
            <v>37104</v>
          </cell>
        </row>
        <row r="668">
          <cell r="A668" t="str">
            <v>1106000300</v>
          </cell>
          <cell r="B668" t="str">
            <v>I</v>
          </cell>
          <cell r="C668" t="str">
            <v>Baldoson Cementicio(40X60)</v>
          </cell>
          <cell r="D668" t="str">
            <v>M2</v>
          </cell>
          <cell r="E668">
            <v>13.85</v>
          </cell>
          <cell r="G668">
            <v>37104</v>
          </cell>
        </row>
        <row r="669">
          <cell r="A669" t="str">
            <v>1106000350</v>
          </cell>
          <cell r="B669" t="str">
            <v>I</v>
          </cell>
          <cell r="C669" t="str">
            <v>Mosaico Granitico Antiacido(30X30)</v>
          </cell>
          <cell r="D669" t="str">
            <v>M2</v>
          </cell>
          <cell r="E669">
            <v>28</v>
          </cell>
          <cell r="G669">
            <v>37104</v>
          </cell>
        </row>
        <row r="670">
          <cell r="A670" t="str">
            <v>1106000400</v>
          </cell>
          <cell r="B670" t="str">
            <v>I</v>
          </cell>
          <cell r="C670" t="str">
            <v>Mosaico Granitico Arizona(30X30)</v>
          </cell>
          <cell r="D670" t="str">
            <v>M2</v>
          </cell>
          <cell r="E670">
            <v>28</v>
          </cell>
          <cell r="G670">
            <v>37104</v>
          </cell>
        </row>
        <row r="671">
          <cell r="A671" t="str">
            <v>1106000450</v>
          </cell>
          <cell r="B671" t="str">
            <v>I</v>
          </cell>
          <cell r="C671" t="str">
            <v>Mosaico Granitico Negro Ebano(30X30)</v>
          </cell>
          <cell r="D671" t="str">
            <v>M2</v>
          </cell>
          <cell r="E671">
            <v>28</v>
          </cell>
          <cell r="G671">
            <v>37104</v>
          </cell>
        </row>
        <row r="672">
          <cell r="A672" t="str">
            <v>1106000500</v>
          </cell>
          <cell r="B672" t="str">
            <v>I</v>
          </cell>
          <cell r="C672" t="str">
            <v>Mosaico Granitico Rojo Halley(30X30)</v>
          </cell>
          <cell r="D672" t="str">
            <v>M2</v>
          </cell>
          <cell r="E672">
            <v>28</v>
          </cell>
          <cell r="G672">
            <v>37104</v>
          </cell>
        </row>
        <row r="673">
          <cell r="A673" t="str">
            <v>1106000550</v>
          </cell>
          <cell r="B673" t="str">
            <v>I</v>
          </cell>
          <cell r="C673" t="str">
            <v>Mosaico Granitico"Legera Bossi"(30X30)</v>
          </cell>
          <cell r="D673" t="str">
            <v>M2</v>
          </cell>
          <cell r="E673">
            <v>27.27</v>
          </cell>
          <cell r="G673">
            <v>37104</v>
          </cell>
        </row>
        <row r="674">
          <cell r="A674" t="str">
            <v>1106000600</v>
          </cell>
          <cell r="B674" t="str">
            <v>I</v>
          </cell>
          <cell r="C674" t="str">
            <v>Mosaico Granitico"Legera Bossi"(40X40)</v>
          </cell>
          <cell r="D674" t="str">
            <v>M2</v>
          </cell>
          <cell r="E674">
            <v>32.18</v>
          </cell>
          <cell r="G674">
            <v>37104</v>
          </cell>
        </row>
        <row r="675">
          <cell r="A675" t="str">
            <v>1106000650</v>
          </cell>
          <cell r="B675" t="str">
            <v>I</v>
          </cell>
          <cell r="C675" t="str">
            <v>Mosaico Granitico(30X30)</v>
          </cell>
          <cell r="D675" t="str">
            <v>M2</v>
          </cell>
          <cell r="E675">
            <v>27.3</v>
          </cell>
          <cell r="G675">
            <v>37104</v>
          </cell>
        </row>
        <row r="676">
          <cell r="A676" t="str">
            <v>1106000700</v>
          </cell>
          <cell r="B676" t="str">
            <v>I</v>
          </cell>
          <cell r="C676" t="str">
            <v>Pulido-Lustrado Piso Granitico(Materiales)</v>
          </cell>
          <cell r="D676" t="str">
            <v>M2</v>
          </cell>
          <cell r="E676">
            <v>1.05</v>
          </cell>
          <cell r="G676">
            <v>37104</v>
          </cell>
        </row>
        <row r="677">
          <cell r="A677" t="str">
            <v>1106000750</v>
          </cell>
          <cell r="B677" t="str">
            <v>I</v>
          </cell>
          <cell r="C677" t="str">
            <v>Zocalo Granitico "Legera Bossi"(10X30)</v>
          </cell>
          <cell r="D677" t="str">
            <v>ML</v>
          </cell>
          <cell r="E677">
            <v>6.74</v>
          </cell>
          <cell r="G677">
            <v>37104</v>
          </cell>
        </row>
        <row r="678">
          <cell r="A678" t="str">
            <v>1107000000</v>
          </cell>
          <cell r="B678" t="str">
            <v>D</v>
          </cell>
          <cell r="C678" t="str">
            <v>=== PISOS INDUSTRIALES</v>
          </cell>
          <cell r="D678" t="str">
            <v>-</v>
          </cell>
          <cell r="E678">
            <v>0</v>
          </cell>
        </row>
        <row r="679">
          <cell r="A679" t="str">
            <v>1108000000</v>
          </cell>
          <cell r="B679" t="str">
            <v>D</v>
          </cell>
          <cell r="C679" t="str">
            <v>=== PISOS VINíLICOS</v>
          </cell>
          <cell r="D679" t="str">
            <v>-</v>
          </cell>
          <cell r="E679">
            <v>0</v>
          </cell>
        </row>
        <row r="680">
          <cell r="A680" t="str">
            <v>1108000100</v>
          </cell>
          <cell r="B680" t="str">
            <v>I</v>
          </cell>
          <cell r="C680" t="str">
            <v>Baldosa Vinilica Fedemac Color 2MM(30X30)</v>
          </cell>
          <cell r="D680" t="str">
            <v>M2</v>
          </cell>
          <cell r="E680">
            <v>6.67</v>
          </cell>
          <cell r="G680">
            <v>37104</v>
          </cell>
        </row>
        <row r="681">
          <cell r="A681" t="str">
            <v>1108000150</v>
          </cell>
          <cell r="B681" t="str">
            <v>I</v>
          </cell>
          <cell r="C681" t="str">
            <v>Baldosa Vinilica Flexiplast 1.6MM(30X30)</v>
          </cell>
          <cell r="D681" t="str">
            <v>M2</v>
          </cell>
          <cell r="E681">
            <v>4.0999999999999996</v>
          </cell>
          <cell r="G681">
            <v>37104</v>
          </cell>
        </row>
        <row r="682">
          <cell r="A682" t="str">
            <v>1108000200</v>
          </cell>
          <cell r="B682" t="str">
            <v>I</v>
          </cell>
          <cell r="C682" t="str">
            <v>Piso "Indelcol"  Liviano</v>
          </cell>
          <cell r="D682" t="str">
            <v>M2</v>
          </cell>
          <cell r="E682">
            <v>16.670000000000002</v>
          </cell>
          <cell r="G682">
            <v>37104</v>
          </cell>
        </row>
        <row r="683">
          <cell r="A683" t="str">
            <v>1108000250</v>
          </cell>
          <cell r="B683" t="str">
            <v>I</v>
          </cell>
          <cell r="C683" t="str">
            <v>Piso Vinilico"Decorflex" Rollo(2X1M)</v>
          </cell>
          <cell r="D683" t="str">
            <v>M2</v>
          </cell>
          <cell r="E683">
            <v>11.82</v>
          </cell>
          <cell r="G683">
            <v>37104</v>
          </cell>
        </row>
        <row r="684">
          <cell r="A684" t="str">
            <v>1109000000</v>
          </cell>
          <cell r="B684" t="str">
            <v>D</v>
          </cell>
          <cell r="C684" t="str">
            <v>=== PISOS DE GOMA</v>
          </cell>
          <cell r="D684" t="str">
            <v>-</v>
          </cell>
          <cell r="E684">
            <v>0</v>
          </cell>
        </row>
        <row r="685">
          <cell r="A685" t="str">
            <v>1109000100</v>
          </cell>
          <cell r="B685" t="str">
            <v>I</v>
          </cell>
          <cell r="C685" t="str">
            <v>Baldosa Goma"Indelval"  Rb12  3MM(50X50)</v>
          </cell>
          <cell r="D685" t="str">
            <v>U</v>
          </cell>
          <cell r="E685">
            <v>5.52</v>
          </cell>
          <cell r="G685">
            <v>37104</v>
          </cell>
        </row>
        <row r="686">
          <cell r="A686" t="str">
            <v>1110000000</v>
          </cell>
          <cell r="B686" t="str">
            <v>D</v>
          </cell>
          <cell r="C686" t="str">
            <v>=== PISOS VARIOS</v>
          </cell>
          <cell r="D686" t="str">
            <v>-</v>
          </cell>
          <cell r="E686">
            <v>0</v>
          </cell>
        </row>
        <row r="687">
          <cell r="A687" t="str">
            <v>1201000000</v>
          </cell>
          <cell r="B687" t="str">
            <v>D</v>
          </cell>
          <cell r="C687" t="str">
            <v>=== CUBIERTAS</v>
          </cell>
          <cell r="D687" t="str">
            <v>-</v>
          </cell>
          <cell r="E687">
            <v>0</v>
          </cell>
        </row>
        <row r="688">
          <cell r="A688" t="str">
            <v>1201000100</v>
          </cell>
          <cell r="B688" t="str">
            <v>I</v>
          </cell>
          <cell r="C688" t="str">
            <v>Cubierta Autoportante Canalon A=0,44 M, E=</v>
          </cell>
          <cell r="D688" t="str">
            <v>U</v>
          </cell>
          <cell r="E688">
            <v>0</v>
          </cell>
          <cell r="G688">
            <v>37104</v>
          </cell>
        </row>
        <row r="689">
          <cell r="A689" t="str">
            <v>1201000150</v>
          </cell>
          <cell r="B689" t="str">
            <v>I</v>
          </cell>
          <cell r="C689" t="str">
            <v>Cubierta Autoportante Canalon A=0,44 M, E=</v>
          </cell>
          <cell r="D689" t="str">
            <v>U</v>
          </cell>
          <cell r="E689">
            <v>0</v>
          </cell>
          <cell r="G689">
            <v>37104</v>
          </cell>
        </row>
        <row r="690">
          <cell r="A690" t="str">
            <v>1201000200</v>
          </cell>
          <cell r="B690" t="str">
            <v>I</v>
          </cell>
          <cell r="C690" t="str">
            <v>Cubierta Autoportante Canalon A=0,44 M, E=</v>
          </cell>
          <cell r="D690" t="str">
            <v>U</v>
          </cell>
          <cell r="E690">
            <v>0</v>
          </cell>
          <cell r="G690">
            <v>37104</v>
          </cell>
        </row>
        <row r="691">
          <cell r="A691" t="str">
            <v>1201000250</v>
          </cell>
          <cell r="B691" t="str">
            <v>I</v>
          </cell>
          <cell r="C691" t="str">
            <v>Cubierta Autoportante Canalon A=0,44 M, E=</v>
          </cell>
          <cell r="D691" t="str">
            <v>U</v>
          </cell>
          <cell r="E691">
            <v>0</v>
          </cell>
          <cell r="G691">
            <v>37104</v>
          </cell>
        </row>
        <row r="692">
          <cell r="A692" t="str">
            <v>1201000300</v>
          </cell>
          <cell r="B692" t="str">
            <v>I</v>
          </cell>
          <cell r="C692" t="str">
            <v>Cubierta Autoportante Canalon A=0,44 M, E=</v>
          </cell>
          <cell r="D692" t="str">
            <v>U</v>
          </cell>
          <cell r="E692">
            <v>0</v>
          </cell>
          <cell r="G692">
            <v>37104</v>
          </cell>
        </row>
        <row r="693">
          <cell r="A693" t="str">
            <v>1201000350</v>
          </cell>
          <cell r="B693" t="str">
            <v>I</v>
          </cell>
          <cell r="C693" t="str">
            <v>Cubierta Autoportante Canalon A=0,44 M, E=</v>
          </cell>
          <cell r="D693" t="str">
            <v>U</v>
          </cell>
          <cell r="E693">
            <v>0</v>
          </cell>
          <cell r="G693">
            <v>37104</v>
          </cell>
        </row>
        <row r="694">
          <cell r="A694" t="str">
            <v>1201000400</v>
          </cell>
          <cell r="B694" t="str">
            <v>I</v>
          </cell>
          <cell r="C694" t="str">
            <v>Cubierta Autoportante Canalon A=0,90 M, E=</v>
          </cell>
          <cell r="D694" t="str">
            <v>U</v>
          </cell>
          <cell r="E694">
            <v>0</v>
          </cell>
          <cell r="G694">
            <v>37104</v>
          </cell>
        </row>
        <row r="695">
          <cell r="A695" t="str">
            <v>1201000450</v>
          </cell>
          <cell r="B695" t="str">
            <v>I</v>
          </cell>
          <cell r="C695" t="str">
            <v>Cubierta Autoportante Canalon A=0,90 M, E=</v>
          </cell>
          <cell r="D695" t="str">
            <v>U</v>
          </cell>
          <cell r="E695">
            <v>0</v>
          </cell>
          <cell r="G695">
            <v>37104</v>
          </cell>
        </row>
        <row r="696">
          <cell r="A696" t="str">
            <v>1201000500</v>
          </cell>
          <cell r="B696" t="str">
            <v>I</v>
          </cell>
          <cell r="C696" t="str">
            <v>Cubierta Autoportante Canalon A=0,90 M, E=</v>
          </cell>
          <cell r="D696" t="str">
            <v>U</v>
          </cell>
          <cell r="E696">
            <v>0</v>
          </cell>
          <cell r="G696">
            <v>37104</v>
          </cell>
        </row>
        <row r="697">
          <cell r="A697" t="str">
            <v>1201000550</v>
          </cell>
          <cell r="B697" t="str">
            <v>I</v>
          </cell>
          <cell r="C697" t="str">
            <v>Cubierta Autoportante Canalon A=0,90 M, E=</v>
          </cell>
          <cell r="D697" t="str">
            <v>U</v>
          </cell>
          <cell r="E697">
            <v>0</v>
          </cell>
          <cell r="G697">
            <v>37104</v>
          </cell>
        </row>
        <row r="698">
          <cell r="A698" t="str">
            <v>1201000600</v>
          </cell>
          <cell r="B698" t="str">
            <v>I</v>
          </cell>
          <cell r="C698" t="str">
            <v>Cubierta Conf. Trapez. Prepint. T 90 H=123</v>
          </cell>
          <cell r="D698" t="str">
            <v>ML</v>
          </cell>
          <cell r="E698">
            <v>0</v>
          </cell>
          <cell r="G698">
            <v>37104</v>
          </cell>
        </row>
        <row r="699">
          <cell r="A699" t="str">
            <v>1201000650</v>
          </cell>
          <cell r="B699" t="str">
            <v>I</v>
          </cell>
          <cell r="C699" t="str">
            <v>Cubierta Conf. Trapez. T 90 H=123MM, A=0,9</v>
          </cell>
          <cell r="D699" t="str">
            <v>ML</v>
          </cell>
          <cell r="E699">
            <v>0</v>
          </cell>
          <cell r="G699">
            <v>37104</v>
          </cell>
        </row>
        <row r="700">
          <cell r="A700" t="str">
            <v>1202000000</v>
          </cell>
          <cell r="B700" t="str">
            <v>D</v>
          </cell>
          <cell r="C700" t="str">
            <v>=== CUBIERTAS METáLICAS</v>
          </cell>
          <cell r="D700" t="str">
            <v>-</v>
          </cell>
          <cell r="E700">
            <v>0</v>
          </cell>
        </row>
        <row r="701">
          <cell r="A701" t="str">
            <v>1202500000</v>
          </cell>
          <cell r="B701" t="str">
            <v>D</v>
          </cell>
          <cell r="C701" t="str">
            <v>=== CHAPAS DE FIBROCEMENTO</v>
          </cell>
          <cell r="D701" t="str">
            <v>-</v>
          </cell>
          <cell r="E701">
            <v>0</v>
          </cell>
        </row>
        <row r="702">
          <cell r="A702" t="str">
            <v>1202500100</v>
          </cell>
          <cell r="B702" t="str">
            <v>I</v>
          </cell>
          <cell r="C702" t="str">
            <v>Chapa Fibrocemento Ondulada Esp=5MM L=1,53</v>
          </cell>
          <cell r="D702" t="str">
            <v>U</v>
          </cell>
          <cell r="E702">
            <v>0</v>
          </cell>
          <cell r="G702">
            <v>37104</v>
          </cell>
        </row>
        <row r="703">
          <cell r="A703" t="str">
            <v>1202500150</v>
          </cell>
          <cell r="B703" t="str">
            <v>I</v>
          </cell>
          <cell r="C703" t="str">
            <v>Chapa Fibrocemento Ondulada Esp=5MM L=2,13</v>
          </cell>
          <cell r="D703" t="str">
            <v>U</v>
          </cell>
          <cell r="E703">
            <v>0</v>
          </cell>
          <cell r="G703">
            <v>37104</v>
          </cell>
        </row>
        <row r="704">
          <cell r="A704" t="str">
            <v>1202500200</v>
          </cell>
          <cell r="B704" t="str">
            <v>I</v>
          </cell>
          <cell r="C704" t="str">
            <v>Chapa Fibrocemento Ondulada Esp=5MM L=2,44</v>
          </cell>
          <cell r="D704" t="str">
            <v>U</v>
          </cell>
          <cell r="E704">
            <v>0</v>
          </cell>
          <cell r="G704">
            <v>37104</v>
          </cell>
        </row>
        <row r="705">
          <cell r="A705" t="str">
            <v>1202500250</v>
          </cell>
          <cell r="B705" t="str">
            <v>I</v>
          </cell>
          <cell r="C705" t="str">
            <v>Chapa Fibrocemento Ondulada Esp=6MM L=1,22</v>
          </cell>
          <cell r="D705" t="str">
            <v>U</v>
          </cell>
          <cell r="E705">
            <v>0</v>
          </cell>
          <cell r="G705">
            <v>37104</v>
          </cell>
        </row>
        <row r="706">
          <cell r="A706" t="str">
            <v>1202500300</v>
          </cell>
          <cell r="B706" t="str">
            <v>I</v>
          </cell>
          <cell r="C706" t="str">
            <v>Chapa Fibrocemento Ondulada Esp=6MM L=1,53</v>
          </cell>
          <cell r="D706" t="str">
            <v>U</v>
          </cell>
          <cell r="E706">
            <v>0</v>
          </cell>
          <cell r="G706">
            <v>37104</v>
          </cell>
        </row>
        <row r="707">
          <cell r="A707" t="str">
            <v>1202500350</v>
          </cell>
          <cell r="B707" t="str">
            <v>I</v>
          </cell>
          <cell r="C707" t="str">
            <v>Chapa Fibrocemento Ondulada Esp=6MM L=2,44</v>
          </cell>
          <cell r="D707" t="str">
            <v>U</v>
          </cell>
          <cell r="E707">
            <v>0</v>
          </cell>
          <cell r="G707">
            <v>37104</v>
          </cell>
        </row>
        <row r="708">
          <cell r="A708" t="str">
            <v>1202500400</v>
          </cell>
          <cell r="B708" t="str">
            <v>I</v>
          </cell>
          <cell r="C708" t="str">
            <v>Chapa Fibrocemento Ondulada Esp=6MM L=3,05</v>
          </cell>
          <cell r="D708" t="str">
            <v>U</v>
          </cell>
          <cell r="E708">
            <v>0</v>
          </cell>
          <cell r="G708">
            <v>37104</v>
          </cell>
        </row>
        <row r="709">
          <cell r="A709" t="str">
            <v>1202500450</v>
          </cell>
          <cell r="B709" t="str">
            <v>I</v>
          </cell>
          <cell r="C709" t="str">
            <v>Chapa Fibrocemento Ondulada Esp=8MM L=1,22</v>
          </cell>
          <cell r="D709" t="str">
            <v>U</v>
          </cell>
          <cell r="E709">
            <v>0</v>
          </cell>
          <cell r="G709">
            <v>37104</v>
          </cell>
        </row>
        <row r="710">
          <cell r="A710" t="str">
            <v>1202500500</v>
          </cell>
          <cell r="B710" t="str">
            <v>I</v>
          </cell>
          <cell r="C710" t="str">
            <v>Chapa Fibrocemento Ondulada Esp=8MM L=3,66</v>
          </cell>
          <cell r="D710" t="str">
            <v>U</v>
          </cell>
          <cell r="E710">
            <v>0</v>
          </cell>
          <cell r="G710">
            <v>37104</v>
          </cell>
        </row>
        <row r="711">
          <cell r="A711" t="str">
            <v>1202500550</v>
          </cell>
          <cell r="B711" t="str">
            <v>I</v>
          </cell>
          <cell r="C711" t="str">
            <v>Chapa Fibrocemento Plana 1,20X2,40 M Esp=1</v>
          </cell>
          <cell r="D711" t="str">
            <v>U</v>
          </cell>
          <cell r="E711">
            <v>0</v>
          </cell>
          <cell r="G711">
            <v>37104</v>
          </cell>
        </row>
        <row r="712">
          <cell r="A712" t="str">
            <v>1202500600</v>
          </cell>
          <cell r="B712" t="str">
            <v>I</v>
          </cell>
          <cell r="C712" t="str">
            <v>Chapa Fibrocemento Plana 1,20X2,40 M Esp=4</v>
          </cell>
          <cell r="D712" t="str">
            <v>U</v>
          </cell>
          <cell r="E712">
            <v>0</v>
          </cell>
          <cell r="G712">
            <v>37104</v>
          </cell>
        </row>
        <row r="713">
          <cell r="A713" t="str">
            <v>1202500650</v>
          </cell>
          <cell r="B713" t="str">
            <v>I</v>
          </cell>
          <cell r="C713" t="str">
            <v>Chapa Fibrocemento Plana 1,20X2,40 M Esp=5</v>
          </cell>
          <cell r="D713" t="str">
            <v>U</v>
          </cell>
          <cell r="E713">
            <v>0</v>
          </cell>
          <cell r="G713">
            <v>37104</v>
          </cell>
        </row>
        <row r="714">
          <cell r="A714" t="str">
            <v>1202500700</v>
          </cell>
          <cell r="B714" t="str">
            <v>I</v>
          </cell>
          <cell r="C714" t="str">
            <v>Chapa Fibrocemento Plana 1,20X2,40 M Esp=6</v>
          </cell>
          <cell r="D714" t="str">
            <v>U</v>
          </cell>
          <cell r="E714">
            <v>17.75</v>
          </cell>
          <cell r="G714">
            <v>37104</v>
          </cell>
        </row>
        <row r="715">
          <cell r="A715" t="str">
            <v>1202500750</v>
          </cell>
          <cell r="B715" t="str">
            <v>I</v>
          </cell>
          <cell r="C715" t="str">
            <v>Chapa Fibrocemento Plana 1,20X2,40 M Esp=8</v>
          </cell>
          <cell r="D715" t="str">
            <v>U</v>
          </cell>
          <cell r="E715">
            <v>0</v>
          </cell>
          <cell r="G715">
            <v>37104</v>
          </cell>
        </row>
        <row r="716">
          <cell r="A716" t="str">
            <v>1203000000</v>
          </cell>
          <cell r="B716" t="str">
            <v>D</v>
          </cell>
          <cell r="C716" t="str">
            <v>=== TEJAS</v>
          </cell>
          <cell r="D716" t="str">
            <v>-</v>
          </cell>
          <cell r="E716">
            <v>0</v>
          </cell>
        </row>
        <row r="717">
          <cell r="A717" t="str">
            <v>1203000100</v>
          </cell>
          <cell r="B717" t="str">
            <v>I</v>
          </cell>
          <cell r="C717" t="str">
            <v>Teja Ceramica Caballete</v>
          </cell>
          <cell r="D717" t="str">
            <v>U</v>
          </cell>
          <cell r="E717">
            <v>1.1200000000000001</v>
          </cell>
          <cell r="G717">
            <v>37104</v>
          </cell>
        </row>
        <row r="718">
          <cell r="A718" t="str">
            <v>1203000150</v>
          </cell>
          <cell r="B718" t="str">
            <v>I</v>
          </cell>
          <cell r="C718" t="str">
            <v>Teja Ceramica Classic Esmaltada</v>
          </cell>
          <cell r="D718" t="str">
            <v>M2</v>
          </cell>
          <cell r="E718">
            <v>0</v>
          </cell>
          <cell r="G718">
            <v>37104</v>
          </cell>
        </row>
        <row r="719">
          <cell r="A719" t="str">
            <v>1203000200</v>
          </cell>
          <cell r="B719" t="str">
            <v>I</v>
          </cell>
          <cell r="C719" t="str">
            <v>Teja Ceramica Classic Negro Mate</v>
          </cell>
          <cell r="D719" t="str">
            <v>M2</v>
          </cell>
          <cell r="E719">
            <v>0</v>
          </cell>
          <cell r="G719">
            <v>37104</v>
          </cell>
        </row>
        <row r="720">
          <cell r="A720" t="str">
            <v>1203000250</v>
          </cell>
          <cell r="B720" t="str">
            <v>I</v>
          </cell>
          <cell r="C720" t="str">
            <v>Teja Ceramica Colonial</v>
          </cell>
          <cell r="D720" t="str">
            <v>U</v>
          </cell>
          <cell r="E720">
            <v>0.41</v>
          </cell>
          <cell r="G720">
            <v>37104</v>
          </cell>
        </row>
        <row r="721">
          <cell r="A721" t="str">
            <v>1203000300</v>
          </cell>
          <cell r="B721" t="str">
            <v>I</v>
          </cell>
          <cell r="C721" t="str">
            <v>Teja Ceramica Country 40X40X0,4 Cm</v>
          </cell>
          <cell r="D721" t="str">
            <v>U</v>
          </cell>
          <cell r="E721">
            <v>0</v>
          </cell>
          <cell r="G721">
            <v>37104</v>
          </cell>
        </row>
        <row r="722">
          <cell r="A722" t="str">
            <v>1203000350</v>
          </cell>
          <cell r="B722" t="str">
            <v>I</v>
          </cell>
          <cell r="C722" t="str">
            <v>Teja Ceramica Francesa</v>
          </cell>
          <cell r="D722" t="str">
            <v>U</v>
          </cell>
          <cell r="E722">
            <v>0.82</v>
          </cell>
          <cell r="G722">
            <v>37104</v>
          </cell>
        </row>
        <row r="723">
          <cell r="A723" t="str">
            <v>1203000400</v>
          </cell>
          <cell r="B723" t="str">
            <v>I</v>
          </cell>
          <cell r="C723" t="str">
            <v>Teja Ceramica Francesa Esmaltada</v>
          </cell>
          <cell r="D723" t="str">
            <v>U</v>
          </cell>
          <cell r="E723">
            <v>0</v>
          </cell>
          <cell r="G723">
            <v>37104</v>
          </cell>
        </row>
        <row r="724">
          <cell r="A724" t="str">
            <v>1203000450</v>
          </cell>
          <cell r="B724" t="str">
            <v>I</v>
          </cell>
          <cell r="C724" t="str">
            <v>Teja Ceramica Normanda</v>
          </cell>
          <cell r="D724" t="str">
            <v>U</v>
          </cell>
          <cell r="E724">
            <v>0</v>
          </cell>
          <cell r="G724">
            <v>37104</v>
          </cell>
        </row>
        <row r="725">
          <cell r="A725" t="str">
            <v>1203000500</v>
          </cell>
          <cell r="B725" t="str">
            <v>I</v>
          </cell>
          <cell r="C725" t="str">
            <v>Teja Ceramica Romana</v>
          </cell>
          <cell r="D725" t="str">
            <v>M2</v>
          </cell>
          <cell r="E725">
            <v>0</v>
          </cell>
          <cell r="G725">
            <v>37104</v>
          </cell>
        </row>
        <row r="726">
          <cell r="A726" t="str">
            <v>1203000550</v>
          </cell>
          <cell r="B726" t="str">
            <v>I</v>
          </cell>
          <cell r="C726" t="str">
            <v>Teja Ceramica Romboidal</v>
          </cell>
          <cell r="D726" t="str">
            <v>U</v>
          </cell>
          <cell r="E726">
            <v>0</v>
          </cell>
          <cell r="G726">
            <v>37104</v>
          </cell>
        </row>
        <row r="727">
          <cell r="A727" t="str">
            <v>1203000600</v>
          </cell>
          <cell r="B727" t="str">
            <v>I</v>
          </cell>
          <cell r="C727" t="str">
            <v>Teja Conformada en Metal Tuff Tile Caballe</v>
          </cell>
          <cell r="D727" t="str">
            <v>ML</v>
          </cell>
          <cell r="E727">
            <v>3.5</v>
          </cell>
          <cell r="G727">
            <v>37104</v>
          </cell>
        </row>
        <row r="728">
          <cell r="A728" t="str">
            <v>1203000650</v>
          </cell>
          <cell r="B728" t="str">
            <v>I</v>
          </cell>
          <cell r="C728" t="str">
            <v>Teja Conformada en Metal Tuff Tile(0.64M2)</v>
          </cell>
          <cell r="D728" t="str">
            <v>U</v>
          </cell>
          <cell r="E728">
            <v>12.37</v>
          </cell>
          <cell r="G728">
            <v>37104</v>
          </cell>
        </row>
        <row r="729">
          <cell r="A729" t="str">
            <v>1203000700</v>
          </cell>
          <cell r="B729" t="str">
            <v>I</v>
          </cell>
          <cell r="C729" t="str">
            <v>Teja Romboidal De Acero Vitrificado 29X29</v>
          </cell>
          <cell r="D729" t="str">
            <v>U</v>
          </cell>
          <cell r="E729">
            <v>0</v>
          </cell>
          <cell r="G729">
            <v>37104</v>
          </cell>
        </row>
        <row r="730">
          <cell r="A730" t="str">
            <v>1204000000</v>
          </cell>
          <cell r="B730" t="str">
            <v>D</v>
          </cell>
          <cell r="C730" t="str">
            <v>=== ZINGUERíA</v>
          </cell>
          <cell r="D730" t="str">
            <v>-</v>
          </cell>
          <cell r="E730">
            <v>0</v>
          </cell>
        </row>
        <row r="731">
          <cell r="A731" t="str">
            <v>1204000100</v>
          </cell>
          <cell r="B731" t="str">
            <v>I</v>
          </cell>
          <cell r="C731" t="str">
            <v>Canaleta Cg Bajo Teja</v>
          </cell>
          <cell r="D731" t="str">
            <v>ML</v>
          </cell>
          <cell r="E731">
            <v>4.5</v>
          </cell>
          <cell r="G731">
            <v>37104</v>
          </cell>
        </row>
        <row r="732">
          <cell r="A732" t="str">
            <v>1204000150</v>
          </cell>
          <cell r="B732" t="str">
            <v>I</v>
          </cell>
          <cell r="C732" t="str">
            <v>Canaleta Pvc Nicoll Blanca</v>
          </cell>
          <cell r="D732" t="str">
            <v>ML</v>
          </cell>
          <cell r="E732">
            <v>4.08</v>
          </cell>
          <cell r="G732">
            <v>37104</v>
          </cell>
        </row>
        <row r="733">
          <cell r="A733" t="str">
            <v>1204000200</v>
          </cell>
          <cell r="B733" t="str">
            <v>I</v>
          </cell>
          <cell r="C733" t="str">
            <v>Babeta de Zinc</v>
          </cell>
          <cell r="D733" t="str">
            <v>ML</v>
          </cell>
          <cell r="E733">
            <v>2.5</v>
          </cell>
          <cell r="G733">
            <v>37104</v>
          </cell>
        </row>
        <row r="734">
          <cell r="A734" t="str">
            <v>1301000000</v>
          </cell>
          <cell r="B734" t="str">
            <v>D</v>
          </cell>
          <cell r="C734" t="str">
            <v>=== CARPINTERíA DE MADERA</v>
          </cell>
          <cell r="D734" t="str">
            <v>-</v>
          </cell>
          <cell r="E734">
            <v>0</v>
          </cell>
        </row>
        <row r="735">
          <cell r="A735" t="str">
            <v>1301000001</v>
          </cell>
          <cell r="B735" t="str">
            <v>I</v>
          </cell>
          <cell r="C735" t="str">
            <v>PP2 Placa Dormitorios 0,80 x 2,05</v>
          </cell>
          <cell r="D735" t="str">
            <v>U</v>
          </cell>
          <cell r="E735">
            <v>50</v>
          </cell>
          <cell r="G735">
            <v>37104</v>
          </cell>
        </row>
        <row r="736">
          <cell r="A736" t="str">
            <v>1301000002</v>
          </cell>
          <cell r="B736" t="str">
            <v>I</v>
          </cell>
          <cell r="C736" t="str">
            <v>PP3 Placa Baños / Toilletes</v>
          </cell>
          <cell r="D736" t="str">
            <v>U</v>
          </cell>
          <cell r="E736">
            <v>46</v>
          </cell>
          <cell r="G736">
            <v>37104</v>
          </cell>
        </row>
        <row r="737">
          <cell r="A737" t="str">
            <v>1301000100</v>
          </cell>
          <cell r="B737" t="str">
            <v>I</v>
          </cell>
          <cell r="C737" t="str">
            <v>Marco y Hojas Placard 125X190(2 Puerta Abr</v>
          </cell>
          <cell r="D737" t="str">
            <v>U</v>
          </cell>
          <cell r="E737">
            <v>110</v>
          </cell>
          <cell r="G737">
            <v>37104</v>
          </cell>
        </row>
        <row r="738">
          <cell r="A738" t="str">
            <v>1301000150</v>
          </cell>
          <cell r="B738" t="str">
            <v>I</v>
          </cell>
          <cell r="C738" t="str">
            <v>Marco y Hojas Placard 150X190(2 Puerta Abr</v>
          </cell>
          <cell r="D738" t="str">
            <v>U</v>
          </cell>
          <cell r="E738">
            <v>113</v>
          </cell>
          <cell r="G738">
            <v>37104</v>
          </cell>
        </row>
        <row r="739">
          <cell r="A739" t="str">
            <v>1301000200</v>
          </cell>
          <cell r="B739" t="str">
            <v>I</v>
          </cell>
          <cell r="C739" t="str">
            <v>Marco y Hojas Placard 50X190(1 Puerta Abri</v>
          </cell>
          <cell r="D739" t="str">
            <v>U</v>
          </cell>
          <cell r="E739">
            <v>45</v>
          </cell>
          <cell r="G739">
            <v>37104</v>
          </cell>
        </row>
        <row r="740">
          <cell r="A740" t="str">
            <v>1301000250</v>
          </cell>
          <cell r="B740" t="str">
            <v>I</v>
          </cell>
          <cell r="C740" t="str">
            <v>Marco y Hojas Placard 70X190(2 Puerta Abri</v>
          </cell>
          <cell r="D740" t="str">
            <v>U</v>
          </cell>
          <cell r="E740">
            <v>95</v>
          </cell>
          <cell r="G740">
            <v>37104</v>
          </cell>
        </row>
        <row r="741">
          <cell r="A741" t="str">
            <v>1301000300</v>
          </cell>
          <cell r="B741" t="str">
            <v>I</v>
          </cell>
          <cell r="C741" t="str">
            <v>Marco y Hojas Placard C/Baulera 105X246 Pi</v>
          </cell>
          <cell r="D741" t="str">
            <v>U</v>
          </cell>
          <cell r="E741">
            <v>90</v>
          </cell>
          <cell r="G741">
            <v>37104</v>
          </cell>
        </row>
        <row r="742">
          <cell r="A742" t="str">
            <v>1301000350</v>
          </cell>
          <cell r="B742" t="str">
            <v>I</v>
          </cell>
          <cell r="C742" t="str">
            <v>Marco y Hojas Placard C/Baulera 125X246 Ce</v>
          </cell>
          <cell r="D742" t="str">
            <v>U</v>
          </cell>
          <cell r="E742">
            <v>145</v>
          </cell>
          <cell r="G742">
            <v>37104</v>
          </cell>
        </row>
        <row r="743">
          <cell r="A743" t="str">
            <v>1301000400</v>
          </cell>
          <cell r="B743" t="str">
            <v>I</v>
          </cell>
          <cell r="C743" t="str">
            <v>Marco y Hojas Placard C/Baulera 125X246 Pi</v>
          </cell>
          <cell r="D743" t="str">
            <v>U</v>
          </cell>
          <cell r="E743">
            <v>106</v>
          </cell>
          <cell r="G743">
            <v>37104</v>
          </cell>
        </row>
        <row r="744">
          <cell r="A744" t="str">
            <v>1301000450</v>
          </cell>
          <cell r="B744" t="str">
            <v>I</v>
          </cell>
          <cell r="C744" t="str">
            <v>Marco y Hojas Placard C/Baulera 165X246 Pi</v>
          </cell>
          <cell r="D744" t="str">
            <v>U</v>
          </cell>
          <cell r="E744">
            <v>140</v>
          </cell>
          <cell r="G744">
            <v>37104</v>
          </cell>
        </row>
        <row r="745">
          <cell r="A745" t="str">
            <v>1301000500</v>
          </cell>
          <cell r="B745" t="str">
            <v>I</v>
          </cell>
          <cell r="C745" t="str">
            <v>Marco y Hojas Placard C/Baulera 180X240 Pi</v>
          </cell>
          <cell r="D745" t="str">
            <v>U</v>
          </cell>
          <cell r="E745">
            <v>170</v>
          </cell>
          <cell r="G745">
            <v>37104</v>
          </cell>
        </row>
        <row r="746">
          <cell r="A746" t="str">
            <v>1301000550</v>
          </cell>
          <cell r="B746" t="str">
            <v>I</v>
          </cell>
          <cell r="C746" t="str">
            <v>Ventana Madera 50X90</v>
          </cell>
          <cell r="D746" t="str">
            <v>U</v>
          </cell>
          <cell r="E746">
            <v>50</v>
          </cell>
          <cell r="G746">
            <v>37104</v>
          </cell>
        </row>
        <row r="747">
          <cell r="A747" t="str">
            <v>1301000600</v>
          </cell>
          <cell r="B747" t="str">
            <v>I</v>
          </cell>
          <cell r="C747" t="str">
            <v>Ventilete Madera 40X110</v>
          </cell>
          <cell r="D747" t="str">
            <v>U</v>
          </cell>
          <cell r="E747">
            <v>96</v>
          </cell>
          <cell r="G747">
            <v>37104</v>
          </cell>
        </row>
        <row r="748">
          <cell r="A748" t="str">
            <v>1301000650</v>
          </cell>
          <cell r="B748" t="str">
            <v>I</v>
          </cell>
          <cell r="C748" t="str">
            <v>Ventilete Madera 40X40</v>
          </cell>
          <cell r="D748" t="str">
            <v>U</v>
          </cell>
          <cell r="E748">
            <v>35</v>
          </cell>
          <cell r="G748">
            <v>37104</v>
          </cell>
        </row>
        <row r="749">
          <cell r="A749" t="str">
            <v>1302000000</v>
          </cell>
          <cell r="B749" t="str">
            <v>D</v>
          </cell>
          <cell r="C749" t="str">
            <v>=== CARPINTERíA METáLICA</v>
          </cell>
          <cell r="D749" t="str">
            <v>-</v>
          </cell>
          <cell r="E749">
            <v>0</v>
          </cell>
        </row>
        <row r="750">
          <cell r="A750" t="str">
            <v>1302000001</v>
          </cell>
          <cell r="B750" t="str">
            <v>I</v>
          </cell>
          <cell r="C750" t="str">
            <v>Porton Salvadores 4,40 x 2,00</v>
          </cell>
          <cell r="D750" t="str">
            <v>U</v>
          </cell>
          <cell r="E750">
            <v>1500</v>
          </cell>
          <cell r="G750">
            <v>37104</v>
          </cell>
        </row>
        <row r="751">
          <cell r="A751" t="str">
            <v>1302000002</v>
          </cell>
          <cell r="B751" t="str">
            <v>I</v>
          </cell>
          <cell r="C751" t="str">
            <v>Porton Grote 3,30 x 2,00</v>
          </cell>
          <cell r="D751" t="str">
            <v>U</v>
          </cell>
          <cell r="E751">
            <v>1100</v>
          </cell>
          <cell r="G751">
            <v>37104</v>
          </cell>
        </row>
        <row r="752">
          <cell r="A752" t="str">
            <v>1302000003</v>
          </cell>
          <cell r="B752" t="str">
            <v>I</v>
          </cell>
          <cell r="C752" t="str">
            <v>Puerta Chapa Acceso Deptos 0,95 x 2,05</v>
          </cell>
          <cell r="D752" t="str">
            <v>U</v>
          </cell>
          <cell r="E752">
            <v>149</v>
          </cell>
          <cell r="G752">
            <v>37104</v>
          </cell>
        </row>
        <row r="753">
          <cell r="A753" t="str">
            <v>1302000004</v>
          </cell>
          <cell r="B753" t="str">
            <v>I</v>
          </cell>
          <cell r="C753" t="str">
            <v>PP1 Marco Acceso Ayudante 0,70 x 2,05</v>
          </cell>
          <cell r="D753" t="str">
            <v>U</v>
          </cell>
          <cell r="E753">
            <v>23</v>
          </cell>
          <cell r="G753">
            <v>37104</v>
          </cell>
        </row>
        <row r="754">
          <cell r="A754" t="str">
            <v>1302000005</v>
          </cell>
          <cell r="B754" t="str">
            <v>I</v>
          </cell>
          <cell r="C754" t="str">
            <v>PP2 Marco Dormitorios 0,80 x 2,05</v>
          </cell>
          <cell r="D754" t="str">
            <v>U</v>
          </cell>
          <cell r="E754">
            <v>23</v>
          </cell>
          <cell r="G754">
            <v>37104</v>
          </cell>
        </row>
        <row r="755">
          <cell r="A755" t="str">
            <v>1302000006</v>
          </cell>
          <cell r="B755" t="str">
            <v>I</v>
          </cell>
          <cell r="C755" t="str">
            <v>PP3 Marco Baños / Toilletes</v>
          </cell>
          <cell r="D755" t="str">
            <v>U</v>
          </cell>
          <cell r="E755">
            <v>21</v>
          </cell>
          <cell r="G755">
            <v>37104</v>
          </cell>
        </row>
        <row r="756">
          <cell r="A756" t="str">
            <v>1302000007</v>
          </cell>
          <cell r="B756" t="str">
            <v>I</v>
          </cell>
          <cell r="C756" t="str">
            <v>PV1 Puerta Vent. Estar Com Balc 0,90 x 2,0</v>
          </cell>
          <cell r="D756" t="str">
            <v>U</v>
          </cell>
          <cell r="E756">
            <v>120</v>
          </cell>
          <cell r="G756">
            <v>37104</v>
          </cell>
        </row>
        <row r="757">
          <cell r="A757" t="str">
            <v>1302000008</v>
          </cell>
          <cell r="B757" t="str">
            <v>I</v>
          </cell>
          <cell r="C757" t="str">
            <v>PV2 Puerta Vent. Estar Com 1,50 x 2,05</v>
          </cell>
          <cell r="D757" t="str">
            <v>U</v>
          </cell>
          <cell r="E757">
            <v>210</v>
          </cell>
          <cell r="G757">
            <v>37104</v>
          </cell>
        </row>
        <row r="758">
          <cell r="A758" t="str">
            <v>1302000009</v>
          </cell>
          <cell r="B758" t="str">
            <v>I</v>
          </cell>
          <cell r="C758" t="str">
            <v>V1 Ventana Dorm y Ay. 1,20 x 1,05</v>
          </cell>
          <cell r="D758" t="str">
            <v>U</v>
          </cell>
          <cell r="E758">
            <v>150</v>
          </cell>
          <cell r="G758">
            <v>37104</v>
          </cell>
        </row>
        <row r="759">
          <cell r="A759" t="str">
            <v>1302000010</v>
          </cell>
          <cell r="B759" t="str">
            <v>I</v>
          </cell>
          <cell r="C759" t="str">
            <v>V1 Postigones 1,20 x 1,05</v>
          </cell>
          <cell r="D759" t="str">
            <v>U</v>
          </cell>
          <cell r="E759">
            <v>75.599999999999994</v>
          </cell>
          <cell r="G759">
            <v>37104</v>
          </cell>
        </row>
        <row r="760">
          <cell r="A760" t="str">
            <v>1302000011</v>
          </cell>
          <cell r="B760" t="str">
            <v>I</v>
          </cell>
          <cell r="C760" t="str">
            <v>V2 Ventanas Estar 1,50 x 1,95</v>
          </cell>
          <cell r="D760" t="str">
            <v>U</v>
          </cell>
          <cell r="E760">
            <v>205</v>
          </cell>
          <cell r="G760">
            <v>37104</v>
          </cell>
        </row>
        <row r="761">
          <cell r="A761" t="str">
            <v>1302000012</v>
          </cell>
          <cell r="B761" t="str">
            <v>I</v>
          </cell>
          <cell r="C761" t="str">
            <v>V2 Barandas 1,50 x 1,00</v>
          </cell>
          <cell r="D761" t="str">
            <v>U</v>
          </cell>
          <cell r="E761">
            <v>75</v>
          </cell>
          <cell r="G761">
            <v>37104</v>
          </cell>
        </row>
        <row r="762">
          <cell r="A762" t="str">
            <v>1302000013</v>
          </cell>
          <cell r="B762" t="str">
            <v>I</v>
          </cell>
          <cell r="C762" t="str">
            <v>V3 Ventana Cocina Lav 0,80 x 2,05</v>
          </cell>
          <cell r="D762" t="str">
            <v>U</v>
          </cell>
          <cell r="E762">
            <v>120</v>
          </cell>
          <cell r="G762">
            <v>37104</v>
          </cell>
        </row>
        <row r="763">
          <cell r="A763" t="str">
            <v>1302000014</v>
          </cell>
          <cell r="B763" t="str">
            <v>I</v>
          </cell>
          <cell r="C763" t="str">
            <v>Bb1 Baranda Balcon 4,50 x 1,00</v>
          </cell>
          <cell r="D763" t="str">
            <v>U</v>
          </cell>
          <cell r="E763">
            <v>180</v>
          </cell>
          <cell r="G763">
            <v>37104</v>
          </cell>
        </row>
        <row r="764">
          <cell r="A764" t="str">
            <v>1302000015</v>
          </cell>
          <cell r="B764" t="str">
            <v>I</v>
          </cell>
          <cell r="C764" t="str">
            <v>Bb2 Baranda Balcon 3,94 x 1,00</v>
          </cell>
          <cell r="D764" t="str">
            <v>U</v>
          </cell>
          <cell r="E764">
            <v>157.6</v>
          </cell>
          <cell r="G764">
            <v>37104</v>
          </cell>
        </row>
        <row r="765">
          <cell r="A765" t="str">
            <v>1302000016</v>
          </cell>
          <cell r="B765" t="str">
            <v>I</v>
          </cell>
          <cell r="C765" t="str">
            <v>Bb3 Baranda Balcon 3,89 x 1,00</v>
          </cell>
          <cell r="D765" t="str">
            <v>U</v>
          </cell>
          <cell r="E765">
            <v>155.6</v>
          </cell>
          <cell r="G765">
            <v>37104</v>
          </cell>
        </row>
        <row r="766">
          <cell r="A766" t="str">
            <v>1302000017</v>
          </cell>
          <cell r="B766" t="str">
            <v>I</v>
          </cell>
          <cell r="C766" t="str">
            <v>Bb4 Baranda Balcon 1,36/3,24 x 1,00</v>
          </cell>
          <cell r="D766" t="str">
            <v>U</v>
          </cell>
          <cell r="E766">
            <v>184</v>
          </cell>
          <cell r="G766">
            <v>37104</v>
          </cell>
        </row>
        <row r="767">
          <cell r="A767" t="str">
            <v>1302000018</v>
          </cell>
          <cell r="B767" t="str">
            <v>I</v>
          </cell>
          <cell r="C767" t="str">
            <v>Bb5 Baranda Balcon 1,36/2,60 x 1,00</v>
          </cell>
          <cell r="D767" t="str">
            <v>U</v>
          </cell>
          <cell r="E767">
            <v>158.4</v>
          </cell>
          <cell r="G767">
            <v>37104</v>
          </cell>
        </row>
        <row r="768">
          <cell r="A768" t="str">
            <v>1302000019</v>
          </cell>
          <cell r="B768" t="str">
            <v>I</v>
          </cell>
          <cell r="C768" t="str">
            <v>B6 Circulacion 5,60 x 1,00</v>
          </cell>
          <cell r="D768" t="str">
            <v>U</v>
          </cell>
          <cell r="E768">
            <v>224</v>
          </cell>
          <cell r="G768">
            <v>37104</v>
          </cell>
        </row>
        <row r="769">
          <cell r="A769" t="str">
            <v>1302000020</v>
          </cell>
          <cell r="B769" t="str">
            <v>I</v>
          </cell>
          <cell r="C769" t="str">
            <v>B7 Nucleo Barandas Escaleras</v>
          </cell>
          <cell r="D769" t="str">
            <v>U</v>
          </cell>
          <cell r="E769">
            <v>1365</v>
          </cell>
          <cell r="G769">
            <v>37104</v>
          </cell>
        </row>
        <row r="770">
          <cell r="A770" t="str">
            <v>1302000021</v>
          </cell>
          <cell r="B770" t="str">
            <v>I</v>
          </cell>
          <cell r="C770" t="str">
            <v>EM1 Escalera Marinera h = 9 M</v>
          </cell>
          <cell r="D770" t="str">
            <v>U</v>
          </cell>
          <cell r="E770">
            <v>355</v>
          </cell>
          <cell r="G770">
            <v>37104</v>
          </cell>
        </row>
        <row r="771">
          <cell r="A771" t="str">
            <v>1302000022</v>
          </cell>
          <cell r="B771" t="str">
            <v>I</v>
          </cell>
          <cell r="C771" t="str">
            <v>PS Pasarela horiz Tques L = 6 M</v>
          </cell>
          <cell r="D771" t="str">
            <v>U</v>
          </cell>
          <cell r="E771">
            <v>240</v>
          </cell>
          <cell r="G771">
            <v>37104</v>
          </cell>
        </row>
        <row r="772">
          <cell r="A772" t="str">
            <v>1302000023</v>
          </cell>
          <cell r="B772" t="str">
            <v>I</v>
          </cell>
          <cell r="C772" t="str">
            <v>Puerta Trampa 0,60 x 0,60</v>
          </cell>
          <cell r="D772" t="str">
            <v>U</v>
          </cell>
          <cell r="E772">
            <v>40</v>
          </cell>
          <cell r="G772">
            <v>37104</v>
          </cell>
        </row>
        <row r="773">
          <cell r="A773" t="str">
            <v>1302000024</v>
          </cell>
          <cell r="B773" t="str">
            <v>I</v>
          </cell>
          <cell r="C773" t="str">
            <v>Pasamanos en esc PB</v>
          </cell>
          <cell r="D773" t="str">
            <v>ML</v>
          </cell>
          <cell r="E773">
            <v>15</v>
          </cell>
          <cell r="G773">
            <v>37104</v>
          </cell>
        </row>
        <row r="774">
          <cell r="A774" t="str">
            <v>1302000025</v>
          </cell>
          <cell r="B774" t="str">
            <v>I</v>
          </cell>
          <cell r="C774" t="str">
            <v>R1 Rejas PB Estares 1,50 x 2,00</v>
          </cell>
          <cell r="D774" t="str">
            <v>U</v>
          </cell>
          <cell r="E774">
            <v>180</v>
          </cell>
          <cell r="G774">
            <v>37104</v>
          </cell>
        </row>
        <row r="775">
          <cell r="A775" t="str">
            <v>1302000026</v>
          </cell>
          <cell r="B775" t="str">
            <v>I</v>
          </cell>
          <cell r="C775" t="str">
            <v>RP Rejas Patios Privados 1,30 x 2,00</v>
          </cell>
          <cell r="D775" t="str">
            <v>U</v>
          </cell>
          <cell r="E775">
            <v>130</v>
          </cell>
          <cell r="G775">
            <v>37104</v>
          </cell>
        </row>
        <row r="776">
          <cell r="A776" t="str">
            <v>1302000027</v>
          </cell>
          <cell r="B776" t="str">
            <v>I</v>
          </cell>
          <cell r="C776" t="str">
            <v>R2 Reja PB Coc-Lav 0,80 x 1,00</v>
          </cell>
          <cell r="D776" t="str">
            <v>U</v>
          </cell>
          <cell r="E776">
            <v>40</v>
          </cell>
          <cell r="G776">
            <v>37104</v>
          </cell>
        </row>
        <row r="777">
          <cell r="A777" t="str">
            <v>1302000028</v>
          </cell>
          <cell r="B777" t="str">
            <v>I</v>
          </cell>
          <cell r="C777" t="str">
            <v>R3 Reja PT Estar Comedor 1,50 x 1,00</v>
          </cell>
          <cell r="D777" t="str">
            <v>U</v>
          </cell>
          <cell r="E777">
            <v>75</v>
          </cell>
          <cell r="G777">
            <v>37104</v>
          </cell>
        </row>
        <row r="778">
          <cell r="A778" t="str">
            <v>1302000029</v>
          </cell>
          <cell r="B778" t="str">
            <v>I</v>
          </cell>
          <cell r="C778" t="str">
            <v>R3A Reja PB Estar Comedor 1,95 x 1,50</v>
          </cell>
          <cell r="D778" t="str">
            <v>U</v>
          </cell>
          <cell r="E778">
            <v>146.25</v>
          </cell>
          <cell r="G778">
            <v>37104</v>
          </cell>
        </row>
        <row r="779">
          <cell r="A779" t="str">
            <v>1302000030</v>
          </cell>
          <cell r="B779" t="str">
            <v>I</v>
          </cell>
          <cell r="C779" t="str">
            <v>R4 Reja Muros Ext 2,50 x 1,10</v>
          </cell>
          <cell r="D779" t="str">
            <v>U</v>
          </cell>
          <cell r="E779">
            <v>192.5</v>
          </cell>
          <cell r="G779">
            <v>37104</v>
          </cell>
        </row>
        <row r="780">
          <cell r="A780" t="str">
            <v>1302000031</v>
          </cell>
          <cell r="B780" t="str">
            <v>I</v>
          </cell>
          <cell r="C780" t="str">
            <v>R5` Reja Medidores Gas 3,48 x 2,3</v>
          </cell>
          <cell r="D780" t="str">
            <v>U</v>
          </cell>
          <cell r="E780">
            <v>420</v>
          </cell>
          <cell r="G780">
            <v>37104</v>
          </cell>
        </row>
        <row r="781">
          <cell r="A781" t="str">
            <v>1302000032</v>
          </cell>
          <cell r="B781" t="str">
            <v>I</v>
          </cell>
          <cell r="C781" t="str">
            <v>R5 Reja Medidores Gas 4,30 x 2,30</v>
          </cell>
          <cell r="D781" t="str">
            <v>U</v>
          </cell>
          <cell r="E781">
            <v>494.5</v>
          </cell>
          <cell r="G781">
            <v>37104</v>
          </cell>
        </row>
        <row r="782">
          <cell r="A782" t="str">
            <v>1302000033</v>
          </cell>
          <cell r="B782" t="str">
            <v>I</v>
          </cell>
          <cell r="C782" t="str">
            <v>Bbe Baranda Escalera 4,30 x 1,00</v>
          </cell>
          <cell r="D782" t="str">
            <v>U</v>
          </cell>
          <cell r="E782">
            <v>215</v>
          </cell>
          <cell r="G782">
            <v>37104</v>
          </cell>
        </row>
        <row r="783">
          <cell r="A783" t="str">
            <v>1302000034</v>
          </cell>
          <cell r="B783" t="str">
            <v>I</v>
          </cell>
          <cell r="C783" t="str">
            <v>Bc1 Baranda Circulacion h= 1,00</v>
          </cell>
          <cell r="D783" t="str">
            <v>U</v>
          </cell>
          <cell r="E783">
            <v>50</v>
          </cell>
          <cell r="G783">
            <v>37104</v>
          </cell>
        </row>
        <row r="784">
          <cell r="A784" t="str">
            <v>1302000035</v>
          </cell>
          <cell r="B784" t="str">
            <v>I</v>
          </cell>
          <cell r="C784" t="str">
            <v>Bv1 Baranda rampa h=1M</v>
          </cell>
          <cell r="D784" t="str">
            <v>ML</v>
          </cell>
          <cell r="E784">
            <v>50</v>
          </cell>
          <cell r="G784">
            <v>37104</v>
          </cell>
        </row>
        <row r="785">
          <cell r="A785" t="str">
            <v>1302000036</v>
          </cell>
          <cell r="B785" t="str">
            <v>I</v>
          </cell>
          <cell r="C785" t="str">
            <v>Bv2 Baranda rampa h=1M</v>
          </cell>
          <cell r="D785" t="str">
            <v>ML</v>
          </cell>
          <cell r="E785">
            <v>50</v>
          </cell>
          <cell r="G785">
            <v>37104</v>
          </cell>
        </row>
        <row r="786">
          <cell r="A786" t="str">
            <v>1302000037</v>
          </cell>
          <cell r="B786" t="str">
            <v>I</v>
          </cell>
          <cell r="C786" t="str">
            <v>Bv3 Baranda rampa h=1M</v>
          </cell>
          <cell r="D786" t="str">
            <v>ML</v>
          </cell>
          <cell r="E786">
            <v>50</v>
          </cell>
          <cell r="G786">
            <v>37104</v>
          </cell>
        </row>
        <row r="787">
          <cell r="A787" t="str">
            <v>1302000038</v>
          </cell>
          <cell r="B787" t="str">
            <v>I</v>
          </cell>
          <cell r="C787" t="str">
            <v>Bv4 Baranda rampa h=1M</v>
          </cell>
          <cell r="D787" t="str">
            <v>ML</v>
          </cell>
          <cell r="E787">
            <v>50</v>
          </cell>
          <cell r="G787">
            <v>37104</v>
          </cell>
        </row>
        <row r="788">
          <cell r="A788" t="str">
            <v>1302000039</v>
          </cell>
          <cell r="B788" t="str">
            <v>I</v>
          </cell>
          <cell r="C788" t="str">
            <v>Bv5 Baranda rampa h=1M</v>
          </cell>
          <cell r="D788" t="str">
            <v>ML</v>
          </cell>
          <cell r="E788">
            <v>50</v>
          </cell>
          <cell r="G788">
            <v>37104</v>
          </cell>
        </row>
        <row r="789">
          <cell r="A789" t="str">
            <v>1302000040</v>
          </cell>
          <cell r="B789" t="str">
            <v>I</v>
          </cell>
          <cell r="C789" t="str">
            <v>Puerta Medidores gas 5,50 x 200</v>
          </cell>
          <cell r="D789" t="str">
            <v>U</v>
          </cell>
          <cell r="E789">
            <v>280</v>
          </cell>
          <cell r="G789">
            <v>37104</v>
          </cell>
        </row>
        <row r="790">
          <cell r="A790" t="str">
            <v>1302000050</v>
          </cell>
          <cell r="B790" t="str">
            <v>I</v>
          </cell>
          <cell r="C790" t="str">
            <v>Puerta de Chapa 0.95 x 2.00</v>
          </cell>
          <cell r="D790" t="str">
            <v>U</v>
          </cell>
          <cell r="E790">
            <v>100</v>
          </cell>
          <cell r="G790">
            <v>37104</v>
          </cell>
        </row>
        <row r="791">
          <cell r="A791" t="str">
            <v>1302000100</v>
          </cell>
          <cell r="B791" t="str">
            <v>I</v>
          </cell>
          <cell r="C791" t="str">
            <v>Puerta Chapa Balcon 150X210(2 Hojas)</v>
          </cell>
          <cell r="D791" t="str">
            <v>U</v>
          </cell>
          <cell r="E791">
            <v>410</v>
          </cell>
          <cell r="G791">
            <v>37104</v>
          </cell>
        </row>
        <row r="792">
          <cell r="A792" t="str">
            <v>1302000150</v>
          </cell>
          <cell r="B792" t="str">
            <v>I</v>
          </cell>
          <cell r="C792" t="str">
            <v>Puerta Chapa Balcon 180X210(2 Hojas)</v>
          </cell>
          <cell r="D792" t="str">
            <v>U</v>
          </cell>
          <cell r="E792">
            <v>430</v>
          </cell>
          <cell r="G792">
            <v>37104</v>
          </cell>
        </row>
        <row r="793">
          <cell r="A793" t="str">
            <v>1302000200</v>
          </cell>
          <cell r="B793" t="str">
            <v>I</v>
          </cell>
          <cell r="C793" t="str">
            <v>Puerta Chapa Doble 200X200</v>
          </cell>
          <cell r="D793" t="str">
            <v>U</v>
          </cell>
          <cell r="E793">
            <v>300</v>
          </cell>
          <cell r="G793">
            <v>37104</v>
          </cell>
        </row>
        <row r="794">
          <cell r="A794" t="str">
            <v>1302000250</v>
          </cell>
          <cell r="B794" t="str">
            <v>I</v>
          </cell>
          <cell r="C794" t="str">
            <v>Puerta Chapa Doble 80X200</v>
          </cell>
          <cell r="D794" t="str">
            <v>U</v>
          </cell>
          <cell r="E794">
            <v>120</v>
          </cell>
          <cell r="G794">
            <v>37104</v>
          </cell>
        </row>
        <row r="795">
          <cell r="A795" t="str">
            <v>1302000300</v>
          </cell>
          <cell r="B795" t="str">
            <v>I</v>
          </cell>
          <cell r="C795" t="str">
            <v>Puerta Chapa Simple 200X200</v>
          </cell>
          <cell r="D795" t="str">
            <v>U</v>
          </cell>
          <cell r="E795">
            <v>200</v>
          </cell>
          <cell r="G795">
            <v>37104</v>
          </cell>
        </row>
        <row r="796">
          <cell r="A796" t="str">
            <v>1302000350</v>
          </cell>
          <cell r="B796" t="str">
            <v>I</v>
          </cell>
          <cell r="C796" t="str">
            <v>Puerta Chapa Simple 80X200</v>
          </cell>
          <cell r="D796" t="str">
            <v>U</v>
          </cell>
          <cell r="E796">
            <v>75.5</v>
          </cell>
          <cell r="G796">
            <v>37104</v>
          </cell>
        </row>
        <row r="797">
          <cell r="A797" t="str">
            <v>1302000400</v>
          </cell>
          <cell r="B797" t="str">
            <v>I</v>
          </cell>
          <cell r="C797" t="str">
            <v>Puertas Contra Incendio M/Chapa 1.10X2</v>
          </cell>
          <cell r="D797" t="str">
            <v>U</v>
          </cell>
          <cell r="E797">
            <v>395</v>
          </cell>
          <cell r="G797">
            <v>37104</v>
          </cell>
        </row>
        <row r="798">
          <cell r="A798" t="str">
            <v>1302000450</v>
          </cell>
          <cell r="B798" t="str">
            <v>I</v>
          </cell>
          <cell r="C798" t="str">
            <v>Ventana Chapa Corred. C/Guia Vidr.Rep.1.50</v>
          </cell>
          <cell r="D798" t="str">
            <v>U</v>
          </cell>
          <cell r="E798">
            <v>214.12</v>
          </cell>
          <cell r="G798">
            <v>37104</v>
          </cell>
        </row>
        <row r="799">
          <cell r="A799" t="str">
            <v>1302000500</v>
          </cell>
          <cell r="B799" t="str">
            <v>I</v>
          </cell>
          <cell r="C799" t="str">
            <v>Ventana Chapa Corrediza</v>
          </cell>
          <cell r="D799" t="str">
            <v>M2</v>
          </cell>
          <cell r="E799">
            <v>54</v>
          </cell>
          <cell r="G799">
            <v>37104</v>
          </cell>
        </row>
        <row r="800">
          <cell r="A800" t="str">
            <v>1302000550</v>
          </cell>
          <cell r="B800" t="str">
            <v>I</v>
          </cell>
          <cell r="C800" t="str">
            <v>Ventana Chapa Corrediza 100X110(2 Hojas)</v>
          </cell>
          <cell r="D800" t="str">
            <v>U</v>
          </cell>
          <cell r="E800">
            <v>58.58</v>
          </cell>
          <cell r="G800">
            <v>37104</v>
          </cell>
        </row>
        <row r="801">
          <cell r="A801" t="str">
            <v>1302000600</v>
          </cell>
          <cell r="B801" t="str">
            <v>I</v>
          </cell>
          <cell r="C801" t="str">
            <v>Ventana Chapa Corrediza 100X130(2 Hojas)</v>
          </cell>
          <cell r="D801" t="str">
            <v>U</v>
          </cell>
          <cell r="E801">
            <v>70</v>
          </cell>
          <cell r="G801">
            <v>37104</v>
          </cell>
        </row>
        <row r="802">
          <cell r="A802" t="str">
            <v>1302000650</v>
          </cell>
          <cell r="B802" t="str">
            <v>I</v>
          </cell>
          <cell r="C802" t="str">
            <v>Ventana Chapa Corrediza 150X110(2 Hojas)</v>
          </cell>
          <cell r="D802" t="str">
            <v>U</v>
          </cell>
          <cell r="E802">
            <v>87.87</v>
          </cell>
          <cell r="G802">
            <v>37104</v>
          </cell>
        </row>
        <row r="803">
          <cell r="A803" t="str">
            <v>1302000700</v>
          </cell>
          <cell r="B803" t="str">
            <v>I</v>
          </cell>
          <cell r="C803" t="str">
            <v>Ventana Chapa Corrediza 200X130(2 Hojas)</v>
          </cell>
          <cell r="D803" t="str">
            <v>U</v>
          </cell>
          <cell r="E803">
            <v>139</v>
          </cell>
          <cell r="G803">
            <v>37104</v>
          </cell>
        </row>
        <row r="804">
          <cell r="A804" t="str">
            <v>1302000750</v>
          </cell>
          <cell r="B804" t="str">
            <v>I</v>
          </cell>
          <cell r="C804" t="str">
            <v>Ventana Chapa Corrediza C/Guia 1.50X1.10</v>
          </cell>
          <cell r="D804" t="str">
            <v>U</v>
          </cell>
          <cell r="E804">
            <v>82.82</v>
          </cell>
          <cell r="G804">
            <v>37104</v>
          </cell>
        </row>
        <row r="805">
          <cell r="A805" t="str">
            <v>1302000800</v>
          </cell>
          <cell r="B805" t="str">
            <v>I</v>
          </cell>
          <cell r="C805" t="str">
            <v>Ventana Chapa Fija (1/2Vid,Ven)80X130 P/Sa</v>
          </cell>
          <cell r="D805" t="str">
            <v>U</v>
          </cell>
          <cell r="E805">
            <v>80</v>
          </cell>
          <cell r="G805">
            <v>37104</v>
          </cell>
        </row>
        <row r="806">
          <cell r="A806" t="str">
            <v>1302099900</v>
          </cell>
          <cell r="B806" t="str">
            <v>I</v>
          </cell>
          <cell r="C806" t="str">
            <v>Carpinteria Metalica s/planos</v>
          </cell>
          <cell r="D806" t="str">
            <v>GL</v>
          </cell>
          <cell r="E806">
            <v>2347</v>
          </cell>
          <cell r="G806">
            <v>37104</v>
          </cell>
        </row>
        <row r="807">
          <cell r="A807" t="str">
            <v>1303000000</v>
          </cell>
          <cell r="B807" t="str">
            <v>D</v>
          </cell>
          <cell r="C807" t="str">
            <v>=== CARPINTERíA DE ALUMINIO</v>
          </cell>
          <cell r="D807" t="str">
            <v>-</v>
          </cell>
          <cell r="E807">
            <v>0</v>
          </cell>
        </row>
        <row r="808">
          <cell r="A808" t="str">
            <v>1304000000</v>
          </cell>
          <cell r="B808" t="str">
            <v>D</v>
          </cell>
          <cell r="C808" t="str">
            <v>=== CARPINTERíA DE PLáSTICO</v>
          </cell>
          <cell r="D808" t="str">
            <v>-</v>
          </cell>
          <cell r="E808">
            <v>0</v>
          </cell>
        </row>
        <row r="809">
          <cell r="A809" t="str">
            <v>1305000000</v>
          </cell>
          <cell r="B809" t="str">
            <v>D</v>
          </cell>
          <cell r="C809" t="str">
            <v>=== CARPINTERíAS COMBINADAS</v>
          </cell>
          <cell r="D809" t="str">
            <v>-</v>
          </cell>
          <cell r="E809">
            <v>0</v>
          </cell>
        </row>
        <row r="810">
          <cell r="A810" t="str">
            <v>1305000100</v>
          </cell>
          <cell r="B810" t="str">
            <v>I</v>
          </cell>
          <cell r="C810" t="str">
            <v>Puerta Entrada M/Chapa 80/90X200</v>
          </cell>
          <cell r="D810" t="str">
            <v>U</v>
          </cell>
          <cell r="E810">
            <v>218</v>
          </cell>
          <cell r="G810">
            <v>37104</v>
          </cell>
        </row>
        <row r="811">
          <cell r="A811" t="str">
            <v>1305000150</v>
          </cell>
          <cell r="B811" t="str">
            <v>I</v>
          </cell>
          <cell r="C811" t="str">
            <v>Puerta M/Chapa Y Hoja Vidriada 70X200</v>
          </cell>
          <cell r="D811" t="str">
            <v>U</v>
          </cell>
          <cell r="E811">
            <v>80</v>
          </cell>
          <cell r="G811">
            <v>37104</v>
          </cell>
        </row>
        <row r="812">
          <cell r="A812" t="str">
            <v>1305000200</v>
          </cell>
          <cell r="B812" t="str">
            <v>I</v>
          </cell>
          <cell r="C812" t="str">
            <v>Puerta Placa Cedro M/Chapa 60/70X200</v>
          </cell>
          <cell r="D812" t="str">
            <v>U</v>
          </cell>
          <cell r="E812">
            <v>76.760000000000005</v>
          </cell>
          <cell r="G812">
            <v>37104</v>
          </cell>
        </row>
        <row r="813">
          <cell r="A813" t="str">
            <v>1305000250</v>
          </cell>
          <cell r="B813" t="str">
            <v>I</v>
          </cell>
          <cell r="C813" t="str">
            <v>Puerta Placa Cedro M/Chapa 80/90X200</v>
          </cell>
          <cell r="D813" t="str">
            <v>U</v>
          </cell>
          <cell r="E813">
            <v>95</v>
          </cell>
          <cell r="G813">
            <v>37104</v>
          </cell>
        </row>
        <row r="814">
          <cell r="A814" t="str">
            <v>1305000300</v>
          </cell>
          <cell r="B814" t="str">
            <v>I</v>
          </cell>
          <cell r="C814" t="str">
            <v>Puerta Placa Pino M/Chapa 60/70X200</v>
          </cell>
          <cell r="D814" t="str">
            <v>U</v>
          </cell>
          <cell r="E814">
            <v>64</v>
          </cell>
          <cell r="G814">
            <v>37104</v>
          </cell>
        </row>
        <row r="815">
          <cell r="A815" t="str">
            <v>1305000350</v>
          </cell>
          <cell r="B815" t="str">
            <v>I</v>
          </cell>
          <cell r="C815" t="str">
            <v>Ventana M/Chapa 120X110 C/Cortina Enrollar</v>
          </cell>
          <cell r="D815" t="str">
            <v>U</v>
          </cell>
          <cell r="E815">
            <v>161</v>
          </cell>
          <cell r="G815">
            <v>37104</v>
          </cell>
        </row>
        <row r="816">
          <cell r="A816" t="str">
            <v>1305000400</v>
          </cell>
          <cell r="B816" t="str">
            <v>I</v>
          </cell>
          <cell r="C816" t="str">
            <v>Ventana M/Chapa 120X110 C/Postigon Chapa</v>
          </cell>
          <cell r="D816" t="str">
            <v>U</v>
          </cell>
          <cell r="E816">
            <v>126</v>
          </cell>
          <cell r="G816">
            <v>37104</v>
          </cell>
        </row>
        <row r="817">
          <cell r="A817" t="str">
            <v>1305000450</v>
          </cell>
          <cell r="B817" t="str">
            <v>I</v>
          </cell>
          <cell r="C817" t="str">
            <v>Ventana M/Chapa 150X110 C/Cortina Enrollar</v>
          </cell>
          <cell r="D817" t="str">
            <v>U</v>
          </cell>
          <cell r="E817">
            <v>201</v>
          </cell>
          <cell r="G817">
            <v>37104</v>
          </cell>
        </row>
        <row r="818">
          <cell r="A818" t="str">
            <v>1305000500</v>
          </cell>
          <cell r="B818" t="str">
            <v>I</v>
          </cell>
          <cell r="C818" t="str">
            <v>Ventana M/Chapa 150X110 C/Postigon Chapa</v>
          </cell>
          <cell r="D818" t="str">
            <v>U</v>
          </cell>
          <cell r="E818">
            <v>143</v>
          </cell>
          <cell r="G818">
            <v>37104</v>
          </cell>
        </row>
        <row r="819">
          <cell r="A819" t="str">
            <v>1305000550</v>
          </cell>
          <cell r="B819" t="str">
            <v>I</v>
          </cell>
          <cell r="C819" t="str">
            <v>Ventana M/Chapa 180X110 C/Cortina Enrollar</v>
          </cell>
          <cell r="D819" t="str">
            <v>U</v>
          </cell>
          <cell r="E819">
            <v>242</v>
          </cell>
          <cell r="G819">
            <v>37104</v>
          </cell>
        </row>
        <row r="820">
          <cell r="A820" t="str">
            <v>1305000600</v>
          </cell>
          <cell r="B820" t="str">
            <v>I</v>
          </cell>
          <cell r="C820" t="str">
            <v>Ventana M/Chapa 180X150 C/Cortina Enrollar</v>
          </cell>
          <cell r="D820" t="str">
            <v>U</v>
          </cell>
          <cell r="E820">
            <v>330</v>
          </cell>
          <cell r="G820">
            <v>37104</v>
          </cell>
        </row>
        <row r="821">
          <cell r="A821" t="str">
            <v>1305000650</v>
          </cell>
          <cell r="B821" t="str">
            <v>I</v>
          </cell>
          <cell r="C821" t="str">
            <v>Ventana M/Chapa 90X90 C/Cor. Enrr.</v>
          </cell>
          <cell r="D821" t="str">
            <v>U</v>
          </cell>
          <cell r="E821">
            <v>99</v>
          </cell>
          <cell r="G821">
            <v>37104</v>
          </cell>
        </row>
        <row r="822">
          <cell r="A822" t="str">
            <v>1306000000</v>
          </cell>
          <cell r="B822" t="str">
            <v>D</v>
          </cell>
          <cell r="C822" t="str">
            <v>=== CLARABOYAS</v>
          </cell>
          <cell r="D822" t="str">
            <v>-</v>
          </cell>
          <cell r="E822">
            <v>0</v>
          </cell>
        </row>
        <row r="823">
          <cell r="A823" t="str">
            <v>1307000000</v>
          </cell>
          <cell r="B823" t="str">
            <v>D</v>
          </cell>
          <cell r="C823" t="str">
            <v>=== CORTINAS Y POSTIGOS</v>
          </cell>
          <cell r="D823" t="str">
            <v>-</v>
          </cell>
          <cell r="E823">
            <v>0</v>
          </cell>
        </row>
        <row r="824">
          <cell r="A824" t="str">
            <v>1307000100</v>
          </cell>
          <cell r="B824" t="str">
            <v>I</v>
          </cell>
          <cell r="C824" t="str">
            <v>Cortina Aluminio(1.50X1.10)</v>
          </cell>
          <cell r="D824" t="str">
            <v>U</v>
          </cell>
          <cell r="E824">
            <v>110.09</v>
          </cell>
          <cell r="G824">
            <v>37104</v>
          </cell>
        </row>
        <row r="825">
          <cell r="A825" t="str">
            <v>1307000150</v>
          </cell>
          <cell r="B825" t="str">
            <v>I</v>
          </cell>
          <cell r="C825" t="str">
            <v>Cortina Madera Lenga(1.50X1.10)</v>
          </cell>
          <cell r="D825" t="str">
            <v>U</v>
          </cell>
          <cell r="E825">
            <v>83.83</v>
          </cell>
          <cell r="G825">
            <v>37104</v>
          </cell>
        </row>
        <row r="826">
          <cell r="A826" t="str">
            <v>1307000200</v>
          </cell>
          <cell r="B826" t="str">
            <v>I</v>
          </cell>
          <cell r="C826" t="str">
            <v>Cortina Madera Rauli(1.50X1.10)</v>
          </cell>
          <cell r="D826" t="str">
            <v>U</v>
          </cell>
          <cell r="E826">
            <v>124.23</v>
          </cell>
          <cell r="G826">
            <v>37104</v>
          </cell>
        </row>
        <row r="827">
          <cell r="A827" t="str">
            <v>1307000250</v>
          </cell>
          <cell r="B827" t="str">
            <v>I</v>
          </cell>
          <cell r="C827" t="str">
            <v>Cortina Plastico Ref.(1.50X1.10)</v>
          </cell>
          <cell r="D827" t="str">
            <v>U</v>
          </cell>
          <cell r="E827">
            <v>36.36</v>
          </cell>
          <cell r="G827">
            <v>37104</v>
          </cell>
        </row>
        <row r="828">
          <cell r="A828" t="str">
            <v>1307000300</v>
          </cell>
          <cell r="B828" t="str">
            <v>I</v>
          </cell>
          <cell r="C828" t="str">
            <v>Cortina Plastico Standard(1.50X2.00)</v>
          </cell>
          <cell r="D828" t="str">
            <v>U</v>
          </cell>
          <cell r="E828">
            <v>25.25</v>
          </cell>
          <cell r="G828">
            <v>37104</v>
          </cell>
        </row>
        <row r="829">
          <cell r="A829" t="str">
            <v>130700350</v>
          </cell>
          <cell r="B829" t="str">
            <v>I</v>
          </cell>
          <cell r="C829" t="str">
            <v>Cortina de Plastico Standard c/acces (*)</v>
          </cell>
          <cell r="D829" t="str">
            <v>M2</v>
          </cell>
          <cell r="E829">
            <v>29.83</v>
          </cell>
          <cell r="G829">
            <v>37104</v>
          </cell>
        </row>
        <row r="830">
          <cell r="A830" t="str">
            <v>1308000000</v>
          </cell>
          <cell r="B830" t="str">
            <v>D</v>
          </cell>
          <cell r="C830" t="str">
            <v>=== HERRAJES</v>
          </cell>
          <cell r="D830" t="str">
            <v>-</v>
          </cell>
          <cell r="E830">
            <v>0</v>
          </cell>
        </row>
        <row r="831">
          <cell r="A831" t="str">
            <v>1308000100</v>
          </cell>
          <cell r="B831" t="str">
            <v>I</v>
          </cell>
          <cell r="C831" t="str">
            <v>Kit Herraje</v>
          </cell>
          <cell r="D831" t="str">
            <v>U</v>
          </cell>
          <cell r="E831">
            <v>9.75</v>
          </cell>
          <cell r="G831">
            <v>37104</v>
          </cell>
        </row>
        <row r="832">
          <cell r="A832" t="str">
            <v>1308000150</v>
          </cell>
          <cell r="B832" t="str">
            <v>I</v>
          </cell>
          <cell r="C832" t="str">
            <v>Kit Herraje Puerta Entrada</v>
          </cell>
          <cell r="D832" t="str">
            <v>U</v>
          </cell>
          <cell r="E832">
            <v>18</v>
          </cell>
          <cell r="G832">
            <v>37104</v>
          </cell>
        </row>
        <row r="833">
          <cell r="A833" t="str">
            <v>1308000200</v>
          </cell>
          <cell r="B833" t="str">
            <v>I</v>
          </cell>
          <cell r="C833" t="str">
            <v>Kit Herraje Puerta Incendio</v>
          </cell>
          <cell r="D833" t="str">
            <v>U</v>
          </cell>
          <cell r="E833">
            <v>25</v>
          </cell>
          <cell r="G833">
            <v>37104</v>
          </cell>
        </row>
        <row r="834">
          <cell r="A834" t="str">
            <v>1308000250</v>
          </cell>
          <cell r="B834" t="str">
            <v>I</v>
          </cell>
          <cell r="C834" t="str">
            <v>Kit Herraje Puerta Interior</v>
          </cell>
          <cell r="D834" t="str">
            <v>U</v>
          </cell>
          <cell r="E834">
            <v>7</v>
          </cell>
          <cell r="G834">
            <v>37104</v>
          </cell>
        </row>
        <row r="835">
          <cell r="A835" t="str">
            <v>1308000300</v>
          </cell>
          <cell r="B835" t="str">
            <v>I</v>
          </cell>
          <cell r="C835" t="str">
            <v>Kit Herraje Puerta Placard</v>
          </cell>
          <cell r="D835" t="str">
            <v>U</v>
          </cell>
          <cell r="E835">
            <v>5</v>
          </cell>
          <cell r="G835">
            <v>37104</v>
          </cell>
        </row>
        <row r="836">
          <cell r="A836" t="str">
            <v>1308000350</v>
          </cell>
          <cell r="B836" t="str">
            <v>I</v>
          </cell>
          <cell r="C836" t="str">
            <v>Kit Herraje Ventana</v>
          </cell>
          <cell r="D836" t="str">
            <v>U</v>
          </cell>
          <cell r="E836">
            <v>8</v>
          </cell>
          <cell r="G836">
            <v>37104</v>
          </cell>
        </row>
        <row r="837">
          <cell r="A837" t="str">
            <v>1309000000</v>
          </cell>
          <cell r="B837" t="str">
            <v>D</v>
          </cell>
          <cell r="C837" t="str">
            <v>=== BARANDAS</v>
          </cell>
          <cell r="D837" t="str">
            <v>-</v>
          </cell>
          <cell r="E837">
            <v>0</v>
          </cell>
        </row>
        <row r="838">
          <cell r="A838" t="str">
            <v>1310000000</v>
          </cell>
          <cell r="B838" t="str">
            <v>D</v>
          </cell>
          <cell r="C838" t="str">
            <v>=== REJAS</v>
          </cell>
          <cell r="D838" t="str">
            <v>-</v>
          </cell>
          <cell r="E838">
            <v>0</v>
          </cell>
        </row>
        <row r="839">
          <cell r="A839" t="str">
            <v>1311000000</v>
          </cell>
          <cell r="B839" t="str">
            <v>D</v>
          </cell>
          <cell r="C839" t="str">
            <v>=== PORTONES</v>
          </cell>
          <cell r="D839" t="str">
            <v>-</v>
          </cell>
          <cell r="E839">
            <v>0</v>
          </cell>
        </row>
        <row r="840">
          <cell r="A840" t="str">
            <v>1311000100</v>
          </cell>
          <cell r="B840" t="str">
            <v>I</v>
          </cell>
          <cell r="C840" t="str">
            <v>Porton Caño Acero 4M 2 Hojas, Marco 1 1/4"</v>
          </cell>
          <cell r="D840" t="str">
            <v>U</v>
          </cell>
          <cell r="E840">
            <v>420</v>
          </cell>
          <cell r="G840">
            <v>37104</v>
          </cell>
        </row>
        <row r="841">
          <cell r="A841" t="str">
            <v>1311000150</v>
          </cell>
          <cell r="B841" t="str">
            <v>I</v>
          </cell>
          <cell r="C841" t="str">
            <v>Porton Chapa Doble 10X4.5</v>
          </cell>
          <cell r="D841" t="str">
            <v>U</v>
          </cell>
          <cell r="E841">
            <v>3375</v>
          </cell>
          <cell r="G841">
            <v>37104</v>
          </cell>
        </row>
        <row r="842">
          <cell r="A842" t="str">
            <v>1311000200</v>
          </cell>
          <cell r="B842" t="str">
            <v>I</v>
          </cell>
          <cell r="C842" t="str">
            <v>Porton Chapa Doble 2X3.3</v>
          </cell>
          <cell r="D842" t="str">
            <v>U</v>
          </cell>
          <cell r="E842">
            <v>495</v>
          </cell>
          <cell r="G842">
            <v>37104</v>
          </cell>
        </row>
        <row r="843">
          <cell r="A843" t="str">
            <v>1311000250</v>
          </cell>
          <cell r="B843" t="str">
            <v>I</v>
          </cell>
          <cell r="C843" t="str">
            <v>Porton De Garage Corr. M/Mad.</v>
          </cell>
          <cell r="D843" t="str">
            <v>U</v>
          </cell>
          <cell r="E843">
            <v>844</v>
          </cell>
          <cell r="G843">
            <v>37104</v>
          </cell>
        </row>
        <row r="844">
          <cell r="A844" t="str">
            <v>1311000300</v>
          </cell>
          <cell r="B844" t="str">
            <v>I</v>
          </cell>
          <cell r="C844" t="str">
            <v>Porton Garage Corredizo</v>
          </cell>
          <cell r="D844" t="str">
            <v>U</v>
          </cell>
          <cell r="E844">
            <v>417.13</v>
          </cell>
          <cell r="G844">
            <v>37104</v>
          </cell>
        </row>
        <row r="845">
          <cell r="A845" t="str">
            <v>1312000000</v>
          </cell>
          <cell r="B845" t="str">
            <v>D</v>
          </cell>
          <cell r="C845" t="str">
            <v>=== TOLDOS</v>
          </cell>
          <cell r="D845" t="str">
            <v>-</v>
          </cell>
          <cell r="E845">
            <v>0</v>
          </cell>
        </row>
        <row r="846">
          <cell r="A846" t="str">
            <v>1313000000</v>
          </cell>
          <cell r="B846" t="str">
            <v>D</v>
          </cell>
          <cell r="C846" t="str">
            <v>=== AUTOMATIZACIONES</v>
          </cell>
          <cell r="D846" t="str">
            <v>-</v>
          </cell>
          <cell r="E846">
            <v>0</v>
          </cell>
        </row>
        <row r="847">
          <cell r="A847" t="str">
            <v>1314000000</v>
          </cell>
          <cell r="B847" t="str">
            <v>D</v>
          </cell>
          <cell r="C847" t="str">
            <v>=== FRENTES DE VIDRIO TEMPLADO</v>
          </cell>
          <cell r="D847" t="str">
            <v>-</v>
          </cell>
          <cell r="E847">
            <v>0</v>
          </cell>
        </row>
        <row r="848">
          <cell r="A848" t="str">
            <v>1314000100</v>
          </cell>
          <cell r="B848" t="str">
            <v>I</v>
          </cell>
          <cell r="C848" t="str">
            <v>Puerta Blindex Incoloro 10 MM, 2 Cerradura</v>
          </cell>
          <cell r="D848" t="str">
            <v>U</v>
          </cell>
          <cell r="E848">
            <v>509.56</v>
          </cell>
          <cell r="G848">
            <v>37104</v>
          </cell>
        </row>
        <row r="849">
          <cell r="A849" t="str">
            <v>1401000000</v>
          </cell>
          <cell r="B849" t="str">
            <v>D</v>
          </cell>
          <cell r="C849" t="str">
            <v>=== ARTíCULOS PARA INSTALACIONES SANITARIA</v>
          </cell>
          <cell r="D849" t="str">
            <v>-</v>
          </cell>
          <cell r="E849">
            <v>0</v>
          </cell>
        </row>
        <row r="850">
          <cell r="A850" t="str">
            <v>1401000100</v>
          </cell>
          <cell r="B850" t="str">
            <v>I</v>
          </cell>
          <cell r="C850" t="str">
            <v>Aro De Cobre 1 3/4"</v>
          </cell>
          <cell r="D850" t="str">
            <v>U</v>
          </cell>
          <cell r="E850">
            <v>0.92</v>
          </cell>
          <cell r="G850">
            <v>37104</v>
          </cell>
        </row>
        <row r="851">
          <cell r="A851" t="str">
            <v>1401000150</v>
          </cell>
          <cell r="B851" t="str">
            <v>I</v>
          </cell>
          <cell r="C851" t="str">
            <v>Aro De Cobre 2 1/2"</v>
          </cell>
          <cell r="D851" t="str">
            <v>U</v>
          </cell>
          <cell r="E851">
            <v>1.52</v>
          </cell>
          <cell r="G851">
            <v>37104</v>
          </cell>
        </row>
        <row r="852">
          <cell r="A852" t="str">
            <v>1401000200</v>
          </cell>
          <cell r="B852" t="str">
            <v>I</v>
          </cell>
          <cell r="C852" t="str">
            <v>Artefacto Bañera Acero Porcelanizado</v>
          </cell>
          <cell r="D852" t="str">
            <v>U</v>
          </cell>
          <cell r="E852">
            <v>71.45</v>
          </cell>
          <cell r="G852">
            <v>37104</v>
          </cell>
        </row>
        <row r="853">
          <cell r="A853" t="str">
            <v>1401000250</v>
          </cell>
          <cell r="B853" t="str">
            <v>I</v>
          </cell>
          <cell r="C853" t="str">
            <v>Artefacto Bidet</v>
          </cell>
          <cell r="D853" t="str">
            <v>U</v>
          </cell>
          <cell r="E853">
            <v>52</v>
          </cell>
          <cell r="G853">
            <v>37104</v>
          </cell>
        </row>
        <row r="854">
          <cell r="A854" t="str">
            <v>1401000300</v>
          </cell>
          <cell r="B854" t="str">
            <v>I</v>
          </cell>
          <cell r="C854" t="str">
            <v>Artefacto Bidet Catriel Blanco</v>
          </cell>
          <cell r="D854" t="str">
            <v>U</v>
          </cell>
          <cell r="E854">
            <v>43.15</v>
          </cell>
          <cell r="G854">
            <v>37104</v>
          </cell>
        </row>
        <row r="855">
          <cell r="A855" t="str">
            <v>1401000350</v>
          </cell>
          <cell r="B855" t="str">
            <v>I</v>
          </cell>
          <cell r="C855" t="str">
            <v>Artefacto Columna Lavatorio</v>
          </cell>
          <cell r="D855" t="str">
            <v>U</v>
          </cell>
          <cell r="E855">
            <v>28</v>
          </cell>
          <cell r="G855">
            <v>37104</v>
          </cell>
        </row>
        <row r="856">
          <cell r="A856" t="str">
            <v>1401000400</v>
          </cell>
          <cell r="B856" t="str">
            <v>I</v>
          </cell>
          <cell r="C856" t="str">
            <v>Artefacto Dep.Colgar DME Blanco</v>
          </cell>
          <cell r="D856" t="str">
            <v>U</v>
          </cell>
          <cell r="E856">
            <v>58.57</v>
          </cell>
          <cell r="G856">
            <v>37104</v>
          </cell>
        </row>
        <row r="857">
          <cell r="A857" t="str">
            <v>1401000450</v>
          </cell>
          <cell r="B857" t="str">
            <v>I</v>
          </cell>
          <cell r="C857" t="str">
            <v>Artefacto Deposito Inodoro Apoyar</v>
          </cell>
          <cell r="D857" t="str">
            <v>U</v>
          </cell>
          <cell r="E857">
            <v>64.11</v>
          </cell>
          <cell r="G857">
            <v>37104</v>
          </cell>
        </row>
        <row r="858">
          <cell r="A858" t="str">
            <v>1401000500</v>
          </cell>
          <cell r="B858" t="str">
            <v>I</v>
          </cell>
          <cell r="C858" t="str">
            <v>Artefacto Inodoro</v>
          </cell>
          <cell r="D858" t="str">
            <v>U</v>
          </cell>
          <cell r="E858">
            <v>75.12</v>
          </cell>
          <cell r="G858">
            <v>37104</v>
          </cell>
        </row>
        <row r="859">
          <cell r="A859" t="str">
            <v>1401000550</v>
          </cell>
          <cell r="B859" t="str">
            <v>I</v>
          </cell>
          <cell r="C859" t="str">
            <v>Artefacto Inodoro Cosquin Blanco</v>
          </cell>
          <cell r="D859" t="str">
            <v>U</v>
          </cell>
          <cell r="E859">
            <v>49.82</v>
          </cell>
          <cell r="G859">
            <v>37104</v>
          </cell>
        </row>
        <row r="860">
          <cell r="A860" t="str">
            <v>1401000600</v>
          </cell>
          <cell r="B860" t="str">
            <v>I</v>
          </cell>
          <cell r="C860" t="str">
            <v>Artefacto Lavatorio</v>
          </cell>
          <cell r="D860" t="str">
            <v>U</v>
          </cell>
          <cell r="E860">
            <v>30.43</v>
          </cell>
          <cell r="G860">
            <v>37104</v>
          </cell>
        </row>
        <row r="861">
          <cell r="A861" t="str">
            <v>1401000650</v>
          </cell>
          <cell r="B861" t="str">
            <v>I</v>
          </cell>
          <cell r="C861" t="str">
            <v>Artefacto Lavatorio Olivos Blanco</v>
          </cell>
          <cell r="D861" t="str">
            <v>U</v>
          </cell>
          <cell r="E861">
            <v>33.69</v>
          </cell>
          <cell r="G861">
            <v>37104</v>
          </cell>
        </row>
        <row r="862">
          <cell r="A862" t="str">
            <v>1401000700</v>
          </cell>
          <cell r="B862" t="str">
            <v>I</v>
          </cell>
          <cell r="C862" t="str">
            <v>Artefacto Mingitorio "Tria" Ferrum Blanco</v>
          </cell>
          <cell r="D862" t="str">
            <v>U</v>
          </cell>
          <cell r="E862">
            <v>34.200000000000003</v>
          </cell>
          <cell r="G862">
            <v>37104</v>
          </cell>
        </row>
        <row r="863">
          <cell r="A863" t="str">
            <v>1401000710</v>
          </cell>
          <cell r="B863" t="str">
            <v>I</v>
          </cell>
          <cell r="C863" t="str">
            <v>Artefacto Pileta Lavar</v>
          </cell>
          <cell r="D863" t="str">
            <v>U</v>
          </cell>
          <cell r="E863">
            <v>27.65</v>
          </cell>
          <cell r="G863">
            <v>37104</v>
          </cell>
        </row>
        <row r="864">
          <cell r="A864" t="str">
            <v>1401000720</v>
          </cell>
          <cell r="B864" t="str">
            <v>I</v>
          </cell>
          <cell r="C864" t="str">
            <v>Bacha para pileta de cocina</v>
          </cell>
          <cell r="D864" t="str">
            <v>U</v>
          </cell>
          <cell r="E864">
            <v>35</v>
          </cell>
          <cell r="G864">
            <v>37104</v>
          </cell>
        </row>
        <row r="865">
          <cell r="A865" t="str">
            <v>1401000750</v>
          </cell>
          <cell r="B865" t="str">
            <v>I</v>
          </cell>
          <cell r="C865" t="str">
            <v>Articulo Accesorio Adhesivo</v>
          </cell>
          <cell r="D865" t="str">
            <v>U</v>
          </cell>
          <cell r="E865">
            <v>6</v>
          </cell>
          <cell r="G865">
            <v>37104</v>
          </cell>
        </row>
        <row r="866">
          <cell r="A866" t="str">
            <v>1401000800</v>
          </cell>
          <cell r="B866" t="str">
            <v>I</v>
          </cell>
          <cell r="C866" t="str">
            <v>Articulo Asiento Inodoro</v>
          </cell>
          <cell r="D866" t="str">
            <v>U</v>
          </cell>
          <cell r="E866">
            <v>9.32</v>
          </cell>
          <cell r="G866">
            <v>37104</v>
          </cell>
        </row>
        <row r="867">
          <cell r="A867" t="str">
            <v>1401000850</v>
          </cell>
          <cell r="B867" t="str">
            <v>I</v>
          </cell>
          <cell r="C867" t="str">
            <v>Articulo Boca De Acceso</v>
          </cell>
          <cell r="D867" t="str">
            <v>U</v>
          </cell>
          <cell r="E867">
            <v>3.16</v>
          </cell>
          <cell r="G867">
            <v>37104</v>
          </cell>
        </row>
        <row r="868">
          <cell r="A868" t="str">
            <v>1401000900</v>
          </cell>
          <cell r="B868" t="str">
            <v>I</v>
          </cell>
          <cell r="C868" t="str">
            <v>Articulo Boquilla Chorro Pleno Y Niebla 1</v>
          </cell>
          <cell r="D868" t="str">
            <v>U</v>
          </cell>
          <cell r="E868">
            <v>21</v>
          </cell>
          <cell r="G868">
            <v>37104</v>
          </cell>
        </row>
        <row r="869">
          <cell r="A869" t="str">
            <v>1401000950</v>
          </cell>
          <cell r="B869" t="str">
            <v>I</v>
          </cell>
          <cell r="C869" t="str">
            <v>Articulo Boquilla Chorro Pleno Y Niebla 2</v>
          </cell>
          <cell r="D869" t="str">
            <v>U</v>
          </cell>
          <cell r="E869">
            <v>25</v>
          </cell>
          <cell r="G869">
            <v>37104</v>
          </cell>
        </row>
        <row r="870">
          <cell r="A870" t="str">
            <v>1401001050</v>
          </cell>
          <cell r="B870" t="str">
            <v>I</v>
          </cell>
          <cell r="C870" t="str">
            <v>Articulo Canilla Servicio</v>
          </cell>
          <cell r="D870" t="str">
            <v>U</v>
          </cell>
          <cell r="E870">
            <v>3.37</v>
          </cell>
          <cell r="G870">
            <v>37104</v>
          </cell>
        </row>
        <row r="871">
          <cell r="A871" t="str">
            <v>1401001100</v>
          </cell>
          <cell r="B871" t="str">
            <v>I</v>
          </cell>
          <cell r="C871" t="str">
            <v>Articulo Cuadro Ducha</v>
          </cell>
          <cell r="D871" t="str">
            <v>U</v>
          </cell>
          <cell r="E871">
            <v>15</v>
          </cell>
          <cell r="G871">
            <v>37104</v>
          </cell>
        </row>
        <row r="872">
          <cell r="A872" t="str">
            <v>1401001150</v>
          </cell>
          <cell r="B872" t="str">
            <v>I</v>
          </cell>
          <cell r="C872" t="str">
            <v>Articulo Flexible A°I° 35X1/2"</v>
          </cell>
          <cell r="D872" t="str">
            <v>U</v>
          </cell>
          <cell r="E872">
            <v>2.38</v>
          </cell>
          <cell r="G872">
            <v>37104</v>
          </cell>
        </row>
        <row r="873">
          <cell r="A873" t="str">
            <v>1401001200</v>
          </cell>
          <cell r="B873" t="str">
            <v>I</v>
          </cell>
          <cell r="C873" t="str">
            <v>Articulo Flexible A°I° 35X3/4"</v>
          </cell>
          <cell r="D873" t="str">
            <v>U</v>
          </cell>
          <cell r="E873">
            <v>3.76</v>
          </cell>
          <cell r="G873">
            <v>37104</v>
          </cell>
        </row>
        <row r="874">
          <cell r="A874" t="str">
            <v>1401001250</v>
          </cell>
          <cell r="B874" t="str">
            <v>I</v>
          </cell>
          <cell r="C874" t="str">
            <v>Articulo Gabinete Manguera 2 1/2"</v>
          </cell>
          <cell r="D874" t="str">
            <v>U</v>
          </cell>
          <cell r="E874">
            <v>39.229999999999997</v>
          </cell>
          <cell r="G874">
            <v>37104</v>
          </cell>
        </row>
        <row r="875">
          <cell r="A875" t="str">
            <v>1401001300</v>
          </cell>
          <cell r="B875" t="str">
            <v>I</v>
          </cell>
          <cell r="C875" t="str">
            <v>Articulo Juego De Pegar Ferrum Blanco (7 P</v>
          </cell>
          <cell r="D875" t="str">
            <v>U</v>
          </cell>
          <cell r="E875">
            <v>22.5</v>
          </cell>
          <cell r="G875">
            <v>37104</v>
          </cell>
        </row>
        <row r="876">
          <cell r="A876" t="str">
            <v>1401001350</v>
          </cell>
          <cell r="B876" t="str">
            <v>I</v>
          </cell>
          <cell r="C876" t="str">
            <v>Articulo Lanza Chorro Pleno 1 3/4"</v>
          </cell>
          <cell r="D876" t="str">
            <v>U</v>
          </cell>
          <cell r="E876">
            <v>13</v>
          </cell>
          <cell r="G876">
            <v>37104</v>
          </cell>
        </row>
        <row r="877">
          <cell r="A877" t="str">
            <v>1401001400</v>
          </cell>
          <cell r="B877" t="str">
            <v>I</v>
          </cell>
          <cell r="C877" t="str">
            <v>Articulo Lanza Chorro Pleno 2 1/2"</v>
          </cell>
          <cell r="D877" t="str">
            <v>U</v>
          </cell>
          <cell r="E877">
            <v>21.72</v>
          </cell>
          <cell r="G877">
            <v>37104</v>
          </cell>
        </row>
        <row r="878">
          <cell r="A878" t="str">
            <v>1401001450</v>
          </cell>
          <cell r="B878" t="str">
            <v>I</v>
          </cell>
          <cell r="C878" t="str">
            <v>Articulo Lanza Cierre Lento 1 3/4"</v>
          </cell>
          <cell r="D878" t="str">
            <v>U</v>
          </cell>
          <cell r="E878">
            <v>20</v>
          </cell>
          <cell r="G878">
            <v>37104</v>
          </cell>
        </row>
        <row r="879">
          <cell r="A879" t="str">
            <v>1401001500</v>
          </cell>
          <cell r="B879" t="str">
            <v>I</v>
          </cell>
          <cell r="C879" t="str">
            <v>Articulo Llave De Ajustar Uniones</v>
          </cell>
          <cell r="D879" t="str">
            <v>U</v>
          </cell>
          <cell r="E879">
            <v>4.49</v>
          </cell>
          <cell r="G879">
            <v>37104</v>
          </cell>
        </row>
        <row r="880">
          <cell r="A880" t="str">
            <v>1401001550</v>
          </cell>
          <cell r="B880" t="str">
            <v>I</v>
          </cell>
          <cell r="C880" t="str">
            <v>Articulo Manguera Con Uniones 1 3/4"</v>
          </cell>
          <cell r="D880" t="str">
            <v>U</v>
          </cell>
          <cell r="E880">
            <v>99.24</v>
          </cell>
          <cell r="G880">
            <v>37104</v>
          </cell>
        </row>
        <row r="881">
          <cell r="A881" t="str">
            <v>1401001600</v>
          </cell>
          <cell r="B881" t="str">
            <v>I</v>
          </cell>
          <cell r="C881" t="str">
            <v>Articulo Manguera Con Uniones 2 1/2"</v>
          </cell>
          <cell r="D881" t="str">
            <v>U</v>
          </cell>
          <cell r="E881">
            <v>135.82</v>
          </cell>
          <cell r="G881">
            <v>37104</v>
          </cell>
        </row>
        <row r="882">
          <cell r="A882" t="str">
            <v>1401001650</v>
          </cell>
          <cell r="B882" t="str">
            <v>I</v>
          </cell>
          <cell r="C882" t="str">
            <v>Articulo Pileta De Patio</v>
          </cell>
          <cell r="D882" t="str">
            <v>U</v>
          </cell>
          <cell r="E882">
            <v>6.32</v>
          </cell>
          <cell r="G882">
            <v>37104</v>
          </cell>
        </row>
        <row r="883">
          <cell r="A883" t="str">
            <v>1401001700</v>
          </cell>
          <cell r="B883" t="str">
            <v>I</v>
          </cell>
          <cell r="C883" t="str">
            <v>Articulo Pileta De Patio Hf (Pro-Sa  50H)</v>
          </cell>
          <cell r="D883" t="str">
            <v>U</v>
          </cell>
          <cell r="E883">
            <v>17.7</v>
          </cell>
          <cell r="G883">
            <v>37104</v>
          </cell>
        </row>
        <row r="884">
          <cell r="A884" t="str">
            <v>1401001750</v>
          </cell>
          <cell r="B884" t="str">
            <v>I</v>
          </cell>
          <cell r="C884" t="str">
            <v>Articulo Sifon Doble</v>
          </cell>
          <cell r="D884" t="str">
            <v>U</v>
          </cell>
          <cell r="E884">
            <v>5.2</v>
          </cell>
          <cell r="G884">
            <v>37104</v>
          </cell>
        </row>
        <row r="885">
          <cell r="A885" t="str">
            <v>1401001800</v>
          </cell>
          <cell r="B885" t="str">
            <v>I</v>
          </cell>
          <cell r="C885" t="str">
            <v>Articulo Sprinklers Pendent (C/Fus 68° Fm/</v>
          </cell>
          <cell r="D885" t="str">
            <v>U</v>
          </cell>
          <cell r="E885">
            <v>9.86</v>
          </cell>
          <cell r="G885">
            <v>37104</v>
          </cell>
        </row>
        <row r="886">
          <cell r="A886" t="str">
            <v>1401001850</v>
          </cell>
          <cell r="B886" t="str">
            <v>I</v>
          </cell>
          <cell r="C886" t="str">
            <v>Articulo Sprinklers Upright (C/Fus 68° Fm/</v>
          </cell>
          <cell r="D886" t="str">
            <v>U</v>
          </cell>
          <cell r="E886">
            <v>9.86</v>
          </cell>
          <cell r="G886">
            <v>37104</v>
          </cell>
        </row>
        <row r="887">
          <cell r="A887" t="str">
            <v>1401001900</v>
          </cell>
          <cell r="B887" t="str">
            <v>I</v>
          </cell>
          <cell r="C887" t="str">
            <v>Articulo Tapa Pvc Nicoll Blanca</v>
          </cell>
          <cell r="D887" t="str">
            <v>U</v>
          </cell>
          <cell r="E887">
            <v>1.27</v>
          </cell>
          <cell r="G887">
            <v>37104</v>
          </cell>
        </row>
        <row r="888">
          <cell r="A888" t="str">
            <v>1401001950</v>
          </cell>
          <cell r="B888" t="str">
            <v>I</v>
          </cell>
          <cell r="C888" t="str">
            <v>Articulo Valvula De Impulsion 2 1/2"</v>
          </cell>
          <cell r="D888" t="str">
            <v>U</v>
          </cell>
          <cell r="E888">
            <v>63</v>
          </cell>
          <cell r="G888">
            <v>37104</v>
          </cell>
        </row>
        <row r="889">
          <cell r="A889" t="str">
            <v>1401002000</v>
          </cell>
          <cell r="B889" t="str">
            <v>I</v>
          </cell>
          <cell r="C889" t="str">
            <v>Articulo Valvula Esclusa Fv 1 1/2"</v>
          </cell>
          <cell r="D889" t="str">
            <v>U</v>
          </cell>
          <cell r="E889">
            <v>8.81</v>
          </cell>
          <cell r="G889">
            <v>37104</v>
          </cell>
        </row>
        <row r="890">
          <cell r="A890" t="str">
            <v>1401002050</v>
          </cell>
          <cell r="B890" t="str">
            <v>I</v>
          </cell>
          <cell r="C890" t="str">
            <v>Articulo Valvula Esclusa Fv 1 1/4"</v>
          </cell>
          <cell r="D890" t="str">
            <v>U</v>
          </cell>
          <cell r="E890">
            <v>6.52</v>
          </cell>
          <cell r="G890">
            <v>37104</v>
          </cell>
        </row>
        <row r="891">
          <cell r="A891" t="str">
            <v>1401002100</v>
          </cell>
          <cell r="B891" t="str">
            <v>I</v>
          </cell>
          <cell r="C891" t="str">
            <v>Articulo Valvula Esclusa Fv 1"</v>
          </cell>
          <cell r="D891" t="str">
            <v>U</v>
          </cell>
          <cell r="E891">
            <v>4.5199999999999996</v>
          </cell>
          <cell r="G891">
            <v>37104</v>
          </cell>
        </row>
        <row r="892">
          <cell r="A892" t="str">
            <v>1401002150</v>
          </cell>
          <cell r="B892" t="str">
            <v>I</v>
          </cell>
          <cell r="C892" t="str">
            <v>Articulo Valvula Esclusa Fv 2 1/2"</v>
          </cell>
          <cell r="D892" t="str">
            <v>U</v>
          </cell>
          <cell r="E892">
            <v>23</v>
          </cell>
          <cell r="G892">
            <v>37104</v>
          </cell>
        </row>
        <row r="893">
          <cell r="A893" t="str">
            <v>1401002200</v>
          </cell>
          <cell r="B893" t="str">
            <v>I</v>
          </cell>
          <cell r="C893" t="str">
            <v>Articulo Valvula Esclusa Fv 2"</v>
          </cell>
          <cell r="D893" t="str">
            <v>U</v>
          </cell>
          <cell r="E893">
            <v>12.82</v>
          </cell>
          <cell r="G893">
            <v>37104</v>
          </cell>
        </row>
        <row r="894">
          <cell r="A894" t="str">
            <v>1401002250</v>
          </cell>
          <cell r="B894" t="str">
            <v>I</v>
          </cell>
          <cell r="C894" t="str">
            <v>Articulo Valvula Esclusa Fv 3"</v>
          </cell>
          <cell r="D894" t="str">
            <v>U</v>
          </cell>
          <cell r="E894">
            <v>31</v>
          </cell>
          <cell r="G894">
            <v>37104</v>
          </cell>
        </row>
        <row r="895">
          <cell r="A895" t="str">
            <v>1401002300</v>
          </cell>
          <cell r="B895" t="str">
            <v>I</v>
          </cell>
          <cell r="C895" t="str">
            <v>Articulo Valvula Esclusa Fv 4"</v>
          </cell>
          <cell r="D895" t="str">
            <v>U</v>
          </cell>
          <cell r="E895">
            <v>56.34</v>
          </cell>
          <cell r="G895">
            <v>37104</v>
          </cell>
        </row>
        <row r="896">
          <cell r="A896" t="str">
            <v>1401002350</v>
          </cell>
          <cell r="B896" t="str">
            <v>I</v>
          </cell>
          <cell r="C896" t="str">
            <v>Articulo Valvula Retencion Horizontal 2 1/</v>
          </cell>
          <cell r="D896" t="str">
            <v>U</v>
          </cell>
          <cell r="E896">
            <v>80.75</v>
          </cell>
          <cell r="G896">
            <v>37104</v>
          </cell>
        </row>
        <row r="897">
          <cell r="A897" t="str">
            <v>1401002400</v>
          </cell>
          <cell r="B897" t="str">
            <v>I</v>
          </cell>
          <cell r="C897" t="str">
            <v>Articulo Valvula Retencion Vertical 1 1/2"</v>
          </cell>
          <cell r="D897" t="str">
            <v>U</v>
          </cell>
          <cell r="E897">
            <v>11.46</v>
          </cell>
          <cell r="G897">
            <v>37104</v>
          </cell>
        </row>
        <row r="898">
          <cell r="A898" t="str">
            <v>1401002450</v>
          </cell>
          <cell r="B898" t="str">
            <v>I</v>
          </cell>
          <cell r="C898" t="str">
            <v>Articulo Valvula Retencion Vertical 2 1/2"</v>
          </cell>
          <cell r="D898" t="str">
            <v>U</v>
          </cell>
          <cell r="E898">
            <v>33.9</v>
          </cell>
          <cell r="G898">
            <v>37104</v>
          </cell>
        </row>
        <row r="899">
          <cell r="A899" t="str">
            <v>1401002500</v>
          </cell>
          <cell r="B899" t="str">
            <v>I</v>
          </cell>
          <cell r="C899" t="str">
            <v>Articulo Valvula Retencion Vertical 2"</v>
          </cell>
          <cell r="D899" t="str">
            <v>U</v>
          </cell>
          <cell r="E899">
            <v>18.940000000000001</v>
          </cell>
          <cell r="G899">
            <v>37104</v>
          </cell>
        </row>
        <row r="900">
          <cell r="A900" t="str">
            <v>1401002550</v>
          </cell>
          <cell r="B900" t="str">
            <v>I</v>
          </cell>
          <cell r="C900" t="str">
            <v>Articulo Valvula Retencion Vertical 3"</v>
          </cell>
          <cell r="D900" t="str">
            <v>U</v>
          </cell>
          <cell r="E900">
            <v>46.85</v>
          </cell>
          <cell r="G900">
            <v>37104</v>
          </cell>
        </row>
        <row r="901">
          <cell r="A901" t="str">
            <v>1401002600</v>
          </cell>
          <cell r="B901" t="str">
            <v>I</v>
          </cell>
          <cell r="C901" t="str">
            <v>Articulo Valvula Tipo Teatro 1 3/4"</v>
          </cell>
          <cell r="D901" t="str">
            <v>U</v>
          </cell>
          <cell r="E901">
            <v>34</v>
          </cell>
          <cell r="G901">
            <v>37104</v>
          </cell>
        </row>
        <row r="902">
          <cell r="A902" t="str">
            <v>1401002650</v>
          </cell>
          <cell r="B902" t="str">
            <v>I</v>
          </cell>
          <cell r="C902" t="str">
            <v>Articulo Valvula Tipo Teatro 2 1/2"</v>
          </cell>
          <cell r="D902" t="str">
            <v>U</v>
          </cell>
          <cell r="E902">
            <v>50.14</v>
          </cell>
          <cell r="G902">
            <v>37104</v>
          </cell>
        </row>
        <row r="903">
          <cell r="A903" t="str">
            <v>1401002700</v>
          </cell>
          <cell r="B903" t="str">
            <v>I</v>
          </cell>
          <cell r="C903" t="str">
            <v>Receptaculo Ducha(0.80X0.80)</v>
          </cell>
          <cell r="D903" t="str">
            <v>U</v>
          </cell>
          <cell r="E903">
            <v>58</v>
          </cell>
          <cell r="G903">
            <v>37104</v>
          </cell>
        </row>
        <row r="904">
          <cell r="A904" t="str">
            <v>1401002750</v>
          </cell>
          <cell r="B904" t="str">
            <v>I</v>
          </cell>
          <cell r="C904" t="str">
            <v>Riel Din(1M)</v>
          </cell>
          <cell r="D904" t="str">
            <v>U</v>
          </cell>
          <cell r="E904">
            <v>1.19</v>
          </cell>
          <cell r="G904">
            <v>37104</v>
          </cell>
        </row>
        <row r="905">
          <cell r="A905" t="str">
            <v>1401002800</v>
          </cell>
          <cell r="B905" t="str">
            <v>I</v>
          </cell>
          <cell r="C905" t="str">
            <v>Riel Tipo Olmar(1.22M)</v>
          </cell>
          <cell r="D905" t="str">
            <v>U</v>
          </cell>
          <cell r="E905">
            <v>4.4000000000000004</v>
          </cell>
          <cell r="G905">
            <v>37104</v>
          </cell>
        </row>
        <row r="906">
          <cell r="A906" t="str">
            <v>1401002810</v>
          </cell>
          <cell r="B906" t="str">
            <v>I</v>
          </cell>
          <cell r="C906" t="str">
            <v>Pileta de Cocina PVC 4 Entradas 50x63</v>
          </cell>
          <cell r="D906" t="str">
            <v>U</v>
          </cell>
          <cell r="E906">
            <v>5.53</v>
          </cell>
          <cell r="G906">
            <v>37104</v>
          </cell>
        </row>
        <row r="907">
          <cell r="A907" t="str">
            <v>1401002820</v>
          </cell>
          <cell r="B907" t="str">
            <v>I</v>
          </cell>
          <cell r="C907" t="str">
            <v>Pileta Piso con entradas múltiples Baja</v>
          </cell>
          <cell r="D907" t="str">
            <v>U</v>
          </cell>
          <cell r="E907">
            <v>6.82</v>
          </cell>
          <cell r="G907">
            <v>37104</v>
          </cell>
        </row>
        <row r="908">
          <cell r="A908" t="str">
            <v>1401002830</v>
          </cell>
          <cell r="B908" t="str">
            <v>I</v>
          </cell>
          <cell r="C908" t="str">
            <v>Pileta Piso con entradas múltiples Alta</v>
          </cell>
          <cell r="D908" t="str">
            <v>U</v>
          </cell>
          <cell r="E908">
            <v>10.3</v>
          </cell>
          <cell r="G908">
            <v>37104</v>
          </cell>
        </row>
        <row r="909">
          <cell r="A909" t="str">
            <v>1401002840</v>
          </cell>
          <cell r="B909" t="str">
            <v>I</v>
          </cell>
          <cell r="C909" t="str">
            <v>Pileta Piso Sistema Autolock AEX10</v>
          </cell>
          <cell r="D909" t="str">
            <v>U</v>
          </cell>
          <cell r="E909">
            <v>8.7799999999999994</v>
          </cell>
          <cell r="G909">
            <v>37104</v>
          </cell>
        </row>
        <row r="910">
          <cell r="A910" t="str">
            <v>1401002850</v>
          </cell>
          <cell r="B910" t="str">
            <v>I</v>
          </cell>
          <cell r="C910" t="str">
            <v>Pileta Piso Sistema Autolock AEX10 Dorada</v>
          </cell>
          <cell r="D910" t="str">
            <v>U</v>
          </cell>
          <cell r="E910">
            <v>12.54</v>
          </cell>
          <cell r="G910">
            <v>37104</v>
          </cell>
        </row>
        <row r="911">
          <cell r="A911" t="str">
            <v>1401002860</v>
          </cell>
          <cell r="B911" t="str">
            <v>I</v>
          </cell>
          <cell r="C911" t="str">
            <v>Pileta Piso Sistema Autolock AEX10 Platead</v>
          </cell>
          <cell r="D911" t="str">
            <v>U</v>
          </cell>
          <cell r="E911">
            <v>12.54</v>
          </cell>
          <cell r="G911">
            <v>37104</v>
          </cell>
        </row>
        <row r="912">
          <cell r="A912" t="str">
            <v>1401002870</v>
          </cell>
          <cell r="B912" t="str">
            <v>I</v>
          </cell>
          <cell r="C912" t="str">
            <v>Pileta Piso Sistema Autolock AEX15</v>
          </cell>
          <cell r="D912" t="str">
            <v>U</v>
          </cell>
          <cell r="E912">
            <v>9.42</v>
          </cell>
          <cell r="G912">
            <v>37104</v>
          </cell>
        </row>
        <row r="913">
          <cell r="A913" t="str">
            <v>1401002880</v>
          </cell>
          <cell r="B913" t="str">
            <v>I</v>
          </cell>
          <cell r="C913" t="str">
            <v>Pileta Piso Sistema Autolock AEX15 Dorada</v>
          </cell>
          <cell r="D913" t="str">
            <v>U</v>
          </cell>
          <cell r="E913">
            <v>13.92</v>
          </cell>
          <cell r="G913">
            <v>37104</v>
          </cell>
        </row>
        <row r="914">
          <cell r="A914" t="str">
            <v>1401002890</v>
          </cell>
          <cell r="B914" t="str">
            <v>I</v>
          </cell>
          <cell r="C914" t="str">
            <v>Pileta Piso Sistema Autolock AEX15 Platead</v>
          </cell>
          <cell r="D914" t="str">
            <v>U</v>
          </cell>
          <cell r="E914">
            <v>13.92</v>
          </cell>
          <cell r="G914">
            <v>37104</v>
          </cell>
        </row>
        <row r="915">
          <cell r="A915" t="str">
            <v>1401002900</v>
          </cell>
          <cell r="B915" t="str">
            <v>I</v>
          </cell>
          <cell r="C915" t="str">
            <v>Pileta Piso Sist. Monoblock M-Blockx10</v>
          </cell>
          <cell r="D915" t="str">
            <v>U</v>
          </cell>
          <cell r="E915">
            <v>7.98</v>
          </cell>
          <cell r="G915">
            <v>37104</v>
          </cell>
        </row>
        <row r="916">
          <cell r="A916" t="str">
            <v>1401002910</v>
          </cell>
          <cell r="B916" t="str">
            <v>I</v>
          </cell>
          <cell r="C916" t="str">
            <v>Pileta Piso Sist. Monoblock M-Blockx10 D/P</v>
          </cell>
          <cell r="D916" t="str">
            <v>U</v>
          </cell>
          <cell r="E916">
            <v>11.39</v>
          </cell>
          <cell r="G916">
            <v>37104</v>
          </cell>
        </row>
        <row r="917">
          <cell r="A917" t="str">
            <v>1401002920</v>
          </cell>
          <cell r="B917" t="str">
            <v>I</v>
          </cell>
          <cell r="C917" t="str">
            <v>Pileta Piso Sist. Monoblock M-Blockx15</v>
          </cell>
          <cell r="D917" t="str">
            <v>U</v>
          </cell>
          <cell r="E917">
            <v>8.5500000000000007</v>
          </cell>
          <cell r="G917">
            <v>37104</v>
          </cell>
        </row>
        <row r="918">
          <cell r="A918" t="str">
            <v>1401002930</v>
          </cell>
          <cell r="B918" t="str">
            <v>I</v>
          </cell>
          <cell r="C918" t="str">
            <v>Pileta Piso Sist. Monoblock M-Blockx15 D/P</v>
          </cell>
          <cell r="D918" t="str">
            <v>U</v>
          </cell>
          <cell r="E918">
            <v>12.65</v>
          </cell>
          <cell r="G918">
            <v>37104</v>
          </cell>
        </row>
        <row r="919">
          <cell r="A919" t="str">
            <v>1401002940</v>
          </cell>
          <cell r="B919" t="str">
            <v>I</v>
          </cell>
          <cell r="C919" t="str">
            <v>Boca Acceso Horizontal PVC 110/63</v>
          </cell>
          <cell r="D919" t="str">
            <v>U</v>
          </cell>
          <cell r="E919">
            <v>13.19</v>
          </cell>
          <cell r="G919">
            <v>37104</v>
          </cell>
        </row>
        <row r="920">
          <cell r="A920" t="str">
            <v>1401002950</v>
          </cell>
          <cell r="B920" t="str">
            <v>I</v>
          </cell>
          <cell r="C920" t="str">
            <v>Boca Acceso Vertical PVC 110/63</v>
          </cell>
          <cell r="D920" t="str">
            <v>U</v>
          </cell>
          <cell r="E920">
            <v>21.89</v>
          </cell>
          <cell r="G920">
            <v>37104</v>
          </cell>
        </row>
        <row r="921">
          <cell r="A921" t="str">
            <v>1401002960</v>
          </cell>
          <cell r="B921" t="str">
            <v>I</v>
          </cell>
          <cell r="C921" t="str">
            <v>Empalme Acceso PVC 63/63</v>
          </cell>
          <cell r="D921" t="str">
            <v>U</v>
          </cell>
          <cell r="E921">
            <v>4.25</v>
          </cell>
          <cell r="G921">
            <v>37104</v>
          </cell>
        </row>
        <row r="922">
          <cell r="A922" t="str">
            <v>1401002970</v>
          </cell>
          <cell r="B922" t="str">
            <v>I</v>
          </cell>
          <cell r="C922" t="str">
            <v>Portabrida para Inodoro PVC 110</v>
          </cell>
          <cell r="D922" t="str">
            <v>U</v>
          </cell>
          <cell r="E922">
            <v>2.57</v>
          </cell>
          <cell r="G922">
            <v>37104</v>
          </cell>
        </row>
        <row r="923">
          <cell r="A923" t="str">
            <v>1401002980</v>
          </cell>
          <cell r="B923" t="str">
            <v>I</v>
          </cell>
          <cell r="C923" t="str">
            <v>Bajada para Inodoro PVC 40/3.2</v>
          </cell>
          <cell r="D923" t="str">
            <v>U</v>
          </cell>
          <cell r="E923">
            <v>5.8</v>
          </cell>
          <cell r="G923">
            <v>37104</v>
          </cell>
        </row>
        <row r="924">
          <cell r="A924" t="str">
            <v>1401002990</v>
          </cell>
          <cell r="B924" t="str">
            <v>I</v>
          </cell>
          <cell r="C924" t="str">
            <v>Receptáculo Ducha Horizontal PVC 40/3.2</v>
          </cell>
          <cell r="D924" t="str">
            <v>U</v>
          </cell>
          <cell r="E924">
            <v>2.38</v>
          </cell>
          <cell r="G924">
            <v>37104</v>
          </cell>
        </row>
        <row r="925">
          <cell r="A925" t="str">
            <v>1401003000</v>
          </cell>
          <cell r="B925" t="str">
            <v>I</v>
          </cell>
          <cell r="C925" t="str">
            <v>Receptáculo Ducha Vertical PVC 40/3.2</v>
          </cell>
          <cell r="D925" t="str">
            <v>U</v>
          </cell>
          <cell r="E925">
            <v>2.68</v>
          </cell>
          <cell r="G925">
            <v>37104</v>
          </cell>
        </row>
        <row r="926">
          <cell r="A926" t="str">
            <v>1401003010</v>
          </cell>
          <cell r="B926" t="str">
            <v>I</v>
          </cell>
          <cell r="C926" t="str">
            <v>Receptáculo Pluvial Horizontal PVC 63/3.2</v>
          </cell>
          <cell r="D926" t="str">
            <v>U</v>
          </cell>
          <cell r="E926">
            <v>3.87</v>
          </cell>
          <cell r="G926">
            <v>37104</v>
          </cell>
        </row>
        <row r="927">
          <cell r="A927" t="str">
            <v>1401003020</v>
          </cell>
          <cell r="B927" t="str">
            <v>I</v>
          </cell>
          <cell r="C927" t="str">
            <v>Receptáculo Pluvial Vertical PVC 63/3.2</v>
          </cell>
          <cell r="D927" t="str">
            <v>U</v>
          </cell>
          <cell r="E927">
            <v>2.83</v>
          </cell>
          <cell r="G927">
            <v>37104</v>
          </cell>
        </row>
        <row r="928">
          <cell r="A928" t="str">
            <v>1401003030</v>
          </cell>
          <cell r="B928" t="str">
            <v>I</v>
          </cell>
          <cell r="C928" t="str">
            <v>Rejilla PVC 100x100</v>
          </cell>
          <cell r="D928" t="str">
            <v>U</v>
          </cell>
          <cell r="E928">
            <v>1.1599999999999999</v>
          </cell>
          <cell r="G928">
            <v>37104</v>
          </cell>
        </row>
        <row r="929">
          <cell r="A929" t="str">
            <v>1401003040</v>
          </cell>
          <cell r="B929" t="str">
            <v>I</v>
          </cell>
          <cell r="C929" t="str">
            <v>Tapa Ciega Hermética PVC 100x100</v>
          </cell>
          <cell r="D929" t="str">
            <v>U</v>
          </cell>
          <cell r="E929">
            <v>1.93</v>
          </cell>
          <cell r="G929">
            <v>37104</v>
          </cell>
        </row>
        <row r="930">
          <cell r="A930" t="str">
            <v>1401003050</v>
          </cell>
          <cell r="B930" t="str">
            <v>I</v>
          </cell>
          <cell r="C930" t="str">
            <v>Receptáculo Antebaño Sifonado PVC 40/3.2</v>
          </cell>
          <cell r="D930" t="str">
            <v>U</v>
          </cell>
          <cell r="E930">
            <v>11.59</v>
          </cell>
          <cell r="G930">
            <v>37104</v>
          </cell>
        </row>
        <row r="931">
          <cell r="A931" t="str">
            <v>1401003060</v>
          </cell>
          <cell r="B931" t="str">
            <v>I</v>
          </cell>
          <cell r="C931" t="str">
            <v>Adaptador Pileta Tabiquera PVC 63/3.2</v>
          </cell>
          <cell r="D931" t="str">
            <v>U</v>
          </cell>
          <cell r="E931">
            <v>2.57</v>
          </cell>
          <cell r="G931">
            <v>37104</v>
          </cell>
        </row>
        <row r="932">
          <cell r="A932" t="str">
            <v>1401003070</v>
          </cell>
          <cell r="B932" t="str">
            <v>I</v>
          </cell>
          <cell r="C932" t="str">
            <v>Porta - Rejilla Bajo PVC 110/3.2</v>
          </cell>
          <cell r="D932" t="str">
            <v>U</v>
          </cell>
          <cell r="E932">
            <v>1.42</v>
          </cell>
          <cell r="G932">
            <v>37104</v>
          </cell>
        </row>
        <row r="933">
          <cell r="A933" t="str">
            <v>1401003080</v>
          </cell>
          <cell r="B933" t="str">
            <v>I</v>
          </cell>
          <cell r="C933" t="str">
            <v>Sifón Simple PVC 50</v>
          </cell>
          <cell r="D933" t="str">
            <v>U</v>
          </cell>
          <cell r="E933">
            <v>8.7799999999999994</v>
          </cell>
          <cell r="G933">
            <v>37104</v>
          </cell>
        </row>
        <row r="934">
          <cell r="A934" t="str">
            <v>1401003090</v>
          </cell>
          <cell r="B934" t="str">
            <v>I</v>
          </cell>
          <cell r="C934" t="str">
            <v>Sifón Doble PVC 50</v>
          </cell>
          <cell r="D934" t="str">
            <v>U</v>
          </cell>
          <cell r="E934">
            <v>16.309999999999999</v>
          </cell>
          <cell r="G934">
            <v>37104</v>
          </cell>
        </row>
        <row r="935">
          <cell r="A935" t="str">
            <v>1401004000</v>
          </cell>
          <cell r="B935" t="str">
            <v>I</v>
          </cell>
          <cell r="C935" t="str">
            <v>Sifón Desplazado PVC 50</v>
          </cell>
          <cell r="D935" t="str">
            <v>U</v>
          </cell>
          <cell r="E935">
            <v>18.82</v>
          </cell>
          <cell r="G935">
            <v>37104</v>
          </cell>
        </row>
        <row r="936">
          <cell r="A936" t="str">
            <v>1401004010</v>
          </cell>
          <cell r="B936" t="str">
            <v>I</v>
          </cell>
          <cell r="C936" t="str">
            <v>Manguito Inodoro Elástico PVC 110</v>
          </cell>
          <cell r="D936" t="str">
            <v>U</v>
          </cell>
          <cell r="E936">
            <v>9.6300000000000008</v>
          </cell>
          <cell r="G936">
            <v>37104</v>
          </cell>
        </row>
        <row r="937">
          <cell r="A937" t="str">
            <v>1401004015</v>
          </cell>
          <cell r="B937" t="str">
            <v>I</v>
          </cell>
          <cell r="C937" t="str">
            <v>Manguito Inodoro PVC 110</v>
          </cell>
          <cell r="D937" t="str">
            <v>U</v>
          </cell>
          <cell r="E937">
            <v>5.64</v>
          </cell>
          <cell r="G937">
            <v>37104</v>
          </cell>
        </row>
        <row r="938">
          <cell r="A938" t="str">
            <v>1401004020</v>
          </cell>
          <cell r="B938" t="str">
            <v>I</v>
          </cell>
          <cell r="C938" t="str">
            <v>Manguito Inodoro Elást. Excéntrico PVC 110</v>
          </cell>
          <cell r="D938" t="str">
            <v>U</v>
          </cell>
          <cell r="E938">
            <v>9.6300000000000008</v>
          </cell>
          <cell r="G938">
            <v>37104</v>
          </cell>
        </row>
        <row r="939">
          <cell r="A939" t="str">
            <v>1401004025</v>
          </cell>
          <cell r="B939" t="str">
            <v>I</v>
          </cell>
          <cell r="C939" t="str">
            <v>Manguito Inodoro Excéntrico PVC 110</v>
          </cell>
          <cell r="D939" t="str">
            <v>U</v>
          </cell>
          <cell r="E939">
            <v>5.96</v>
          </cell>
          <cell r="G939">
            <v>37104</v>
          </cell>
        </row>
        <row r="940">
          <cell r="A940" t="str">
            <v>1401004030</v>
          </cell>
          <cell r="B940" t="str">
            <v>I</v>
          </cell>
          <cell r="C940" t="str">
            <v>Sifón Rompe Espuma PVC 40/3.2</v>
          </cell>
          <cell r="D940" t="str">
            <v>U</v>
          </cell>
          <cell r="E940">
            <v>18.77</v>
          </cell>
          <cell r="G940">
            <v>37104</v>
          </cell>
        </row>
        <row r="941">
          <cell r="A941" t="str">
            <v>1401004040</v>
          </cell>
          <cell r="B941" t="str">
            <v>I</v>
          </cell>
          <cell r="C941" t="str">
            <v>Sifón Rompe Espuma PVC 110/3.2</v>
          </cell>
          <cell r="D941" t="str">
            <v>U</v>
          </cell>
          <cell r="E941">
            <v>18.77</v>
          </cell>
          <cell r="G941">
            <v>37104</v>
          </cell>
        </row>
        <row r="942">
          <cell r="A942" t="str">
            <v>1401004050</v>
          </cell>
          <cell r="B942" t="str">
            <v>I</v>
          </cell>
          <cell r="C942" t="str">
            <v>Válvula Anti-retorno M-H PVC 110/3.2</v>
          </cell>
          <cell r="D942" t="str">
            <v>U</v>
          </cell>
          <cell r="E942">
            <v>110.57</v>
          </cell>
          <cell r="G942">
            <v>37104</v>
          </cell>
        </row>
        <row r="943">
          <cell r="A943" t="str">
            <v>1401004060</v>
          </cell>
          <cell r="B943" t="str">
            <v>I</v>
          </cell>
          <cell r="C943" t="str">
            <v>Válvula Anti-retorno M-H PVC 160/3.2</v>
          </cell>
          <cell r="D943" t="str">
            <v>U</v>
          </cell>
          <cell r="E943">
            <v>154.29</v>
          </cell>
          <cell r="G943">
            <v>37104</v>
          </cell>
        </row>
        <row r="944">
          <cell r="A944" t="str">
            <v>1401004070</v>
          </cell>
          <cell r="B944" t="str">
            <v>I</v>
          </cell>
          <cell r="C944" t="str">
            <v>Transición PVC - F°C 136x110</v>
          </cell>
          <cell r="D944" t="str">
            <v>U</v>
          </cell>
          <cell r="E944">
            <v>12.02</v>
          </cell>
          <cell r="G944">
            <v>37104</v>
          </cell>
        </row>
        <row r="945">
          <cell r="A945" t="str">
            <v>1401004080</v>
          </cell>
          <cell r="B945" t="str">
            <v>I</v>
          </cell>
          <cell r="C945" t="str">
            <v>Sifón Inodoro Turca PVC Junta Pegar 110</v>
          </cell>
          <cell r="D945" t="str">
            <v>U</v>
          </cell>
          <cell r="E945">
            <v>7.76</v>
          </cell>
          <cell r="G945">
            <v>37104</v>
          </cell>
        </row>
        <row r="946">
          <cell r="A946" t="str">
            <v>1401004090</v>
          </cell>
          <cell r="B946" t="str">
            <v>I</v>
          </cell>
          <cell r="C946" t="str">
            <v>Sifón Inodoro Turca PVC Junta Elástica 110</v>
          </cell>
          <cell r="D946" t="str">
            <v>U</v>
          </cell>
          <cell r="E946">
            <v>18.38</v>
          </cell>
          <cell r="G946">
            <v>37104</v>
          </cell>
        </row>
        <row r="947">
          <cell r="A947" t="str">
            <v>1401004100</v>
          </cell>
          <cell r="B947" t="str">
            <v>I</v>
          </cell>
          <cell r="C947" t="str">
            <v>Codo Sifonado PVC 110/3.2</v>
          </cell>
          <cell r="D947" t="str">
            <v>U</v>
          </cell>
          <cell r="E947">
            <v>16.059999999999999</v>
          </cell>
          <cell r="G947">
            <v>37104</v>
          </cell>
        </row>
        <row r="948">
          <cell r="A948" t="str">
            <v>1401500000</v>
          </cell>
          <cell r="B948" t="str">
            <v>D</v>
          </cell>
          <cell r="C948" t="str">
            <v>=== ARTICULOS PARA INST. GAS</v>
          </cell>
          <cell r="D948" t="str">
            <v>-</v>
          </cell>
          <cell r="E948">
            <v>0</v>
          </cell>
        </row>
        <row r="949">
          <cell r="A949" t="str">
            <v>1401500100</v>
          </cell>
          <cell r="B949" t="str">
            <v>I</v>
          </cell>
          <cell r="C949" t="str">
            <v>Anafe 4 Hornallas</v>
          </cell>
          <cell r="D949" t="str">
            <v>U</v>
          </cell>
          <cell r="E949">
            <v>150</v>
          </cell>
          <cell r="G949">
            <v>37104</v>
          </cell>
        </row>
        <row r="950">
          <cell r="A950" t="str">
            <v>1401500150</v>
          </cell>
          <cell r="B950" t="str">
            <v>I</v>
          </cell>
          <cell r="C950" t="str">
            <v>Cocina 4 Hornallas Horno Visor</v>
          </cell>
          <cell r="D950" t="str">
            <v>U</v>
          </cell>
          <cell r="E950">
            <v>270</v>
          </cell>
          <cell r="G950">
            <v>37104</v>
          </cell>
        </row>
        <row r="951">
          <cell r="A951" t="str">
            <v>1401500200</v>
          </cell>
          <cell r="B951" t="str">
            <v>I</v>
          </cell>
          <cell r="C951" t="str">
            <v>Calefactor Gas Natural Tb 3000 Cal</v>
          </cell>
          <cell r="D951" t="str">
            <v>U</v>
          </cell>
          <cell r="E951">
            <v>146</v>
          </cell>
          <cell r="G951">
            <v>37104</v>
          </cell>
        </row>
        <row r="952">
          <cell r="A952" t="str">
            <v>1401500250</v>
          </cell>
          <cell r="B952" t="str">
            <v>I</v>
          </cell>
          <cell r="C952" t="str">
            <v>Calefactor Gas Natural Tb 6000 Cal</v>
          </cell>
          <cell r="D952" t="str">
            <v>U</v>
          </cell>
          <cell r="E952">
            <v>205</v>
          </cell>
          <cell r="G952">
            <v>37104</v>
          </cell>
        </row>
        <row r="953">
          <cell r="A953" t="str">
            <v>1402000000</v>
          </cell>
          <cell r="B953" t="str">
            <v>D</v>
          </cell>
          <cell r="C953" t="str">
            <v>=== CAñERíAS Y ACCESORIOS DE ACERO</v>
          </cell>
          <cell r="D953" t="str">
            <v>-</v>
          </cell>
          <cell r="E953">
            <v>0</v>
          </cell>
        </row>
        <row r="954">
          <cell r="A954" t="str">
            <v>1402000050</v>
          </cell>
          <cell r="B954" t="str">
            <v>I</v>
          </cell>
          <cell r="C954" t="str">
            <v>Cañerias de agua fria y caliente (*)</v>
          </cell>
          <cell r="D954" t="str">
            <v>U</v>
          </cell>
          <cell r="E954">
            <v>630</v>
          </cell>
          <cell r="G954">
            <v>37104</v>
          </cell>
        </row>
        <row r="955">
          <cell r="A955" t="str">
            <v>1402000051</v>
          </cell>
          <cell r="B955" t="str">
            <v>I</v>
          </cell>
          <cell r="C955" t="str">
            <v>Desagues cloacales y pluviales (*)</v>
          </cell>
          <cell r="D955" t="str">
            <v>U</v>
          </cell>
          <cell r="E955">
            <v>620</v>
          </cell>
          <cell r="G955">
            <v>37104</v>
          </cell>
        </row>
        <row r="956">
          <cell r="A956" t="str">
            <v>1402000100</v>
          </cell>
          <cell r="B956" t="str">
            <v>I</v>
          </cell>
          <cell r="C956" t="str">
            <v>Caño Camara  Hf100(4 Tornillos)</v>
          </cell>
          <cell r="D956" t="str">
            <v>U</v>
          </cell>
          <cell r="E956">
            <v>16.72</v>
          </cell>
          <cell r="G956">
            <v>37104</v>
          </cell>
        </row>
        <row r="957">
          <cell r="A957" t="str">
            <v>1402000150</v>
          </cell>
          <cell r="B957" t="str">
            <v>I</v>
          </cell>
          <cell r="C957" t="str">
            <v>Caño HF 100X1M (4MM)</v>
          </cell>
          <cell r="D957" t="str">
            <v>U</v>
          </cell>
          <cell r="E957">
            <v>13.28</v>
          </cell>
          <cell r="G957">
            <v>37104</v>
          </cell>
        </row>
        <row r="958">
          <cell r="A958" t="str">
            <v>1402000200</v>
          </cell>
          <cell r="B958" t="str">
            <v>I</v>
          </cell>
          <cell r="C958" t="str">
            <v>Caño HF 100X2M (4MM)</v>
          </cell>
          <cell r="D958" t="str">
            <v>U</v>
          </cell>
          <cell r="E958">
            <v>24.26</v>
          </cell>
          <cell r="G958">
            <v>37104</v>
          </cell>
        </row>
        <row r="959">
          <cell r="A959" t="str">
            <v>1402000250</v>
          </cell>
          <cell r="B959" t="str">
            <v>I</v>
          </cell>
          <cell r="C959" t="str">
            <v>Caño HF 100X3M (4MM)</v>
          </cell>
          <cell r="D959" t="str">
            <v>U</v>
          </cell>
          <cell r="E959">
            <v>30.98</v>
          </cell>
          <cell r="G959">
            <v>37104</v>
          </cell>
        </row>
        <row r="960">
          <cell r="A960" t="str">
            <v>1402000300</v>
          </cell>
          <cell r="B960" t="str">
            <v>I</v>
          </cell>
          <cell r="C960" t="str">
            <v>Caño HF 100X4M (4MM)</v>
          </cell>
          <cell r="D960" t="str">
            <v>U</v>
          </cell>
          <cell r="E960">
            <v>66</v>
          </cell>
          <cell r="G960">
            <v>37104</v>
          </cell>
        </row>
        <row r="961">
          <cell r="A961" t="str">
            <v>1402000350</v>
          </cell>
          <cell r="B961" t="str">
            <v>I</v>
          </cell>
          <cell r="C961" t="str">
            <v>Caño HF 64X1M (4MM)</v>
          </cell>
          <cell r="D961" t="str">
            <v>U</v>
          </cell>
          <cell r="E961">
            <v>15.93</v>
          </cell>
          <cell r="G961">
            <v>37104</v>
          </cell>
        </row>
        <row r="962">
          <cell r="A962" t="str">
            <v>1402000400</v>
          </cell>
          <cell r="B962" t="str">
            <v>I</v>
          </cell>
          <cell r="C962" t="str">
            <v>Caño HF 64X3M (4MM)</v>
          </cell>
          <cell r="D962" t="str">
            <v>U</v>
          </cell>
          <cell r="E962">
            <v>22.36</v>
          </cell>
          <cell r="G962">
            <v>37104</v>
          </cell>
        </row>
        <row r="963">
          <cell r="A963" t="str">
            <v>1402000450</v>
          </cell>
          <cell r="B963" t="str">
            <v>I</v>
          </cell>
          <cell r="C963" t="str">
            <v>Caño HN 1 1/2" P/Soldar</v>
          </cell>
          <cell r="D963" t="str">
            <v>ML</v>
          </cell>
          <cell r="E963">
            <v>2.88</v>
          </cell>
          <cell r="G963">
            <v>37104</v>
          </cell>
        </row>
        <row r="964">
          <cell r="A964" t="str">
            <v>1402000500</v>
          </cell>
          <cell r="B964" t="str">
            <v>I</v>
          </cell>
          <cell r="C964" t="str">
            <v>Caño HN 1 1/4" P/Soldar</v>
          </cell>
          <cell r="D964" t="str">
            <v>ML</v>
          </cell>
          <cell r="E964">
            <v>2.4700000000000002</v>
          </cell>
          <cell r="G964">
            <v>37104</v>
          </cell>
        </row>
        <row r="965">
          <cell r="A965" t="str">
            <v>1402000550</v>
          </cell>
          <cell r="B965" t="str">
            <v>I</v>
          </cell>
          <cell r="C965" t="str">
            <v>Caño HN 1" P/Soldar</v>
          </cell>
          <cell r="D965" t="str">
            <v>ML</v>
          </cell>
          <cell r="E965">
            <v>1.98</v>
          </cell>
          <cell r="G965">
            <v>37104</v>
          </cell>
        </row>
        <row r="966">
          <cell r="A966" t="str">
            <v>1402000600</v>
          </cell>
          <cell r="B966" t="str">
            <v>I</v>
          </cell>
          <cell r="C966" t="str">
            <v>Caño HN 1/2" P/Soldar</v>
          </cell>
          <cell r="D966" t="str">
            <v>ML</v>
          </cell>
          <cell r="E966">
            <v>1.05</v>
          </cell>
          <cell r="G966">
            <v>37104</v>
          </cell>
        </row>
        <row r="967">
          <cell r="A967" t="str">
            <v>1402000650</v>
          </cell>
          <cell r="B967" t="str">
            <v>I</v>
          </cell>
          <cell r="C967" t="str">
            <v>Caño HN 2 1/2" P/Soldar</v>
          </cell>
          <cell r="D967" t="str">
            <v>ML</v>
          </cell>
          <cell r="E967">
            <v>5.09</v>
          </cell>
          <cell r="G967">
            <v>37104</v>
          </cell>
        </row>
        <row r="968">
          <cell r="A968" t="str">
            <v>1402000700</v>
          </cell>
          <cell r="B968" t="str">
            <v>I</v>
          </cell>
          <cell r="C968" t="str">
            <v>Caño HN 2" P/Soldar</v>
          </cell>
          <cell r="D968" t="str">
            <v>ML</v>
          </cell>
          <cell r="E968">
            <v>4.0999999999999996</v>
          </cell>
          <cell r="G968">
            <v>37104</v>
          </cell>
        </row>
        <row r="969">
          <cell r="A969" t="str">
            <v>1402000750</v>
          </cell>
          <cell r="B969" t="str">
            <v>I</v>
          </cell>
          <cell r="C969" t="str">
            <v>Caño HN 3" P/Soldar</v>
          </cell>
          <cell r="D969" t="str">
            <v>ML</v>
          </cell>
          <cell r="E969">
            <v>6.78</v>
          </cell>
          <cell r="G969">
            <v>37104</v>
          </cell>
        </row>
        <row r="970">
          <cell r="A970" t="str">
            <v>1402000800</v>
          </cell>
          <cell r="B970" t="str">
            <v>I</v>
          </cell>
          <cell r="C970" t="str">
            <v>Caño HN 3/4" P/Soldar</v>
          </cell>
          <cell r="D970" t="str">
            <v>ML</v>
          </cell>
          <cell r="E970">
            <v>1.28</v>
          </cell>
          <cell r="G970">
            <v>37104</v>
          </cell>
        </row>
        <row r="971">
          <cell r="A971" t="str">
            <v>1402000850</v>
          </cell>
          <cell r="B971" t="str">
            <v>I</v>
          </cell>
          <cell r="C971" t="str">
            <v>Codo Completo HF 23M</v>
          </cell>
          <cell r="D971" t="str">
            <v>U</v>
          </cell>
          <cell r="E971">
            <v>29.45</v>
          </cell>
          <cell r="G971">
            <v>37104</v>
          </cell>
        </row>
        <row r="972">
          <cell r="A972" t="str">
            <v>1402000900</v>
          </cell>
          <cell r="B972" t="str">
            <v>I</v>
          </cell>
          <cell r="C972" t="str">
            <v>Codo Completo HF 23M(50 Cm Pb)</v>
          </cell>
          <cell r="D972" t="str">
            <v>U</v>
          </cell>
          <cell r="E972">
            <v>47.51</v>
          </cell>
          <cell r="G972">
            <v>37104</v>
          </cell>
        </row>
        <row r="973">
          <cell r="A973" t="str">
            <v>1402000950</v>
          </cell>
          <cell r="B973" t="str">
            <v>I</v>
          </cell>
          <cell r="C973" t="str">
            <v>Codo Reduccion HF 50X64 C99H</v>
          </cell>
          <cell r="D973" t="str">
            <v>U</v>
          </cell>
          <cell r="E973">
            <v>7.63</v>
          </cell>
          <cell r="G973">
            <v>37104</v>
          </cell>
        </row>
        <row r="974">
          <cell r="A974" t="str">
            <v>1402001000</v>
          </cell>
          <cell r="B974" t="str">
            <v>I</v>
          </cell>
          <cell r="C974" t="str">
            <v>Conexion 1 1/2"X20Cm</v>
          </cell>
          <cell r="D974" t="str">
            <v>U</v>
          </cell>
          <cell r="E974">
            <v>5.63</v>
          </cell>
          <cell r="G974">
            <v>37104</v>
          </cell>
        </row>
        <row r="975">
          <cell r="A975" t="str">
            <v>1402001050</v>
          </cell>
          <cell r="B975" t="str">
            <v>I</v>
          </cell>
          <cell r="C975" t="str">
            <v>Conexion 2"X20Cm</v>
          </cell>
          <cell r="D975" t="str">
            <v>U</v>
          </cell>
          <cell r="E975">
            <v>7.17</v>
          </cell>
          <cell r="G975">
            <v>37104</v>
          </cell>
        </row>
        <row r="976">
          <cell r="A976" t="str">
            <v>1402001100</v>
          </cell>
          <cell r="B976" t="str">
            <v>I</v>
          </cell>
          <cell r="C976" t="str">
            <v>Conjunto Lavadero-Cocina Hf 77K</v>
          </cell>
          <cell r="D976" t="str">
            <v>U</v>
          </cell>
          <cell r="E976">
            <v>35.200000000000003</v>
          </cell>
          <cell r="G976">
            <v>37104</v>
          </cell>
        </row>
        <row r="977">
          <cell r="A977" t="str">
            <v>1402001150</v>
          </cell>
          <cell r="B977" t="str">
            <v>I</v>
          </cell>
          <cell r="C977" t="str">
            <v>Conjunto Lavadero-Cocina Hf 77K(50 Cm Pb)</v>
          </cell>
          <cell r="D977" t="str">
            <v>U</v>
          </cell>
          <cell r="E977">
            <v>47</v>
          </cell>
          <cell r="G977">
            <v>37104</v>
          </cell>
        </row>
        <row r="978">
          <cell r="A978" t="str">
            <v>1402001200</v>
          </cell>
          <cell r="B978" t="str">
            <v>I</v>
          </cell>
          <cell r="C978" t="str">
            <v>Curva HF 100 A 45</v>
          </cell>
          <cell r="D978" t="str">
            <v>U</v>
          </cell>
          <cell r="E978">
            <v>4.8600000000000003</v>
          </cell>
          <cell r="G978">
            <v>37104</v>
          </cell>
        </row>
        <row r="979">
          <cell r="A979" t="str">
            <v>1402001250</v>
          </cell>
          <cell r="B979" t="str">
            <v>I</v>
          </cell>
          <cell r="C979" t="str">
            <v>Curva HF 100 A 90</v>
          </cell>
          <cell r="D979" t="str">
            <v>U</v>
          </cell>
          <cell r="E979">
            <v>6.91</v>
          </cell>
          <cell r="G979">
            <v>37104</v>
          </cell>
        </row>
        <row r="980">
          <cell r="A980" t="str">
            <v>1402001300</v>
          </cell>
          <cell r="B980" t="str">
            <v>I</v>
          </cell>
          <cell r="C980" t="str">
            <v>Curva HF 100 A 90 C/Base</v>
          </cell>
          <cell r="D980" t="str">
            <v>U</v>
          </cell>
          <cell r="E980">
            <v>6.75</v>
          </cell>
          <cell r="G980">
            <v>37104</v>
          </cell>
        </row>
        <row r="981">
          <cell r="A981" t="str">
            <v>1402001350</v>
          </cell>
          <cell r="B981" t="str">
            <v>I</v>
          </cell>
          <cell r="C981" t="str">
            <v>Curva HF 60 A 45</v>
          </cell>
          <cell r="D981" t="str">
            <v>U</v>
          </cell>
          <cell r="E981">
            <v>3.16</v>
          </cell>
          <cell r="G981">
            <v>37104</v>
          </cell>
        </row>
        <row r="982">
          <cell r="A982" t="str">
            <v>1402001400</v>
          </cell>
          <cell r="B982" t="str">
            <v>I</v>
          </cell>
          <cell r="C982" t="str">
            <v>Curva HN 1 1/2" P/Soldar</v>
          </cell>
          <cell r="D982" t="str">
            <v>U</v>
          </cell>
          <cell r="E982">
            <v>2.5099999999999998</v>
          </cell>
          <cell r="G982">
            <v>37104</v>
          </cell>
        </row>
        <row r="983">
          <cell r="A983" t="str">
            <v>1402001450</v>
          </cell>
          <cell r="B983" t="str">
            <v>I</v>
          </cell>
          <cell r="C983" t="str">
            <v>Curva HN 1 1/4" P/Soldar</v>
          </cell>
          <cell r="D983" t="str">
            <v>U</v>
          </cell>
          <cell r="E983">
            <v>2.1</v>
          </cell>
          <cell r="G983">
            <v>37104</v>
          </cell>
        </row>
        <row r="984">
          <cell r="A984" t="str">
            <v>1402001500</v>
          </cell>
          <cell r="B984" t="str">
            <v>I</v>
          </cell>
          <cell r="C984" t="str">
            <v>Curva HN 1" P/Soldar</v>
          </cell>
          <cell r="D984" t="str">
            <v>U</v>
          </cell>
          <cell r="E984">
            <v>1.87</v>
          </cell>
          <cell r="G984">
            <v>37104</v>
          </cell>
        </row>
        <row r="985">
          <cell r="A985" t="str">
            <v>1402001550</v>
          </cell>
          <cell r="B985" t="str">
            <v>I</v>
          </cell>
          <cell r="C985" t="str">
            <v>Curva HN 1/2" P/Soldar</v>
          </cell>
          <cell r="D985" t="str">
            <v>U</v>
          </cell>
          <cell r="E985">
            <v>1.6</v>
          </cell>
          <cell r="G985">
            <v>37104</v>
          </cell>
        </row>
        <row r="986">
          <cell r="A986" t="str">
            <v>1402001600</v>
          </cell>
          <cell r="B986" t="str">
            <v>I</v>
          </cell>
          <cell r="C986" t="str">
            <v>Curva HN 2 1/2" P/Soldar</v>
          </cell>
          <cell r="D986" t="str">
            <v>U</v>
          </cell>
          <cell r="E986">
            <v>6.47</v>
          </cell>
          <cell r="G986">
            <v>37104</v>
          </cell>
        </row>
        <row r="987">
          <cell r="A987" t="str">
            <v>1402001650</v>
          </cell>
          <cell r="B987" t="str">
            <v>I</v>
          </cell>
          <cell r="C987" t="str">
            <v>Curva HN 2" P/Soldar</v>
          </cell>
          <cell r="D987" t="str">
            <v>U</v>
          </cell>
          <cell r="E987">
            <v>4</v>
          </cell>
          <cell r="G987">
            <v>37104</v>
          </cell>
        </row>
        <row r="988">
          <cell r="A988" t="str">
            <v>1402001700</v>
          </cell>
          <cell r="B988" t="str">
            <v>I</v>
          </cell>
          <cell r="C988" t="str">
            <v>Curva HN 3" P/Soldar</v>
          </cell>
          <cell r="D988" t="str">
            <v>U</v>
          </cell>
          <cell r="E988">
            <v>8.9</v>
          </cell>
          <cell r="G988">
            <v>37104</v>
          </cell>
        </row>
        <row r="989">
          <cell r="A989" t="str">
            <v>1402001750</v>
          </cell>
          <cell r="B989" t="str">
            <v>I</v>
          </cell>
          <cell r="C989" t="str">
            <v>Curva HN 3/4" P/Soldar</v>
          </cell>
          <cell r="D989" t="str">
            <v>U</v>
          </cell>
          <cell r="E989">
            <v>1.79</v>
          </cell>
          <cell r="G989">
            <v>37104</v>
          </cell>
        </row>
        <row r="990">
          <cell r="A990" t="str">
            <v>1402001800</v>
          </cell>
          <cell r="B990" t="str">
            <v>I</v>
          </cell>
          <cell r="C990" t="str">
            <v>Desague Cocina Hf B99</v>
          </cell>
          <cell r="D990" t="str">
            <v>U</v>
          </cell>
          <cell r="E990">
            <v>29.7</v>
          </cell>
          <cell r="G990">
            <v>37104</v>
          </cell>
        </row>
        <row r="991">
          <cell r="A991" t="str">
            <v>1402001850</v>
          </cell>
          <cell r="B991" t="str">
            <v>I</v>
          </cell>
          <cell r="C991" t="str">
            <v>Embudo Descarga Centro Hf 100(20X20)</v>
          </cell>
          <cell r="D991" t="str">
            <v>U</v>
          </cell>
          <cell r="E991">
            <v>9.25</v>
          </cell>
          <cell r="G991">
            <v>37104</v>
          </cell>
        </row>
        <row r="992">
          <cell r="A992" t="str">
            <v>1402001900</v>
          </cell>
          <cell r="B992" t="str">
            <v>I</v>
          </cell>
          <cell r="C992" t="str">
            <v>Embudo Descarga Costado Hf 100(20X20)</v>
          </cell>
          <cell r="D992" t="str">
            <v>U</v>
          </cell>
          <cell r="E992">
            <v>12.89</v>
          </cell>
          <cell r="G992">
            <v>37104</v>
          </cell>
        </row>
        <row r="993">
          <cell r="A993" t="str">
            <v>1402001950</v>
          </cell>
          <cell r="B993" t="str">
            <v>I</v>
          </cell>
          <cell r="C993" t="str">
            <v>Ramal Balcon HF 100X60(Pro-Sa 55)</v>
          </cell>
          <cell r="D993" t="str">
            <v>U</v>
          </cell>
          <cell r="E993">
            <v>25.2</v>
          </cell>
          <cell r="G993">
            <v>37104</v>
          </cell>
        </row>
        <row r="994">
          <cell r="A994" t="str">
            <v>1402002000</v>
          </cell>
          <cell r="B994" t="str">
            <v>I</v>
          </cell>
          <cell r="C994" t="str">
            <v>Ramal Balcon HF 60X60(Pro-Sa 56)</v>
          </cell>
          <cell r="D994" t="str">
            <v>U</v>
          </cell>
          <cell r="E994">
            <v>21</v>
          </cell>
          <cell r="G994">
            <v>37104</v>
          </cell>
        </row>
        <row r="995">
          <cell r="A995" t="str">
            <v>1402002050</v>
          </cell>
          <cell r="B995" t="str">
            <v>I</v>
          </cell>
          <cell r="C995" t="str">
            <v>Ramal HF 100X100 A 45</v>
          </cell>
          <cell r="D995" t="str">
            <v>U</v>
          </cell>
          <cell r="E995">
            <v>10.56</v>
          </cell>
          <cell r="G995">
            <v>37104</v>
          </cell>
        </row>
        <row r="996">
          <cell r="A996" t="str">
            <v>1402002100</v>
          </cell>
          <cell r="B996" t="str">
            <v>I</v>
          </cell>
          <cell r="C996" t="str">
            <v>Ramal HF 100X100 A 90 C/V</v>
          </cell>
          <cell r="D996" t="str">
            <v>U</v>
          </cell>
          <cell r="E996">
            <v>12.93</v>
          </cell>
          <cell r="G996">
            <v>37104</v>
          </cell>
        </row>
        <row r="997">
          <cell r="A997" t="str">
            <v>1402002150</v>
          </cell>
          <cell r="B997" t="str">
            <v>I</v>
          </cell>
          <cell r="C997" t="str">
            <v>Ramal HF 100X100X100 A 45 C/V Esquinero</v>
          </cell>
          <cell r="D997" t="str">
            <v>U</v>
          </cell>
          <cell r="E997">
            <v>30.62</v>
          </cell>
          <cell r="G997">
            <v>37104</v>
          </cell>
        </row>
        <row r="998">
          <cell r="A998" t="str">
            <v>1402002200</v>
          </cell>
          <cell r="B998" t="str">
            <v>I</v>
          </cell>
          <cell r="C998" t="str">
            <v>Ramal HF 100X60 A 90 C/V</v>
          </cell>
          <cell r="D998" t="str">
            <v>U</v>
          </cell>
          <cell r="E998">
            <v>9.64</v>
          </cell>
          <cell r="G998">
            <v>37104</v>
          </cell>
        </row>
        <row r="999">
          <cell r="A999" t="str">
            <v>1402002250</v>
          </cell>
          <cell r="B999" t="str">
            <v>I</v>
          </cell>
          <cell r="C999" t="str">
            <v>Reduccion HF 100X60</v>
          </cell>
          <cell r="D999" t="str">
            <v>U</v>
          </cell>
          <cell r="E999">
            <v>5.37</v>
          </cell>
          <cell r="G999">
            <v>37104</v>
          </cell>
        </row>
        <row r="1000">
          <cell r="A1000" t="str">
            <v>1402002300</v>
          </cell>
          <cell r="B1000" t="str">
            <v>I</v>
          </cell>
          <cell r="C1000" t="str">
            <v>Union Doble 2"</v>
          </cell>
          <cell r="D1000" t="str">
            <v>U</v>
          </cell>
          <cell r="E1000">
            <v>18</v>
          </cell>
          <cell r="G1000">
            <v>37104</v>
          </cell>
        </row>
        <row r="1001">
          <cell r="A1001" t="str">
            <v>1402002350</v>
          </cell>
          <cell r="B1001" t="str">
            <v>I</v>
          </cell>
          <cell r="C1001" t="str">
            <v>Union Tipo Mandrilar 1 3/4"</v>
          </cell>
          <cell r="D1001" t="str">
            <v>U</v>
          </cell>
          <cell r="E1001">
            <v>9.8000000000000007</v>
          </cell>
          <cell r="G1001">
            <v>37104</v>
          </cell>
        </row>
        <row r="1002">
          <cell r="A1002" t="str">
            <v>1402002400</v>
          </cell>
          <cell r="B1002" t="str">
            <v>I</v>
          </cell>
          <cell r="C1002" t="str">
            <v>Union Tipo Mandrilar 2 1/2"</v>
          </cell>
          <cell r="D1002" t="str">
            <v>U</v>
          </cell>
          <cell r="E1002">
            <v>16.7</v>
          </cell>
          <cell r="G1002">
            <v>37104</v>
          </cell>
        </row>
        <row r="1003">
          <cell r="A1003" t="str">
            <v>1402002800</v>
          </cell>
          <cell r="B1003" t="str">
            <v>I</v>
          </cell>
          <cell r="C1003" t="str">
            <v>Brida HN 1 1/2" P/Soldar</v>
          </cell>
          <cell r="D1003" t="str">
            <v>U</v>
          </cell>
          <cell r="E1003">
            <v>9.84</v>
          </cell>
          <cell r="G1003">
            <v>37104</v>
          </cell>
        </row>
        <row r="1004">
          <cell r="A1004" t="str">
            <v>1402002850</v>
          </cell>
          <cell r="B1004" t="str">
            <v>I</v>
          </cell>
          <cell r="C1004" t="str">
            <v>Brida HN 1 1/4" P/Soldar</v>
          </cell>
          <cell r="D1004" t="str">
            <v>U</v>
          </cell>
          <cell r="E1004">
            <v>9.26</v>
          </cell>
          <cell r="G1004">
            <v>37104</v>
          </cell>
        </row>
        <row r="1005">
          <cell r="A1005" t="str">
            <v>1402002900</v>
          </cell>
          <cell r="B1005" t="str">
            <v>I</v>
          </cell>
          <cell r="C1005" t="str">
            <v>Brida HN 1" P/Soldar</v>
          </cell>
          <cell r="D1005" t="str">
            <v>U</v>
          </cell>
          <cell r="E1005">
            <v>7.91</v>
          </cell>
          <cell r="G1005">
            <v>37104</v>
          </cell>
        </row>
        <row r="1006">
          <cell r="A1006" t="str">
            <v>1402002950</v>
          </cell>
          <cell r="B1006" t="str">
            <v>I</v>
          </cell>
          <cell r="C1006" t="str">
            <v>Brida HN 1/2" P/Soldar</v>
          </cell>
          <cell r="D1006" t="str">
            <v>U</v>
          </cell>
          <cell r="E1006">
            <v>7.91</v>
          </cell>
          <cell r="G1006">
            <v>37104</v>
          </cell>
        </row>
        <row r="1007">
          <cell r="A1007" t="str">
            <v>1402003000</v>
          </cell>
          <cell r="B1007" t="str">
            <v>I</v>
          </cell>
          <cell r="C1007" t="str">
            <v>Brida HN 2 1/2" P/Soldar</v>
          </cell>
          <cell r="D1007" t="str">
            <v>U</v>
          </cell>
          <cell r="E1007">
            <v>19.88</v>
          </cell>
          <cell r="G1007">
            <v>37104</v>
          </cell>
        </row>
        <row r="1008">
          <cell r="A1008" t="str">
            <v>1402003050</v>
          </cell>
          <cell r="B1008" t="str">
            <v>I</v>
          </cell>
          <cell r="C1008" t="str">
            <v>Brida HN 2" P/Soldar</v>
          </cell>
          <cell r="D1008" t="str">
            <v>U</v>
          </cell>
          <cell r="E1008">
            <v>14.28</v>
          </cell>
          <cell r="G1008">
            <v>37104</v>
          </cell>
        </row>
        <row r="1009">
          <cell r="A1009" t="str">
            <v>1402003100</v>
          </cell>
          <cell r="B1009" t="str">
            <v>I</v>
          </cell>
          <cell r="C1009" t="str">
            <v>Brida HN 3" P/Soldar</v>
          </cell>
          <cell r="D1009" t="str">
            <v>U</v>
          </cell>
          <cell r="E1009">
            <v>21.04</v>
          </cell>
          <cell r="G1009">
            <v>37104</v>
          </cell>
        </row>
        <row r="1010">
          <cell r="A1010" t="str">
            <v>1402003150</v>
          </cell>
          <cell r="B1010" t="str">
            <v>I</v>
          </cell>
          <cell r="C1010" t="str">
            <v>Brida HN 3/4" P/Soldar</v>
          </cell>
          <cell r="D1010" t="str">
            <v>U</v>
          </cell>
          <cell r="E1010">
            <v>7.91</v>
          </cell>
          <cell r="G1010">
            <v>37104</v>
          </cell>
        </row>
        <row r="1011">
          <cell r="A1011" t="str">
            <v>1403000000</v>
          </cell>
          <cell r="B1011" t="str">
            <v>D</v>
          </cell>
          <cell r="C1011" t="str">
            <v>=== CAñERíAS Y ACCESORIOS PLáSTICOS</v>
          </cell>
          <cell r="D1011" t="str">
            <v>-</v>
          </cell>
          <cell r="E1011">
            <v>0</v>
          </cell>
        </row>
        <row r="1012">
          <cell r="A1012" t="str">
            <v>1403000100</v>
          </cell>
          <cell r="B1012" t="str">
            <v>I</v>
          </cell>
          <cell r="C1012" t="str">
            <v>Caño Polipropileno UTF 25</v>
          </cell>
          <cell r="D1012" t="str">
            <v>ML</v>
          </cell>
          <cell r="E1012">
            <v>3.63</v>
          </cell>
          <cell r="G1012">
            <v>37104</v>
          </cell>
        </row>
        <row r="1013">
          <cell r="A1013" t="str">
            <v>1403000150</v>
          </cell>
          <cell r="B1013" t="str">
            <v>I</v>
          </cell>
          <cell r="C1013" t="str">
            <v>Caño De Polietileno Reticulado 1/2</v>
          </cell>
          <cell r="D1013" t="str">
            <v>ML</v>
          </cell>
          <cell r="E1013">
            <v>2.4700000000000002</v>
          </cell>
          <cell r="G1013">
            <v>37104</v>
          </cell>
        </row>
        <row r="1014">
          <cell r="A1014" t="str">
            <v>1403000200</v>
          </cell>
          <cell r="B1014" t="str">
            <v>I</v>
          </cell>
          <cell r="C1014" t="str">
            <v>Caño Pvc 3.2 110X3M</v>
          </cell>
          <cell r="D1014" t="str">
            <v>U</v>
          </cell>
          <cell r="E1014">
            <v>7.68</v>
          </cell>
          <cell r="G1014">
            <v>37104</v>
          </cell>
        </row>
        <row r="1015">
          <cell r="A1015" t="str">
            <v>1403000250</v>
          </cell>
          <cell r="B1015" t="str">
            <v>I</v>
          </cell>
          <cell r="C1015" t="str">
            <v>Caño Pvc 3.2 160X4M</v>
          </cell>
          <cell r="D1015" t="str">
            <v>U</v>
          </cell>
          <cell r="E1015">
            <v>17.02</v>
          </cell>
          <cell r="G1015">
            <v>37104</v>
          </cell>
        </row>
        <row r="1016">
          <cell r="A1016" t="str">
            <v>1403000300</v>
          </cell>
          <cell r="B1016" t="str">
            <v>I</v>
          </cell>
          <cell r="C1016" t="str">
            <v>Caño Pvc 3.2 40X4M</v>
          </cell>
          <cell r="D1016" t="str">
            <v>U</v>
          </cell>
          <cell r="E1016">
            <v>6.92</v>
          </cell>
          <cell r="G1016">
            <v>37104</v>
          </cell>
        </row>
        <row r="1017">
          <cell r="A1017" t="str">
            <v>1403000350</v>
          </cell>
          <cell r="B1017" t="str">
            <v>I</v>
          </cell>
          <cell r="C1017" t="str">
            <v>Caño Pvc 3.2 50X4M</v>
          </cell>
          <cell r="D1017" t="str">
            <v>U</v>
          </cell>
          <cell r="E1017">
            <v>8.83</v>
          </cell>
          <cell r="G1017">
            <v>37104</v>
          </cell>
        </row>
        <row r="1018">
          <cell r="A1018" t="str">
            <v>1403000400</v>
          </cell>
          <cell r="B1018" t="str">
            <v>I</v>
          </cell>
          <cell r="C1018" t="str">
            <v>Caño Pvc 3.2 63X3M</v>
          </cell>
          <cell r="D1018" t="str">
            <v>U</v>
          </cell>
          <cell r="E1018">
            <v>6.42</v>
          </cell>
          <cell r="G1018">
            <v>37104</v>
          </cell>
        </row>
        <row r="1019">
          <cell r="A1019" t="str">
            <v>1403000450</v>
          </cell>
          <cell r="B1019" t="str">
            <v>I</v>
          </cell>
          <cell r="C1019" t="str">
            <v>Codo 90 Pvc Nicoll Blanco</v>
          </cell>
          <cell r="D1019" t="str">
            <v>U</v>
          </cell>
          <cell r="E1019">
            <v>3.34</v>
          </cell>
          <cell r="G1019">
            <v>37104</v>
          </cell>
        </row>
        <row r="1020">
          <cell r="A1020" t="str">
            <v>1403000500</v>
          </cell>
          <cell r="B1020" t="str">
            <v>I</v>
          </cell>
          <cell r="C1020" t="str">
            <v>Curva Pvc 110/3.2 A 45</v>
          </cell>
          <cell r="D1020" t="str">
            <v>U</v>
          </cell>
          <cell r="E1020">
            <v>4.63</v>
          </cell>
          <cell r="G1020">
            <v>37104</v>
          </cell>
        </row>
        <row r="1021">
          <cell r="A1021" t="str">
            <v>1403000501</v>
          </cell>
          <cell r="B1021" t="str">
            <v>I</v>
          </cell>
          <cell r="C1021" t="str">
            <v>Codo Curva PVC 40/3.2 a 45° M-H</v>
          </cell>
          <cell r="D1021" t="str">
            <v>U</v>
          </cell>
          <cell r="E1021">
            <v>0.45</v>
          </cell>
          <cell r="G1021">
            <v>37104</v>
          </cell>
        </row>
        <row r="1022">
          <cell r="A1022" t="str">
            <v>1403000502</v>
          </cell>
          <cell r="B1022" t="str">
            <v>I</v>
          </cell>
          <cell r="C1022" t="str">
            <v>Codo Curva PVC 50/3.2 a 45° M-H</v>
          </cell>
          <cell r="D1022" t="str">
            <v>U</v>
          </cell>
          <cell r="E1022">
            <v>0.67</v>
          </cell>
          <cell r="G1022">
            <v>37104</v>
          </cell>
        </row>
        <row r="1023">
          <cell r="A1023" t="str">
            <v>1403000504</v>
          </cell>
          <cell r="B1023" t="str">
            <v>I</v>
          </cell>
          <cell r="C1023" t="str">
            <v>Codo Curva PVC 63/3.2 a 45° M-H</v>
          </cell>
          <cell r="D1023" t="str">
            <v>U</v>
          </cell>
          <cell r="E1023">
            <v>1.21</v>
          </cell>
          <cell r="G1023">
            <v>37104</v>
          </cell>
        </row>
        <row r="1024">
          <cell r="A1024" t="str">
            <v>1403000505</v>
          </cell>
          <cell r="B1024" t="str">
            <v>I</v>
          </cell>
          <cell r="C1024" t="str">
            <v>Codo Curva PVC 110/3.2 a 45° M-H</v>
          </cell>
          <cell r="D1024" t="str">
            <v>U</v>
          </cell>
          <cell r="E1024">
            <v>2.64</v>
          </cell>
          <cell r="G1024">
            <v>37104</v>
          </cell>
        </row>
        <row r="1025">
          <cell r="A1025" t="str">
            <v>1403000506</v>
          </cell>
          <cell r="B1025" t="str">
            <v>I</v>
          </cell>
          <cell r="C1025" t="str">
            <v>Codo Curva PVC 40/3.2 a 45° H-H</v>
          </cell>
          <cell r="D1025" t="str">
            <v>U</v>
          </cell>
          <cell r="E1025">
            <v>0.46</v>
          </cell>
          <cell r="G1025">
            <v>37104</v>
          </cell>
        </row>
        <row r="1026">
          <cell r="A1026" t="str">
            <v>1403000507</v>
          </cell>
          <cell r="B1026" t="str">
            <v>I</v>
          </cell>
          <cell r="C1026" t="str">
            <v>Codo Curva PVC 50/3.2 a 45° H-H</v>
          </cell>
          <cell r="D1026" t="str">
            <v>U</v>
          </cell>
          <cell r="E1026">
            <v>0.83</v>
          </cell>
          <cell r="G1026">
            <v>37104</v>
          </cell>
        </row>
        <row r="1027">
          <cell r="A1027" t="str">
            <v>1403000508</v>
          </cell>
          <cell r="B1027" t="str">
            <v>I</v>
          </cell>
          <cell r="C1027" t="str">
            <v>Codo Curva PVC 63/3.2 a 45° H-H</v>
          </cell>
          <cell r="D1027" t="str">
            <v>U</v>
          </cell>
          <cell r="E1027">
            <v>1.46</v>
          </cell>
          <cell r="G1027">
            <v>37104</v>
          </cell>
        </row>
        <row r="1028">
          <cell r="A1028" t="str">
            <v>1403000509</v>
          </cell>
          <cell r="B1028" t="str">
            <v>I</v>
          </cell>
          <cell r="C1028" t="str">
            <v>Codo Curva PVC 110/3.2 a 45° H-H</v>
          </cell>
          <cell r="D1028" t="str">
            <v>U</v>
          </cell>
          <cell r="E1028">
            <v>3.87</v>
          </cell>
          <cell r="G1028">
            <v>37104</v>
          </cell>
        </row>
        <row r="1029">
          <cell r="A1029" t="str">
            <v>1403000510</v>
          </cell>
          <cell r="B1029" t="str">
            <v>I</v>
          </cell>
          <cell r="C1029" t="str">
            <v>Codo Curva PVC 40/3.2 A 90 M-H</v>
          </cell>
          <cell r="D1029" t="str">
            <v>U</v>
          </cell>
          <cell r="E1029">
            <v>0.61</v>
          </cell>
          <cell r="G1029">
            <v>37104</v>
          </cell>
        </row>
        <row r="1030">
          <cell r="A1030" t="str">
            <v>1403000511</v>
          </cell>
          <cell r="B1030" t="str">
            <v>I</v>
          </cell>
          <cell r="C1030" t="str">
            <v>Codo Curva PVC 50/3.2 A 90 M-H</v>
          </cell>
          <cell r="D1030" t="str">
            <v>U</v>
          </cell>
          <cell r="E1030">
            <v>0.99</v>
          </cell>
          <cell r="G1030">
            <v>37104</v>
          </cell>
        </row>
        <row r="1031">
          <cell r="A1031" t="str">
            <v>1403000512</v>
          </cell>
          <cell r="B1031" t="str">
            <v>I</v>
          </cell>
          <cell r="C1031" t="str">
            <v>Codo Curva PVC 63/3.2 A 90 M-H</v>
          </cell>
          <cell r="D1031" t="str">
            <v>U</v>
          </cell>
          <cell r="E1031">
            <v>1.26</v>
          </cell>
          <cell r="G1031">
            <v>37104</v>
          </cell>
        </row>
        <row r="1032">
          <cell r="A1032" t="str">
            <v>1403000513</v>
          </cell>
          <cell r="B1032" t="str">
            <v>I</v>
          </cell>
          <cell r="C1032" t="str">
            <v>Codo Curva PVC 110/3.2 A 90 M-H</v>
          </cell>
          <cell r="D1032" t="str">
            <v>U</v>
          </cell>
          <cell r="E1032">
            <v>3.06</v>
          </cell>
          <cell r="G1032">
            <v>37104</v>
          </cell>
        </row>
        <row r="1033">
          <cell r="A1033" t="str">
            <v>1403000514</v>
          </cell>
          <cell r="B1033" t="str">
            <v>I</v>
          </cell>
          <cell r="C1033" t="str">
            <v>Codo Curva PVC 40/3.2 A 90 H-H</v>
          </cell>
          <cell r="D1033" t="str">
            <v>U</v>
          </cell>
          <cell r="E1033">
            <v>0.59</v>
          </cell>
          <cell r="G1033">
            <v>37104</v>
          </cell>
        </row>
        <row r="1034">
          <cell r="A1034" t="str">
            <v>1403000515</v>
          </cell>
          <cell r="B1034" t="str">
            <v>I</v>
          </cell>
          <cell r="C1034" t="str">
            <v>Codo Curva PVC 50/3.2 A 90 H-H</v>
          </cell>
          <cell r="D1034" t="str">
            <v>U</v>
          </cell>
          <cell r="E1034">
            <v>1.1299999999999999</v>
          </cell>
          <cell r="G1034">
            <v>37104</v>
          </cell>
        </row>
        <row r="1035">
          <cell r="A1035" t="str">
            <v>1403000516</v>
          </cell>
          <cell r="B1035" t="str">
            <v>I</v>
          </cell>
          <cell r="C1035" t="str">
            <v>Codo Curva PVC 63/3.2 A 90 H-H</v>
          </cell>
          <cell r="D1035" t="str">
            <v>U</v>
          </cell>
          <cell r="E1035">
            <v>1.67</v>
          </cell>
          <cell r="G1035">
            <v>37104</v>
          </cell>
        </row>
        <row r="1036">
          <cell r="A1036" t="str">
            <v>1403000517</v>
          </cell>
          <cell r="B1036" t="str">
            <v>I</v>
          </cell>
          <cell r="C1036" t="str">
            <v>Codo Curva PVC 110/3.2 A 90 H-H</v>
          </cell>
          <cell r="D1036" t="str">
            <v>U</v>
          </cell>
          <cell r="E1036">
            <v>4.4400000000000004</v>
          </cell>
          <cell r="G1036">
            <v>37104</v>
          </cell>
        </row>
        <row r="1037">
          <cell r="A1037" t="str">
            <v>1403000518</v>
          </cell>
          <cell r="B1037" t="str">
            <v>I</v>
          </cell>
          <cell r="C1037" t="str">
            <v>Curva Larga PVC 40/3.2 a 45° M-H</v>
          </cell>
          <cell r="D1037" t="str">
            <v>U</v>
          </cell>
          <cell r="E1037">
            <v>0.78</v>
          </cell>
          <cell r="G1037">
            <v>37104</v>
          </cell>
        </row>
        <row r="1038">
          <cell r="A1038" t="str">
            <v>1403000519</v>
          </cell>
          <cell r="B1038" t="str">
            <v>I</v>
          </cell>
          <cell r="C1038" t="str">
            <v>Curva Larga PVC 50/3.2 a 45° M-H</v>
          </cell>
          <cell r="D1038" t="str">
            <v>U</v>
          </cell>
          <cell r="E1038">
            <v>1</v>
          </cell>
          <cell r="G1038">
            <v>37104</v>
          </cell>
        </row>
        <row r="1039">
          <cell r="A1039" t="str">
            <v>1403000520</v>
          </cell>
          <cell r="B1039" t="str">
            <v>I</v>
          </cell>
          <cell r="C1039" t="str">
            <v>Curva Larga PVC 63/3.2 a 45° M-H</v>
          </cell>
          <cell r="D1039" t="str">
            <v>U</v>
          </cell>
          <cell r="E1039">
            <v>1.8</v>
          </cell>
          <cell r="G1039">
            <v>37104</v>
          </cell>
        </row>
        <row r="1040">
          <cell r="A1040" t="str">
            <v>1403000521</v>
          </cell>
          <cell r="B1040" t="str">
            <v>I</v>
          </cell>
          <cell r="C1040" t="str">
            <v>Curva Larga PVC 110/3.2 a 45° M-H</v>
          </cell>
          <cell r="D1040" t="str">
            <v>U</v>
          </cell>
          <cell r="E1040">
            <v>5.53</v>
          </cell>
          <cell r="G1040">
            <v>37104</v>
          </cell>
        </row>
        <row r="1041">
          <cell r="A1041" t="str">
            <v>1403000522</v>
          </cell>
          <cell r="B1041" t="str">
            <v>I</v>
          </cell>
          <cell r="C1041" t="str">
            <v>Curva Larga PVC 40/3.2 a 90° M-H</v>
          </cell>
          <cell r="D1041" t="str">
            <v>U</v>
          </cell>
          <cell r="E1041">
            <v>0.95</v>
          </cell>
          <cell r="G1041">
            <v>37104</v>
          </cell>
        </row>
        <row r="1042">
          <cell r="A1042" t="str">
            <v>1403000523</v>
          </cell>
          <cell r="B1042" t="str">
            <v>I</v>
          </cell>
          <cell r="C1042" t="str">
            <v>Curva Larga PVC 50/3.2 a 90° M-H</v>
          </cell>
          <cell r="D1042" t="str">
            <v>U</v>
          </cell>
          <cell r="E1042">
            <v>1.5</v>
          </cell>
          <cell r="G1042">
            <v>37104</v>
          </cell>
        </row>
        <row r="1043">
          <cell r="A1043" t="str">
            <v>1403000524</v>
          </cell>
          <cell r="B1043" t="str">
            <v>I</v>
          </cell>
          <cell r="C1043" t="str">
            <v>Curva Larga PVC 63/3.2 a 90° M-H</v>
          </cell>
          <cell r="D1043" t="str">
            <v>U</v>
          </cell>
          <cell r="E1043">
            <v>2.2599999999999998</v>
          </cell>
          <cell r="G1043">
            <v>37104</v>
          </cell>
        </row>
        <row r="1044">
          <cell r="A1044" t="str">
            <v>1403000525</v>
          </cell>
          <cell r="B1044" t="str">
            <v>I</v>
          </cell>
          <cell r="C1044" t="str">
            <v>Curva Larga PVC 110/3.2 a 90° M-H</v>
          </cell>
          <cell r="D1044" t="str">
            <v>U</v>
          </cell>
          <cell r="E1044">
            <v>5.39</v>
          </cell>
          <cell r="G1044">
            <v>37104</v>
          </cell>
        </row>
        <row r="1045">
          <cell r="A1045" t="str">
            <v>1403000526</v>
          </cell>
          <cell r="B1045" t="str">
            <v>I</v>
          </cell>
          <cell r="C1045" t="str">
            <v>Codo Sanitario PVC 110/3.2  2 Acometidas</v>
          </cell>
          <cell r="D1045" t="str">
            <v>U</v>
          </cell>
          <cell r="E1045">
            <v>4.38</v>
          </cell>
          <cell r="G1045">
            <v>37104</v>
          </cell>
        </row>
        <row r="1046">
          <cell r="A1046" t="str">
            <v>1403000527</v>
          </cell>
          <cell r="B1046" t="str">
            <v>I</v>
          </cell>
          <cell r="C1046" t="str">
            <v>Codo Sanitario PVC 110/3.2  3 Acometidas</v>
          </cell>
          <cell r="D1046" t="str">
            <v>U</v>
          </cell>
          <cell r="E1046">
            <v>5.01</v>
          </cell>
          <cell r="G1046">
            <v>37104</v>
          </cell>
        </row>
        <row r="1047">
          <cell r="A1047" t="str">
            <v>1403000528</v>
          </cell>
          <cell r="B1047" t="str">
            <v>I</v>
          </cell>
          <cell r="C1047" t="str">
            <v>Codo Sanitario PVC 110/3.2 a 90° con Base</v>
          </cell>
          <cell r="D1047" t="str">
            <v>U</v>
          </cell>
          <cell r="E1047">
            <v>3.87</v>
          </cell>
          <cell r="G1047">
            <v>37104</v>
          </cell>
        </row>
        <row r="1048">
          <cell r="A1048" t="str">
            <v>1403000550</v>
          </cell>
          <cell r="B1048" t="str">
            <v>I</v>
          </cell>
          <cell r="C1048" t="str">
            <v>Codo Curva PVC 110/3.2 A 90 M-H</v>
          </cell>
          <cell r="D1048" t="str">
            <v>U</v>
          </cell>
          <cell r="E1048">
            <v>4.68</v>
          </cell>
          <cell r="G1048">
            <v>37104</v>
          </cell>
        </row>
        <row r="1049">
          <cell r="A1049" t="str">
            <v>1403000600</v>
          </cell>
          <cell r="B1049" t="str">
            <v>I</v>
          </cell>
          <cell r="C1049" t="str">
            <v>Curva Pvc 40/3.2 A 45</v>
          </cell>
          <cell r="D1049" t="str">
            <v>U</v>
          </cell>
          <cell r="E1049">
            <v>0.66</v>
          </cell>
          <cell r="G1049">
            <v>37104</v>
          </cell>
        </row>
        <row r="1050">
          <cell r="A1050" t="str">
            <v>1403000650</v>
          </cell>
          <cell r="B1050" t="str">
            <v>I</v>
          </cell>
          <cell r="C1050" t="str">
            <v>Curva Pvc 40/3.2 A 90</v>
          </cell>
          <cell r="D1050" t="str">
            <v>U</v>
          </cell>
          <cell r="E1050">
            <v>0.82</v>
          </cell>
          <cell r="G1050">
            <v>37104</v>
          </cell>
        </row>
        <row r="1051">
          <cell r="A1051" t="str">
            <v>1403000700</v>
          </cell>
          <cell r="B1051" t="str">
            <v>I</v>
          </cell>
          <cell r="C1051" t="str">
            <v>Curva Pvc 50/3.2 A 45</v>
          </cell>
          <cell r="D1051" t="str">
            <v>U</v>
          </cell>
          <cell r="E1051">
            <v>0.89</v>
          </cell>
          <cell r="G1051">
            <v>37104</v>
          </cell>
        </row>
        <row r="1052">
          <cell r="A1052" t="str">
            <v>1403000750</v>
          </cell>
          <cell r="B1052" t="str">
            <v>I</v>
          </cell>
          <cell r="C1052" t="str">
            <v>Curva Pvc 50/3.2 A 90</v>
          </cell>
          <cell r="D1052" t="str">
            <v>U</v>
          </cell>
          <cell r="E1052">
            <v>1.31</v>
          </cell>
          <cell r="G1052">
            <v>37104</v>
          </cell>
        </row>
        <row r="1053">
          <cell r="A1053" t="str">
            <v>1403000800</v>
          </cell>
          <cell r="B1053" t="str">
            <v>I</v>
          </cell>
          <cell r="C1053" t="str">
            <v>Curva Pvc 63/3.2 A 45</v>
          </cell>
          <cell r="D1053" t="str">
            <v>U</v>
          </cell>
          <cell r="E1053">
            <v>1.53</v>
          </cell>
          <cell r="G1053">
            <v>37104</v>
          </cell>
        </row>
        <row r="1054">
          <cell r="A1054" t="str">
            <v>1403000850</v>
          </cell>
          <cell r="B1054" t="str">
            <v>I</v>
          </cell>
          <cell r="C1054" t="str">
            <v>Curva Pvc 63/3.2 A 90</v>
          </cell>
          <cell r="D1054" t="str">
            <v>U</v>
          </cell>
          <cell r="E1054">
            <v>1.9</v>
          </cell>
          <cell r="G1054">
            <v>37104</v>
          </cell>
        </row>
        <row r="1055">
          <cell r="A1055" t="str">
            <v>1403000851</v>
          </cell>
          <cell r="B1055" t="str">
            <v>I</v>
          </cell>
          <cell r="C1055" t="str">
            <v>Ramal Simple PVC 40/3.2 a 45° M-H</v>
          </cell>
          <cell r="D1055" t="str">
            <v>U</v>
          </cell>
          <cell r="E1055">
            <v>1.35</v>
          </cell>
          <cell r="G1055">
            <v>37104</v>
          </cell>
        </row>
        <row r="1056">
          <cell r="A1056" t="str">
            <v>1403000852</v>
          </cell>
          <cell r="B1056" t="str">
            <v>I</v>
          </cell>
          <cell r="C1056" t="str">
            <v>Ramal Simple PVC 50/3.2 a 45° M-H</v>
          </cell>
          <cell r="D1056" t="str">
            <v>U</v>
          </cell>
          <cell r="E1056">
            <v>1.95</v>
          </cell>
          <cell r="G1056">
            <v>37104</v>
          </cell>
        </row>
        <row r="1057">
          <cell r="A1057" t="str">
            <v>1403000853</v>
          </cell>
          <cell r="B1057" t="str">
            <v>I</v>
          </cell>
          <cell r="C1057" t="str">
            <v>Ramal Simple PVC 50/40/3.2 a 45° M-H</v>
          </cell>
          <cell r="D1057" t="str">
            <v>U</v>
          </cell>
          <cell r="E1057">
            <v>1.55</v>
          </cell>
          <cell r="G1057">
            <v>37104</v>
          </cell>
        </row>
        <row r="1058">
          <cell r="A1058" t="str">
            <v>1403000854</v>
          </cell>
          <cell r="B1058" t="str">
            <v>I</v>
          </cell>
          <cell r="C1058" t="str">
            <v>Ramal Simple PVC 63/3.2 a 45° M-H</v>
          </cell>
          <cell r="D1058" t="str">
            <v>U</v>
          </cell>
          <cell r="E1058">
            <v>2.57</v>
          </cell>
          <cell r="G1058">
            <v>37104</v>
          </cell>
        </row>
        <row r="1059">
          <cell r="A1059" t="str">
            <v>1403000855</v>
          </cell>
          <cell r="B1059" t="str">
            <v>I</v>
          </cell>
          <cell r="C1059" t="str">
            <v>Ramal Simple PVC 63/50/3.2 a 45° M-H</v>
          </cell>
          <cell r="D1059" t="str">
            <v>U</v>
          </cell>
          <cell r="E1059">
            <v>2.83</v>
          </cell>
          <cell r="G1059">
            <v>37104</v>
          </cell>
        </row>
        <row r="1060">
          <cell r="A1060" t="str">
            <v>1403000856</v>
          </cell>
          <cell r="B1060" t="str">
            <v>I</v>
          </cell>
          <cell r="C1060" t="str">
            <v>Ramal Simple PVC 110/3.2 a 45° M-H</v>
          </cell>
          <cell r="D1060" t="str">
            <v>U</v>
          </cell>
          <cell r="E1060">
            <v>6</v>
          </cell>
          <cell r="G1060">
            <v>37104</v>
          </cell>
        </row>
        <row r="1061">
          <cell r="A1061" t="str">
            <v>1403000857</v>
          </cell>
          <cell r="B1061" t="str">
            <v>I</v>
          </cell>
          <cell r="C1061" t="str">
            <v>Ramal Simple PVC 110/63/3.2 a 45° M-H</v>
          </cell>
          <cell r="D1061" t="str">
            <v>U</v>
          </cell>
          <cell r="E1061">
            <v>4.32</v>
          </cell>
          <cell r="G1061">
            <v>37104</v>
          </cell>
        </row>
        <row r="1062">
          <cell r="A1062" t="str">
            <v>1403000858</v>
          </cell>
          <cell r="B1062" t="str">
            <v>I</v>
          </cell>
          <cell r="C1062" t="str">
            <v>Ramal Simple PVC 110/50/3.2 a 45° M-H</v>
          </cell>
          <cell r="D1062" t="str">
            <v>U</v>
          </cell>
          <cell r="E1062">
            <v>5.4</v>
          </cell>
          <cell r="G1062">
            <v>37104</v>
          </cell>
        </row>
        <row r="1063">
          <cell r="A1063" t="str">
            <v>1403000859</v>
          </cell>
          <cell r="B1063" t="str">
            <v>I</v>
          </cell>
          <cell r="C1063" t="str">
            <v>Ramal Simple PVC 40/3.2 a 45° H-H</v>
          </cell>
          <cell r="D1063" t="str">
            <v>U</v>
          </cell>
          <cell r="E1063">
            <v>1.33</v>
          </cell>
          <cell r="G1063">
            <v>37104</v>
          </cell>
        </row>
        <row r="1064">
          <cell r="A1064" t="str">
            <v>1403000860</v>
          </cell>
          <cell r="B1064" t="str">
            <v>I</v>
          </cell>
          <cell r="C1064" t="str">
            <v>Ramal Simple PVC 50/3.2 a 45° H-H</v>
          </cell>
          <cell r="D1064" t="str">
            <v>U</v>
          </cell>
          <cell r="E1064">
            <v>1.95</v>
          </cell>
          <cell r="G1064">
            <v>37104</v>
          </cell>
        </row>
        <row r="1065">
          <cell r="A1065" t="str">
            <v>1403000861</v>
          </cell>
          <cell r="B1065" t="str">
            <v>I</v>
          </cell>
          <cell r="C1065" t="str">
            <v>Ramal Simple PVC 50/40/3.2 a 45° H-H</v>
          </cell>
          <cell r="D1065" t="str">
            <v>U</v>
          </cell>
          <cell r="E1065">
            <v>1.55</v>
          </cell>
          <cell r="G1065">
            <v>37104</v>
          </cell>
        </row>
        <row r="1066">
          <cell r="A1066" t="str">
            <v>1403000862</v>
          </cell>
          <cell r="B1066" t="str">
            <v>I</v>
          </cell>
          <cell r="C1066" t="str">
            <v>Ramal Simple PVC 63/3.2 a 45° H-H</v>
          </cell>
          <cell r="D1066" t="str">
            <v>U</v>
          </cell>
          <cell r="E1066">
            <v>2.83</v>
          </cell>
          <cell r="G1066">
            <v>37104</v>
          </cell>
        </row>
        <row r="1067">
          <cell r="A1067" t="str">
            <v>1403000863</v>
          </cell>
          <cell r="B1067" t="str">
            <v>I</v>
          </cell>
          <cell r="C1067" t="str">
            <v>Ramal Simple PVC 63/50/3.2 a 45° H-H</v>
          </cell>
          <cell r="D1067" t="str">
            <v>U</v>
          </cell>
          <cell r="E1067">
            <v>2.83</v>
          </cell>
          <cell r="G1067">
            <v>37104</v>
          </cell>
        </row>
        <row r="1068">
          <cell r="A1068" t="str">
            <v>1403000864</v>
          </cell>
          <cell r="B1068" t="str">
            <v>I</v>
          </cell>
          <cell r="C1068" t="str">
            <v>Ramal Simple PVC 110/3.2 a 45° H-H</v>
          </cell>
          <cell r="D1068" t="str">
            <v>U</v>
          </cell>
          <cell r="E1068">
            <v>7.41</v>
          </cell>
          <cell r="G1068">
            <v>37104</v>
          </cell>
        </row>
        <row r="1069">
          <cell r="A1069" t="str">
            <v>1403000865</v>
          </cell>
          <cell r="B1069" t="str">
            <v>I</v>
          </cell>
          <cell r="C1069" t="str">
            <v>Ramal Simple PVC 110/63/3.2 a 45° H-H</v>
          </cell>
          <cell r="D1069" t="str">
            <v>U</v>
          </cell>
          <cell r="E1069">
            <v>6.21</v>
          </cell>
          <cell r="G1069">
            <v>37104</v>
          </cell>
        </row>
        <row r="1070">
          <cell r="A1070" t="str">
            <v>1403000866</v>
          </cell>
          <cell r="B1070" t="str">
            <v>I</v>
          </cell>
          <cell r="C1070" t="str">
            <v>Ramal Simple PVC 110/50/3.2 a 45° H-H</v>
          </cell>
          <cell r="D1070" t="str">
            <v>U</v>
          </cell>
          <cell r="E1070">
            <v>5.15</v>
          </cell>
          <cell r="G1070">
            <v>37104</v>
          </cell>
        </row>
        <row r="1071">
          <cell r="A1071" t="str">
            <v>1403000867</v>
          </cell>
          <cell r="B1071" t="str">
            <v>I</v>
          </cell>
          <cell r="C1071" t="str">
            <v>Ramal Simple PVC 40/3.2 a 90° M-H</v>
          </cell>
          <cell r="D1071" t="str">
            <v>U</v>
          </cell>
          <cell r="E1071">
            <v>1</v>
          </cell>
          <cell r="G1071">
            <v>37104</v>
          </cell>
        </row>
        <row r="1072">
          <cell r="A1072" t="str">
            <v>1403000868</v>
          </cell>
          <cell r="B1072" t="str">
            <v>I</v>
          </cell>
          <cell r="C1072" t="str">
            <v>Ramal Simple PVC 50/3.2 a 90° M-H</v>
          </cell>
          <cell r="D1072" t="str">
            <v>U</v>
          </cell>
          <cell r="E1072">
            <v>1.48</v>
          </cell>
          <cell r="G1072">
            <v>37104</v>
          </cell>
        </row>
        <row r="1073">
          <cell r="A1073" t="str">
            <v>1403000869</v>
          </cell>
          <cell r="B1073" t="str">
            <v>I</v>
          </cell>
          <cell r="C1073" t="str">
            <v>Ramal Simple PVC 50/40/3.2 a 90° M-H</v>
          </cell>
          <cell r="D1073" t="str">
            <v>U</v>
          </cell>
          <cell r="E1073">
            <v>1.37</v>
          </cell>
          <cell r="G1073">
            <v>37104</v>
          </cell>
        </row>
        <row r="1074">
          <cell r="A1074" t="str">
            <v>1403000870</v>
          </cell>
          <cell r="B1074" t="str">
            <v>I</v>
          </cell>
          <cell r="C1074" t="str">
            <v>Ramal Simple PVC 63/3.2 a 90° M-H</v>
          </cell>
          <cell r="D1074" t="str">
            <v>U</v>
          </cell>
          <cell r="E1074">
            <v>2.1800000000000002</v>
          </cell>
          <cell r="G1074">
            <v>37104</v>
          </cell>
        </row>
        <row r="1075">
          <cell r="A1075" t="str">
            <v>1403000871</v>
          </cell>
          <cell r="B1075" t="str">
            <v>I</v>
          </cell>
          <cell r="C1075" t="str">
            <v>Ramal Simple PVC 63/50/3.2 a 90° M-H</v>
          </cell>
          <cell r="D1075" t="str">
            <v>U</v>
          </cell>
          <cell r="E1075">
            <v>2.27</v>
          </cell>
          <cell r="G1075">
            <v>37104</v>
          </cell>
        </row>
        <row r="1076">
          <cell r="A1076" t="str">
            <v>1403000872</v>
          </cell>
          <cell r="B1076" t="str">
            <v>I</v>
          </cell>
          <cell r="C1076" t="str">
            <v>Ramal Simple PVC 110/3.2 a 90° M-H</v>
          </cell>
          <cell r="D1076" t="str">
            <v>U</v>
          </cell>
          <cell r="E1076">
            <v>4.87</v>
          </cell>
          <cell r="G1076">
            <v>37104</v>
          </cell>
        </row>
        <row r="1077">
          <cell r="A1077" t="str">
            <v>1403000873</v>
          </cell>
          <cell r="B1077" t="str">
            <v>I</v>
          </cell>
          <cell r="C1077" t="str">
            <v>Ramal Simple PVC 110/63/3.2 a 90° M-H</v>
          </cell>
          <cell r="D1077" t="str">
            <v>U</v>
          </cell>
          <cell r="E1077">
            <v>3.34</v>
          </cell>
          <cell r="G1077">
            <v>37104</v>
          </cell>
        </row>
        <row r="1078">
          <cell r="A1078" t="str">
            <v>1403000874</v>
          </cell>
          <cell r="B1078" t="str">
            <v>I</v>
          </cell>
          <cell r="C1078" t="str">
            <v>Ramal Simple PVC 110/50/3.2 a 90° M-H</v>
          </cell>
          <cell r="D1078" t="str">
            <v>U</v>
          </cell>
          <cell r="E1078">
            <v>4.8899999999999997</v>
          </cell>
          <cell r="G1078">
            <v>37104</v>
          </cell>
        </row>
        <row r="1079">
          <cell r="A1079" t="str">
            <v>1403000875</v>
          </cell>
          <cell r="B1079" t="str">
            <v>I</v>
          </cell>
          <cell r="C1079" t="str">
            <v>Ramal Simple PVC 40/3.2 a 90° H-H</v>
          </cell>
          <cell r="D1079" t="str">
            <v>U</v>
          </cell>
          <cell r="E1079">
            <v>1.1000000000000001</v>
          </cell>
          <cell r="G1079">
            <v>37104</v>
          </cell>
        </row>
        <row r="1080">
          <cell r="A1080" t="str">
            <v>1403000876</v>
          </cell>
          <cell r="B1080" t="str">
            <v>I</v>
          </cell>
          <cell r="C1080" t="str">
            <v>Ramal Simple PVC 50/3.2 a 90° H-H</v>
          </cell>
          <cell r="D1080" t="str">
            <v>U</v>
          </cell>
          <cell r="E1080">
            <v>1.61</v>
          </cell>
          <cell r="G1080">
            <v>37104</v>
          </cell>
        </row>
        <row r="1081">
          <cell r="A1081" t="str">
            <v>1403000877</v>
          </cell>
          <cell r="B1081" t="str">
            <v>I</v>
          </cell>
          <cell r="C1081" t="str">
            <v>Ramal Simple PVC 50/40/3.2 a 90° H-H</v>
          </cell>
          <cell r="D1081" t="str">
            <v>U</v>
          </cell>
          <cell r="E1081">
            <v>1.39</v>
          </cell>
          <cell r="G1081">
            <v>37104</v>
          </cell>
        </row>
        <row r="1082">
          <cell r="A1082" t="str">
            <v>1403000878</v>
          </cell>
          <cell r="B1082" t="str">
            <v>I</v>
          </cell>
          <cell r="C1082" t="str">
            <v>Ramal Simple PVC 63/3.2 a 90° H-H</v>
          </cell>
          <cell r="D1082" t="str">
            <v>U</v>
          </cell>
          <cell r="E1082">
            <v>2.44</v>
          </cell>
          <cell r="G1082">
            <v>37104</v>
          </cell>
        </row>
        <row r="1083">
          <cell r="A1083" t="str">
            <v>1403000879</v>
          </cell>
          <cell r="B1083" t="str">
            <v>I</v>
          </cell>
          <cell r="C1083" t="str">
            <v>Ramal Simple PVC 63/50/3.2 a 90° H-H</v>
          </cell>
          <cell r="D1083" t="str">
            <v>U</v>
          </cell>
          <cell r="E1083">
            <v>2.5299999999999998</v>
          </cell>
          <cell r="G1083">
            <v>37104</v>
          </cell>
        </row>
        <row r="1084">
          <cell r="A1084" t="str">
            <v>1403000880</v>
          </cell>
          <cell r="B1084" t="str">
            <v>I</v>
          </cell>
          <cell r="C1084" t="str">
            <v>Ramal Simple PVC 110/3.2 a 90° H-H</v>
          </cell>
          <cell r="D1084" t="str">
            <v>U</v>
          </cell>
          <cell r="E1084">
            <v>6.5</v>
          </cell>
          <cell r="G1084">
            <v>37104</v>
          </cell>
        </row>
        <row r="1085">
          <cell r="A1085" t="str">
            <v>1403000881</v>
          </cell>
          <cell r="B1085" t="str">
            <v>I</v>
          </cell>
          <cell r="C1085" t="str">
            <v>Ramal Simple PVC 110/63/3.2 a 90° H-H</v>
          </cell>
          <cell r="D1085" t="str">
            <v>U</v>
          </cell>
          <cell r="E1085">
            <v>5.15</v>
          </cell>
          <cell r="G1085">
            <v>37104</v>
          </cell>
        </row>
        <row r="1086">
          <cell r="A1086" t="str">
            <v>1403000882</v>
          </cell>
          <cell r="B1086" t="str">
            <v>I</v>
          </cell>
          <cell r="C1086" t="str">
            <v>Ramal Simple PVC 110/50/3.2 a 90° H-H</v>
          </cell>
          <cell r="D1086" t="str">
            <v>U</v>
          </cell>
          <cell r="E1086">
            <v>5.15</v>
          </cell>
          <cell r="G1086">
            <v>37104</v>
          </cell>
        </row>
        <row r="1087">
          <cell r="A1087" t="str">
            <v>1403000883</v>
          </cell>
          <cell r="B1087" t="str">
            <v>I</v>
          </cell>
          <cell r="C1087" t="str">
            <v>Ramal Invertido PVC 50/3.2 a 45° Paralelo</v>
          </cell>
          <cell r="D1087" t="str">
            <v>U</v>
          </cell>
          <cell r="E1087">
            <v>3.17</v>
          </cell>
          <cell r="G1087">
            <v>37104</v>
          </cell>
        </row>
        <row r="1088">
          <cell r="A1088" t="str">
            <v>1403000884</v>
          </cell>
          <cell r="B1088" t="str">
            <v>I</v>
          </cell>
          <cell r="C1088" t="str">
            <v>Ramal Invertido PVC 110/50/3.2 a 45° //</v>
          </cell>
          <cell r="D1088" t="str">
            <v>U</v>
          </cell>
          <cell r="E1088">
            <v>6.98</v>
          </cell>
          <cell r="G1088">
            <v>37104</v>
          </cell>
        </row>
        <row r="1089">
          <cell r="A1089" t="str">
            <v>1403000885</v>
          </cell>
          <cell r="B1089" t="str">
            <v>I</v>
          </cell>
          <cell r="C1089" t="str">
            <v>Ramal Simple PVC 110/3.2 con Ventilación</v>
          </cell>
          <cell r="D1089" t="str">
            <v>U</v>
          </cell>
          <cell r="E1089">
            <v>11.71</v>
          </cell>
          <cell r="G1089">
            <v>37104</v>
          </cell>
        </row>
        <row r="1090">
          <cell r="A1090" t="str">
            <v>1403000886</v>
          </cell>
          <cell r="B1090" t="str">
            <v>I</v>
          </cell>
          <cell r="C1090" t="str">
            <v>Ramal Doble PVC 110/3.2 con Ventilación</v>
          </cell>
          <cell r="D1090" t="str">
            <v>U</v>
          </cell>
          <cell r="E1090">
            <v>17.54</v>
          </cell>
          <cell r="G1090">
            <v>37104</v>
          </cell>
        </row>
        <row r="1091">
          <cell r="A1091" t="str">
            <v>1403000887</v>
          </cell>
          <cell r="B1091" t="str">
            <v>I</v>
          </cell>
          <cell r="C1091" t="str">
            <v>Ramal Doble PVC 110/3.2 M-H</v>
          </cell>
          <cell r="D1091" t="str">
            <v>U</v>
          </cell>
          <cell r="E1091">
            <v>11.68</v>
          </cell>
          <cell r="G1091">
            <v>37104</v>
          </cell>
        </row>
        <row r="1092">
          <cell r="A1092" t="str">
            <v>1403000900</v>
          </cell>
          <cell r="B1092" t="str">
            <v>I</v>
          </cell>
          <cell r="C1092" t="str">
            <v>Ramal Pvc 110X63 A 45</v>
          </cell>
          <cell r="D1092" t="str">
            <v>U</v>
          </cell>
          <cell r="E1092">
            <v>4.09</v>
          </cell>
          <cell r="G1092">
            <v>37104</v>
          </cell>
        </row>
        <row r="1093">
          <cell r="A1093" t="str">
            <v>1403000950</v>
          </cell>
          <cell r="B1093" t="str">
            <v>I</v>
          </cell>
          <cell r="C1093" t="str">
            <v>Ramal Pvc 110X63 A 45 Invertido</v>
          </cell>
          <cell r="D1093" t="str">
            <v>U</v>
          </cell>
          <cell r="E1093">
            <v>4.09</v>
          </cell>
          <cell r="G1093">
            <v>37104</v>
          </cell>
        </row>
        <row r="1094">
          <cell r="A1094" t="str">
            <v>1403001000</v>
          </cell>
          <cell r="B1094" t="str">
            <v>I</v>
          </cell>
          <cell r="C1094" t="str">
            <v>Ramal Pvc 50 A 45 Invertido</v>
          </cell>
          <cell r="D1094" t="str">
            <v>U</v>
          </cell>
          <cell r="E1094">
            <v>3.23</v>
          </cell>
          <cell r="G1094">
            <v>37104</v>
          </cell>
        </row>
        <row r="1095">
          <cell r="A1095" t="str">
            <v>1403001050</v>
          </cell>
          <cell r="B1095" t="str">
            <v>I</v>
          </cell>
          <cell r="C1095" t="str">
            <v>Ramal Pvc 63 A 45 Invertido</v>
          </cell>
          <cell r="D1095" t="str">
            <v>U</v>
          </cell>
          <cell r="E1095">
            <v>1.51</v>
          </cell>
          <cell r="G1095">
            <v>37104</v>
          </cell>
        </row>
        <row r="1096">
          <cell r="A1096" t="str">
            <v>1403001100</v>
          </cell>
          <cell r="B1096" t="str">
            <v>I</v>
          </cell>
          <cell r="C1096" t="str">
            <v>Tee Pvc Aprob. 110/3.2</v>
          </cell>
          <cell r="D1096" t="str">
            <v>U</v>
          </cell>
          <cell r="E1096">
            <v>2.5</v>
          </cell>
          <cell r="G1096">
            <v>37104</v>
          </cell>
        </row>
        <row r="1097">
          <cell r="A1097" t="str">
            <v>1403001101</v>
          </cell>
          <cell r="B1097" t="str">
            <v>I</v>
          </cell>
          <cell r="C1097" t="str">
            <v>Reducción Excéntrica PVC 50/40/3.2</v>
          </cell>
          <cell r="D1097" t="str">
            <v>U</v>
          </cell>
          <cell r="E1097">
            <v>0.55000000000000004</v>
          </cell>
          <cell r="G1097">
            <v>37104</v>
          </cell>
        </row>
        <row r="1098">
          <cell r="A1098" t="str">
            <v>1403001102</v>
          </cell>
          <cell r="B1098" t="str">
            <v>I</v>
          </cell>
          <cell r="C1098" t="str">
            <v>Reducción Excéntrica PVC 63/50/3.2</v>
          </cell>
          <cell r="D1098" t="str">
            <v>U</v>
          </cell>
          <cell r="E1098">
            <v>0.77</v>
          </cell>
          <cell r="G1098">
            <v>37104</v>
          </cell>
        </row>
        <row r="1099">
          <cell r="A1099" t="str">
            <v>1403001103</v>
          </cell>
          <cell r="B1099" t="str">
            <v>I</v>
          </cell>
          <cell r="C1099" t="str">
            <v>Reducción Excéntrica PVC 110/63/3.2</v>
          </cell>
          <cell r="D1099" t="str">
            <v>U</v>
          </cell>
          <cell r="E1099">
            <v>2.44</v>
          </cell>
          <cell r="G1099">
            <v>37104</v>
          </cell>
        </row>
        <row r="1100">
          <cell r="A1100" t="str">
            <v>1403001150</v>
          </cell>
          <cell r="B1100" t="str">
            <v>I</v>
          </cell>
          <cell r="C1100" t="str">
            <v>Tubo Pvc Nicoll Blanco</v>
          </cell>
          <cell r="D1100" t="str">
            <v>ML</v>
          </cell>
          <cell r="E1100">
            <v>4.88</v>
          </cell>
          <cell r="G1100">
            <v>37104</v>
          </cell>
        </row>
        <row r="1101">
          <cell r="A1101" t="str">
            <v>1403001160</v>
          </cell>
          <cell r="B1101" t="str">
            <v>I</v>
          </cell>
          <cell r="C1101" t="str">
            <v>Tubo PVC Pluvial d 0.100 x 3 m</v>
          </cell>
          <cell r="D1101" t="str">
            <v>U</v>
          </cell>
          <cell r="E1101">
            <v>21.84</v>
          </cell>
          <cell r="G1101">
            <v>37104</v>
          </cell>
        </row>
        <row r="1102">
          <cell r="A1102" t="str">
            <v>1403001200</v>
          </cell>
          <cell r="B1102" t="str">
            <v>I</v>
          </cell>
          <cell r="C1102" t="str">
            <v>Union Pvc Nicoll Blanco</v>
          </cell>
          <cell r="D1102" t="str">
            <v>U</v>
          </cell>
          <cell r="E1102">
            <v>1.06</v>
          </cell>
          <cell r="G1102">
            <v>37104</v>
          </cell>
        </row>
        <row r="1103">
          <cell r="A1103" t="str">
            <v>1403001250</v>
          </cell>
          <cell r="B1103" t="str">
            <v>I</v>
          </cell>
          <cell r="C1103" t="str">
            <v>Embudo Pvc Nicoll Blanco</v>
          </cell>
          <cell r="D1103" t="str">
            <v>U</v>
          </cell>
          <cell r="E1103">
            <v>3.79</v>
          </cell>
          <cell r="G1103">
            <v>37104</v>
          </cell>
        </row>
        <row r="1104">
          <cell r="A1104" t="str">
            <v>1403001300</v>
          </cell>
          <cell r="B1104" t="str">
            <v>I</v>
          </cell>
          <cell r="C1104" t="str">
            <v>Esquinero Pvc Nicoll Blanco</v>
          </cell>
          <cell r="D1104" t="str">
            <v>U</v>
          </cell>
          <cell r="E1104">
            <v>3.26</v>
          </cell>
          <cell r="G1104">
            <v>37104</v>
          </cell>
        </row>
        <row r="1105">
          <cell r="A1105" t="str">
            <v>1403001350</v>
          </cell>
          <cell r="B1105" t="str">
            <v>I</v>
          </cell>
          <cell r="C1105" t="str">
            <v>Enchufe Doble PVC 40/3.2 H-H</v>
          </cell>
          <cell r="D1105" t="str">
            <v>U</v>
          </cell>
          <cell r="E1105">
            <v>0.39</v>
          </cell>
          <cell r="G1105">
            <v>37104</v>
          </cell>
        </row>
        <row r="1106">
          <cell r="A1106" t="str">
            <v>1403001360</v>
          </cell>
          <cell r="B1106" t="str">
            <v>I</v>
          </cell>
          <cell r="C1106" t="str">
            <v>Enchufe Doble PVC 50/3.2 H-H</v>
          </cell>
          <cell r="D1106" t="str">
            <v>U</v>
          </cell>
          <cell r="E1106">
            <v>0.56000000000000005</v>
          </cell>
          <cell r="G1106">
            <v>37104</v>
          </cell>
        </row>
        <row r="1107">
          <cell r="A1107" t="str">
            <v>1403001370</v>
          </cell>
          <cell r="B1107" t="str">
            <v>I</v>
          </cell>
          <cell r="C1107" t="str">
            <v>Enchufe Doble PVC 63/3.2 H-H</v>
          </cell>
          <cell r="D1107" t="str">
            <v>U</v>
          </cell>
          <cell r="E1107">
            <v>0.83</v>
          </cell>
          <cell r="G1107">
            <v>37104</v>
          </cell>
        </row>
        <row r="1108">
          <cell r="A1108" t="str">
            <v>1403001380</v>
          </cell>
          <cell r="B1108" t="str">
            <v>I</v>
          </cell>
          <cell r="C1108" t="str">
            <v>Enchufe Doble PVC 110/3.2 H-H</v>
          </cell>
          <cell r="D1108" t="str">
            <v>U</v>
          </cell>
          <cell r="E1108">
            <v>2.31</v>
          </cell>
          <cell r="G1108">
            <v>37104</v>
          </cell>
        </row>
        <row r="1109">
          <cell r="A1109" t="str">
            <v>1403001390</v>
          </cell>
          <cell r="B1109" t="str">
            <v>I</v>
          </cell>
          <cell r="C1109" t="str">
            <v>Enchufe Liso PVC 40/3.2 H-H</v>
          </cell>
          <cell r="D1109" t="str">
            <v>U</v>
          </cell>
          <cell r="E1109">
            <v>0.45</v>
          </cell>
          <cell r="G1109">
            <v>37104</v>
          </cell>
        </row>
        <row r="1110">
          <cell r="A1110" t="str">
            <v>1403001400</v>
          </cell>
          <cell r="B1110" t="str">
            <v>I</v>
          </cell>
          <cell r="C1110" t="str">
            <v>Enchufe Liso PVC 50/3.2 H-H</v>
          </cell>
          <cell r="D1110" t="str">
            <v>U</v>
          </cell>
          <cell r="E1110">
            <v>0.62</v>
          </cell>
          <cell r="G1110">
            <v>37104</v>
          </cell>
        </row>
        <row r="1111">
          <cell r="A1111" t="str">
            <v>1403001410</v>
          </cell>
          <cell r="B1111" t="str">
            <v>I</v>
          </cell>
          <cell r="C1111" t="str">
            <v>Enchufe Liso PVC 63/3.2 H-H</v>
          </cell>
          <cell r="D1111" t="str">
            <v>U</v>
          </cell>
          <cell r="E1111">
            <v>0.85</v>
          </cell>
          <cell r="G1111">
            <v>37104</v>
          </cell>
        </row>
        <row r="1112">
          <cell r="A1112" t="str">
            <v>1403001420</v>
          </cell>
          <cell r="B1112" t="str">
            <v>I</v>
          </cell>
          <cell r="C1112" t="str">
            <v>Enchufe Liso PVC 110/3.2 H-H</v>
          </cell>
          <cell r="D1112" t="str">
            <v>U</v>
          </cell>
          <cell r="E1112">
            <v>2.35</v>
          </cell>
          <cell r="G1112">
            <v>37104</v>
          </cell>
        </row>
        <row r="1113">
          <cell r="A1113" t="str">
            <v>1403001430</v>
          </cell>
          <cell r="B1113" t="str">
            <v>I</v>
          </cell>
          <cell r="C1113" t="str">
            <v>Caño Cámara PVC 110/3.2 M-H</v>
          </cell>
          <cell r="D1113" t="str">
            <v>U</v>
          </cell>
          <cell r="E1113">
            <v>6.17</v>
          </cell>
          <cell r="G1113">
            <v>37104</v>
          </cell>
        </row>
        <row r="1114">
          <cell r="A1114" t="str">
            <v>1403001450</v>
          </cell>
          <cell r="B1114" t="str">
            <v>I</v>
          </cell>
          <cell r="C1114" t="str">
            <v>Tapón con Rosca PVC 110</v>
          </cell>
          <cell r="D1114" t="str">
            <v>U</v>
          </cell>
          <cell r="E1114">
            <v>4.6399999999999997</v>
          </cell>
          <cell r="G1114">
            <v>37104</v>
          </cell>
        </row>
        <row r="1115">
          <cell r="A1115" t="str">
            <v>1403001451</v>
          </cell>
          <cell r="B1115" t="str">
            <v>I</v>
          </cell>
          <cell r="C1115" t="str">
            <v>Tapón PVC 40/3.2 para pegar</v>
          </cell>
          <cell r="D1115" t="str">
            <v>U</v>
          </cell>
          <cell r="E1115">
            <v>0.39</v>
          </cell>
          <cell r="G1115">
            <v>37104</v>
          </cell>
        </row>
        <row r="1116">
          <cell r="A1116" t="str">
            <v>1403001452</v>
          </cell>
          <cell r="B1116" t="str">
            <v>I</v>
          </cell>
          <cell r="C1116" t="str">
            <v>Tapón PVC 50/3.2 para pegar</v>
          </cell>
          <cell r="D1116" t="str">
            <v>U</v>
          </cell>
          <cell r="E1116">
            <v>0.51</v>
          </cell>
          <cell r="G1116">
            <v>37104</v>
          </cell>
        </row>
        <row r="1117">
          <cell r="A1117" t="str">
            <v>1403001453</v>
          </cell>
          <cell r="B1117" t="str">
            <v>I</v>
          </cell>
          <cell r="C1117" t="str">
            <v>Tapón PVC 63/3.2 para pegar</v>
          </cell>
          <cell r="D1117" t="str">
            <v>U</v>
          </cell>
          <cell r="E1117">
            <v>0.71</v>
          </cell>
          <cell r="G1117">
            <v>37104</v>
          </cell>
        </row>
        <row r="1118">
          <cell r="A1118" t="str">
            <v>1403001454</v>
          </cell>
          <cell r="B1118" t="str">
            <v>I</v>
          </cell>
          <cell r="C1118" t="str">
            <v>Tapón PVC 110/3.2 para pegar</v>
          </cell>
          <cell r="D1118" t="str">
            <v>U</v>
          </cell>
          <cell r="E1118">
            <v>0.9</v>
          </cell>
          <cell r="G1118">
            <v>37104</v>
          </cell>
        </row>
        <row r="1119">
          <cell r="A1119" t="str">
            <v>1403001460</v>
          </cell>
          <cell r="B1119" t="str">
            <v>I</v>
          </cell>
          <cell r="C1119" t="str">
            <v>Cupla Dilatación PVC 110/3.2</v>
          </cell>
          <cell r="D1119" t="str">
            <v>U</v>
          </cell>
          <cell r="E1119">
            <v>8.0299999999999994</v>
          </cell>
          <cell r="G1119">
            <v>37104</v>
          </cell>
        </row>
        <row r="1120">
          <cell r="A1120" t="str">
            <v>1403001470</v>
          </cell>
          <cell r="B1120" t="str">
            <v>I</v>
          </cell>
          <cell r="C1120" t="str">
            <v>Sombrerete PVC 63</v>
          </cell>
          <cell r="D1120" t="str">
            <v>U</v>
          </cell>
          <cell r="E1120">
            <v>1.29</v>
          </cell>
          <cell r="G1120">
            <v>37104</v>
          </cell>
        </row>
        <row r="1121">
          <cell r="A1121" t="str">
            <v>1403001480</v>
          </cell>
          <cell r="B1121" t="str">
            <v>I</v>
          </cell>
          <cell r="C1121" t="str">
            <v>Sombrerete PVC 110</v>
          </cell>
          <cell r="D1121" t="str">
            <v>U</v>
          </cell>
          <cell r="E1121">
            <v>4.12</v>
          </cell>
          <cell r="G1121">
            <v>37104</v>
          </cell>
        </row>
        <row r="1122">
          <cell r="A1122" t="str">
            <v>1403500000</v>
          </cell>
          <cell r="B1122" t="str">
            <v>D</v>
          </cell>
          <cell r="C1122" t="str">
            <v>=== CAÑERIAS Y ACCES PPUTF</v>
          </cell>
          <cell r="D1122" t="str">
            <v>-</v>
          </cell>
          <cell r="E1122">
            <v>0</v>
          </cell>
        </row>
        <row r="1123">
          <cell r="A1123" t="str">
            <v>1403500100</v>
          </cell>
          <cell r="B1123" t="str">
            <v>I</v>
          </cell>
          <cell r="C1123" t="str">
            <v>Tubo PPUTF d/d1 32/26 mm PN10 L 4 m</v>
          </cell>
          <cell r="D1123" t="str">
            <v>TIRA</v>
          </cell>
          <cell r="E1123">
            <v>18.11</v>
          </cell>
          <cell r="G1123">
            <v>37104</v>
          </cell>
        </row>
        <row r="1124">
          <cell r="A1124" t="str">
            <v>1403500110</v>
          </cell>
          <cell r="B1124" t="str">
            <v>I</v>
          </cell>
          <cell r="C1124" t="str">
            <v>Tubo PPUTF d/d1 40/32.6 mm PN10 L 4 m</v>
          </cell>
          <cell r="D1124" t="str">
            <v>TIRA</v>
          </cell>
          <cell r="E1124">
            <v>27.9</v>
          </cell>
          <cell r="G1124">
            <v>37104</v>
          </cell>
        </row>
        <row r="1125">
          <cell r="A1125" t="str">
            <v>1403500120</v>
          </cell>
          <cell r="B1125" t="str">
            <v>I</v>
          </cell>
          <cell r="C1125" t="str">
            <v>Tubo PPUTF d/d1 50/40.8 mm PN10 L 4 m</v>
          </cell>
          <cell r="D1125" t="str">
            <v>TIRA</v>
          </cell>
          <cell r="E1125">
            <v>42.2</v>
          </cell>
          <cell r="G1125">
            <v>37104</v>
          </cell>
        </row>
        <row r="1126">
          <cell r="A1126" t="str">
            <v>1403500130</v>
          </cell>
          <cell r="B1126" t="str">
            <v>I</v>
          </cell>
          <cell r="C1126" t="str">
            <v>Tubo PPUTF d/d1 63/51.4 mm PN10 L 4 m</v>
          </cell>
          <cell r="D1126" t="str">
            <v>TIRA</v>
          </cell>
          <cell r="E1126">
            <v>59.52</v>
          </cell>
          <cell r="G1126">
            <v>37104</v>
          </cell>
        </row>
        <row r="1127">
          <cell r="A1127" t="str">
            <v>1403500140</v>
          </cell>
          <cell r="B1127" t="str">
            <v>I</v>
          </cell>
          <cell r="C1127" t="str">
            <v>Tubo PPUTF d/d1 75/61.2 mm PN10 L 4 m</v>
          </cell>
          <cell r="D1127" t="str">
            <v>TIRA</v>
          </cell>
          <cell r="E1127">
            <v>83.67</v>
          </cell>
          <cell r="G1127">
            <v>37104</v>
          </cell>
        </row>
        <row r="1128">
          <cell r="A1128" t="str">
            <v>1403500150</v>
          </cell>
          <cell r="B1128" t="str">
            <v>I</v>
          </cell>
          <cell r="C1128" t="str">
            <v>Tubo PPUTF d/d1 90/73.6 mm PN10 L 4 m</v>
          </cell>
          <cell r="D1128" t="str">
            <v>TIRA</v>
          </cell>
          <cell r="E1128">
            <v>119.73</v>
          </cell>
          <cell r="G1128">
            <v>37104</v>
          </cell>
        </row>
        <row r="1129">
          <cell r="A1129" t="str">
            <v>1403500160</v>
          </cell>
          <cell r="B1129" t="str">
            <v>I</v>
          </cell>
          <cell r="C1129" t="str">
            <v>Tubo PPUTF d/d1 20/13.2 mm PN20 L 4 m</v>
          </cell>
          <cell r="D1129" t="str">
            <v>TIRA</v>
          </cell>
          <cell r="E1129">
            <v>11.64</v>
          </cell>
          <cell r="G1129">
            <v>37104</v>
          </cell>
        </row>
        <row r="1130">
          <cell r="A1130" t="str">
            <v>1403500170</v>
          </cell>
          <cell r="B1130" t="str">
            <v>I</v>
          </cell>
          <cell r="C1130" t="str">
            <v>Tubo PPUTF d/d1 25/16.6 mm PN20 L 4 m</v>
          </cell>
          <cell r="D1130" t="str">
            <v>TIRA</v>
          </cell>
          <cell r="E1130">
            <v>16.88</v>
          </cell>
          <cell r="G1130">
            <v>37104</v>
          </cell>
        </row>
        <row r="1131">
          <cell r="A1131" t="str">
            <v>1403500180</v>
          </cell>
          <cell r="B1131" t="str">
            <v>I</v>
          </cell>
          <cell r="C1131" t="str">
            <v>Tubo PPUTF d/d1 32/21.2 mm PN20 L 4 m</v>
          </cell>
          <cell r="D1131" t="str">
            <v>TIRA</v>
          </cell>
          <cell r="E1131">
            <v>26.31</v>
          </cell>
          <cell r="G1131">
            <v>37104</v>
          </cell>
        </row>
        <row r="1132">
          <cell r="A1132" t="str">
            <v>1403500190</v>
          </cell>
          <cell r="B1132" t="str">
            <v>I</v>
          </cell>
          <cell r="C1132" t="str">
            <v>Tubo PPUTF d/d1 40/26.6 mm PN20 L 4 m</v>
          </cell>
          <cell r="D1132" t="str">
            <v>TIRA</v>
          </cell>
          <cell r="E1132">
            <v>40.06</v>
          </cell>
          <cell r="G1132">
            <v>37104</v>
          </cell>
        </row>
        <row r="1133">
          <cell r="A1133" t="str">
            <v>1403500250</v>
          </cell>
          <cell r="B1133" t="str">
            <v>I</v>
          </cell>
          <cell r="C1133" t="str">
            <v>Tubo PP unión roscada 13.2 mm L 6 m</v>
          </cell>
          <cell r="D1133" t="str">
            <v>TIRA</v>
          </cell>
          <cell r="E1133">
            <v>6.83</v>
          </cell>
          <cell r="G1133">
            <v>37104</v>
          </cell>
        </row>
        <row r="1134">
          <cell r="A1134" t="str">
            <v>1403500260</v>
          </cell>
          <cell r="B1134" t="str">
            <v>I</v>
          </cell>
          <cell r="C1134" t="str">
            <v>Tubo PP unión roscada 21.2 mm L 6 m</v>
          </cell>
          <cell r="D1134" t="str">
            <v>TIRA</v>
          </cell>
          <cell r="E1134">
            <v>9.1199999999999992</v>
          </cell>
          <cell r="G1134">
            <v>37104</v>
          </cell>
        </row>
        <row r="1135">
          <cell r="A1135" t="str">
            <v>1403500300</v>
          </cell>
          <cell r="B1135" t="str">
            <v>I</v>
          </cell>
          <cell r="C1135" t="str">
            <v>Union PPUTF d 20 mm</v>
          </cell>
          <cell r="D1135" t="str">
            <v>U</v>
          </cell>
          <cell r="E1135">
            <v>0.47</v>
          </cell>
          <cell r="G1135">
            <v>37104</v>
          </cell>
        </row>
        <row r="1136">
          <cell r="A1136" t="str">
            <v>1403500310</v>
          </cell>
          <cell r="B1136" t="str">
            <v>I</v>
          </cell>
          <cell r="C1136" t="str">
            <v>Union PPUTF d 25 mm</v>
          </cell>
          <cell r="D1136" t="str">
            <v>U</v>
          </cell>
          <cell r="E1136">
            <v>0.83</v>
          </cell>
          <cell r="G1136">
            <v>37104</v>
          </cell>
        </row>
        <row r="1137">
          <cell r="A1137" t="str">
            <v>1403500320</v>
          </cell>
          <cell r="B1137" t="str">
            <v>I</v>
          </cell>
          <cell r="C1137" t="str">
            <v>Union PPUTF d 32 mm</v>
          </cell>
          <cell r="D1137" t="str">
            <v>U</v>
          </cell>
          <cell r="E1137">
            <v>1.84</v>
          </cell>
          <cell r="G1137">
            <v>37104</v>
          </cell>
        </row>
        <row r="1138">
          <cell r="A1138" t="str">
            <v>1403500330</v>
          </cell>
          <cell r="B1138" t="str">
            <v>I</v>
          </cell>
          <cell r="C1138" t="str">
            <v>Union PPUTF d 40 mm</v>
          </cell>
          <cell r="D1138" t="str">
            <v>U</v>
          </cell>
          <cell r="E1138">
            <v>2.63</v>
          </cell>
          <cell r="G1138">
            <v>37104</v>
          </cell>
        </row>
        <row r="1139">
          <cell r="A1139" t="str">
            <v>1403500340</v>
          </cell>
          <cell r="B1139" t="str">
            <v>I</v>
          </cell>
          <cell r="C1139" t="str">
            <v>Union PPUTF d 50 mm</v>
          </cell>
          <cell r="D1139" t="str">
            <v>U</v>
          </cell>
          <cell r="E1139">
            <v>4.18</v>
          </cell>
          <cell r="G1139">
            <v>37104</v>
          </cell>
        </row>
        <row r="1140">
          <cell r="A1140" t="str">
            <v>1403500400</v>
          </cell>
          <cell r="B1140" t="str">
            <v>I</v>
          </cell>
          <cell r="C1140" t="str">
            <v>Buje Reduccion PPUTF d1/d2 25/20 mm</v>
          </cell>
          <cell r="D1140" t="str">
            <v>U</v>
          </cell>
          <cell r="E1140">
            <v>1.0900000000000001</v>
          </cell>
          <cell r="G1140">
            <v>37104</v>
          </cell>
        </row>
        <row r="1141">
          <cell r="A1141" t="str">
            <v>1403500410</v>
          </cell>
          <cell r="B1141" t="str">
            <v>I</v>
          </cell>
          <cell r="C1141" t="str">
            <v>Buje Reduccion PPUTF d1/d2 32/20 mm</v>
          </cell>
          <cell r="D1141" t="str">
            <v>U</v>
          </cell>
          <cell r="E1141">
            <v>1.32</v>
          </cell>
          <cell r="G1141">
            <v>37104</v>
          </cell>
        </row>
        <row r="1142">
          <cell r="A1142" t="str">
            <v>1403500420</v>
          </cell>
          <cell r="B1142" t="str">
            <v>I</v>
          </cell>
          <cell r="C1142" t="str">
            <v>Buje Reduccion PPUTF d1/d2 32/25 mm</v>
          </cell>
          <cell r="D1142" t="str">
            <v>U</v>
          </cell>
          <cell r="E1142">
            <v>1.65</v>
          </cell>
          <cell r="G1142">
            <v>37104</v>
          </cell>
        </row>
        <row r="1143">
          <cell r="A1143" t="str">
            <v>1403500430</v>
          </cell>
          <cell r="B1143" t="str">
            <v>I</v>
          </cell>
          <cell r="C1143" t="str">
            <v>Buje Reduccion PPUTF d1/d2 40/20 mm</v>
          </cell>
          <cell r="D1143" t="str">
            <v>U</v>
          </cell>
          <cell r="E1143">
            <v>1.65</v>
          </cell>
          <cell r="G1143">
            <v>37104</v>
          </cell>
        </row>
        <row r="1144">
          <cell r="A1144" t="str">
            <v>1403500440</v>
          </cell>
          <cell r="B1144" t="str">
            <v>I</v>
          </cell>
          <cell r="C1144" t="str">
            <v>Buje Reduccion PPUTF d1/d2 40/25 mm</v>
          </cell>
          <cell r="D1144" t="str">
            <v>U</v>
          </cell>
          <cell r="E1144">
            <v>3.31</v>
          </cell>
          <cell r="G1144">
            <v>37104</v>
          </cell>
        </row>
        <row r="1145">
          <cell r="A1145" t="str">
            <v>1403500450</v>
          </cell>
          <cell r="B1145" t="str">
            <v>I</v>
          </cell>
          <cell r="C1145" t="str">
            <v>Buje Reduccion PPUTF d1/d2 40/32 mm</v>
          </cell>
          <cell r="D1145" t="str">
            <v>U</v>
          </cell>
          <cell r="E1145">
            <v>3.08</v>
          </cell>
          <cell r="G1145">
            <v>37104</v>
          </cell>
        </row>
        <row r="1146">
          <cell r="A1146" t="str">
            <v>1403500460</v>
          </cell>
          <cell r="B1146" t="str">
            <v>I</v>
          </cell>
          <cell r="C1146" t="str">
            <v>Buje Reduccion PPUTF d1/d2 50/20 mm</v>
          </cell>
          <cell r="D1146" t="str">
            <v>U</v>
          </cell>
          <cell r="E1146">
            <v>3.38</v>
          </cell>
          <cell r="G1146">
            <v>37104</v>
          </cell>
        </row>
        <row r="1147">
          <cell r="A1147" t="str">
            <v>1403500500</v>
          </cell>
          <cell r="B1147" t="str">
            <v>I</v>
          </cell>
          <cell r="C1147" t="str">
            <v>Codo 90 PPUTF D/d 29/20 mm</v>
          </cell>
          <cell r="D1147" t="str">
            <v>U</v>
          </cell>
          <cell r="E1147">
            <v>0.65</v>
          </cell>
          <cell r="G1147">
            <v>37104</v>
          </cell>
        </row>
        <row r="1148">
          <cell r="A1148" t="str">
            <v>1403500510</v>
          </cell>
          <cell r="B1148" t="str">
            <v>I</v>
          </cell>
          <cell r="C1148" t="str">
            <v>Codo 90 PPUTF D/d 34/25 mm</v>
          </cell>
          <cell r="D1148" t="str">
            <v>U</v>
          </cell>
          <cell r="E1148">
            <v>1.0900000000000001</v>
          </cell>
          <cell r="G1148">
            <v>37104</v>
          </cell>
        </row>
        <row r="1149">
          <cell r="A1149" t="str">
            <v>1403500520</v>
          </cell>
          <cell r="B1149" t="str">
            <v>I</v>
          </cell>
          <cell r="C1149" t="str">
            <v>Codo 90 PPUTF D/d 43/32 mm</v>
          </cell>
          <cell r="D1149" t="str">
            <v>U</v>
          </cell>
          <cell r="E1149">
            <v>1.54</v>
          </cell>
          <cell r="G1149">
            <v>37104</v>
          </cell>
        </row>
        <row r="1150">
          <cell r="A1150" t="str">
            <v>1403500530</v>
          </cell>
          <cell r="B1150" t="str">
            <v>I</v>
          </cell>
          <cell r="C1150" t="str">
            <v>Codo 90 PPUTF D/d 52/40 mm</v>
          </cell>
          <cell r="D1150" t="str">
            <v>U</v>
          </cell>
          <cell r="E1150">
            <v>3.29</v>
          </cell>
          <cell r="G1150">
            <v>37104</v>
          </cell>
        </row>
        <row r="1151">
          <cell r="A1151" t="str">
            <v>1403500600</v>
          </cell>
          <cell r="B1151" t="str">
            <v>I</v>
          </cell>
          <cell r="C1151" t="str">
            <v>Codo 45 PPUTF d 20 mm</v>
          </cell>
          <cell r="D1151" t="str">
            <v>U</v>
          </cell>
          <cell r="E1151">
            <v>1.21</v>
          </cell>
          <cell r="G1151">
            <v>37104</v>
          </cell>
        </row>
        <row r="1152">
          <cell r="A1152" t="str">
            <v>1403500610</v>
          </cell>
          <cell r="B1152" t="str">
            <v>I</v>
          </cell>
          <cell r="C1152" t="str">
            <v>Codo 45 PPUTF d 25 mm</v>
          </cell>
          <cell r="D1152" t="str">
            <v>U</v>
          </cell>
          <cell r="E1152">
            <v>1.54</v>
          </cell>
          <cell r="G1152">
            <v>37104</v>
          </cell>
        </row>
        <row r="1153">
          <cell r="A1153" t="str">
            <v>1403500620</v>
          </cell>
          <cell r="B1153" t="str">
            <v>I</v>
          </cell>
          <cell r="C1153" t="str">
            <v>Codo 45 PPUTF d 32 mm</v>
          </cell>
          <cell r="D1153" t="str">
            <v>U</v>
          </cell>
          <cell r="E1153">
            <v>2.31</v>
          </cell>
          <cell r="G1153">
            <v>37104</v>
          </cell>
        </row>
        <row r="1154">
          <cell r="A1154" t="str">
            <v>1403500700</v>
          </cell>
          <cell r="B1154" t="str">
            <v>I</v>
          </cell>
          <cell r="C1154" t="str">
            <v>Te PPUTF d 20 mm</v>
          </cell>
          <cell r="D1154" t="str">
            <v>U</v>
          </cell>
          <cell r="E1154">
            <v>0.83</v>
          </cell>
          <cell r="G1154">
            <v>37104</v>
          </cell>
        </row>
        <row r="1155">
          <cell r="A1155" t="str">
            <v>1403500710</v>
          </cell>
          <cell r="B1155" t="str">
            <v>I</v>
          </cell>
          <cell r="C1155" t="str">
            <v>Te PPUTF d 25 mm</v>
          </cell>
          <cell r="D1155" t="str">
            <v>U</v>
          </cell>
          <cell r="E1155">
            <v>1.58</v>
          </cell>
          <cell r="G1155">
            <v>37104</v>
          </cell>
        </row>
        <row r="1156">
          <cell r="A1156" t="str">
            <v>1403500720</v>
          </cell>
          <cell r="B1156" t="str">
            <v>I</v>
          </cell>
          <cell r="C1156" t="str">
            <v>Te PPUTF d 32 mm</v>
          </cell>
          <cell r="D1156" t="str">
            <v>U</v>
          </cell>
          <cell r="E1156">
            <v>2.31</v>
          </cell>
          <cell r="G1156">
            <v>37104</v>
          </cell>
        </row>
        <row r="1157">
          <cell r="A1157" t="str">
            <v>1403500730</v>
          </cell>
          <cell r="B1157" t="str">
            <v>I</v>
          </cell>
          <cell r="C1157" t="str">
            <v>Te PPUTF d 40 mm</v>
          </cell>
          <cell r="D1157" t="str">
            <v>U</v>
          </cell>
          <cell r="E1157">
            <v>4.7300000000000004</v>
          </cell>
          <cell r="G1157">
            <v>37104</v>
          </cell>
        </row>
        <row r="1158">
          <cell r="A1158" t="str">
            <v>1403500740</v>
          </cell>
          <cell r="B1158" t="str">
            <v>I</v>
          </cell>
          <cell r="C1158" t="str">
            <v>Te PPUTF d 50 mm</v>
          </cell>
          <cell r="D1158" t="str">
            <v>U</v>
          </cell>
          <cell r="E1158">
            <v>8.58</v>
          </cell>
          <cell r="G1158">
            <v>37104</v>
          </cell>
        </row>
        <row r="1159">
          <cell r="A1159" t="str">
            <v>1403500800</v>
          </cell>
          <cell r="B1159" t="str">
            <v>I</v>
          </cell>
          <cell r="C1159" t="str">
            <v>Te Reduccion PPUTF d/d1/d2 25/20/20 mm</v>
          </cell>
          <cell r="D1159" t="str">
            <v>U</v>
          </cell>
          <cell r="E1159">
            <v>1.32</v>
          </cell>
          <cell r="G1159">
            <v>37104</v>
          </cell>
        </row>
        <row r="1160">
          <cell r="A1160" t="str">
            <v>1403500810</v>
          </cell>
          <cell r="B1160" t="str">
            <v>I</v>
          </cell>
          <cell r="C1160" t="str">
            <v>Te Reduccion PPUTF d/d1/d2 25/20/25 mm</v>
          </cell>
          <cell r="D1160" t="str">
            <v>U</v>
          </cell>
          <cell r="E1160">
            <v>1.54</v>
          </cell>
          <cell r="G1160">
            <v>37104</v>
          </cell>
        </row>
        <row r="1161">
          <cell r="A1161" t="str">
            <v>1403500820</v>
          </cell>
          <cell r="B1161" t="str">
            <v>I</v>
          </cell>
          <cell r="C1161" t="str">
            <v>Te Reduccion PPUTF d/d1/d2 32/20/20 mm</v>
          </cell>
          <cell r="D1161" t="str">
            <v>U</v>
          </cell>
          <cell r="E1161">
            <v>2.2000000000000002</v>
          </cell>
          <cell r="G1161">
            <v>37104</v>
          </cell>
        </row>
        <row r="1162">
          <cell r="A1162" t="str">
            <v>1403500830</v>
          </cell>
          <cell r="B1162" t="str">
            <v>I</v>
          </cell>
          <cell r="C1162" t="str">
            <v>Te Reduccion PPUTF d/d1/d2 32/20/32 mm</v>
          </cell>
          <cell r="D1162" t="str">
            <v>U</v>
          </cell>
          <cell r="E1162">
            <v>2.86</v>
          </cell>
          <cell r="G1162">
            <v>37104</v>
          </cell>
        </row>
        <row r="1163">
          <cell r="A1163" t="str">
            <v>1403500840</v>
          </cell>
          <cell r="B1163" t="str">
            <v>I</v>
          </cell>
          <cell r="C1163" t="str">
            <v>Te Reduccion PPUTF d/d1/d2 32/25/20 mm</v>
          </cell>
          <cell r="D1163" t="str">
            <v>U</v>
          </cell>
          <cell r="E1163">
            <v>2.86</v>
          </cell>
          <cell r="G1163">
            <v>37104</v>
          </cell>
        </row>
        <row r="1164">
          <cell r="A1164" t="str">
            <v>1403500850</v>
          </cell>
          <cell r="B1164" t="str">
            <v>I</v>
          </cell>
          <cell r="C1164" t="str">
            <v>Te Reduccion PPUTF d/d1/d2 32/25/32 mm</v>
          </cell>
          <cell r="D1164" t="str">
            <v>U</v>
          </cell>
          <cell r="E1164">
            <v>2.63</v>
          </cell>
          <cell r="G1164">
            <v>37104</v>
          </cell>
        </row>
        <row r="1165">
          <cell r="A1165" t="str">
            <v>1403500900</v>
          </cell>
          <cell r="B1165" t="str">
            <v>I</v>
          </cell>
          <cell r="C1165" t="str">
            <v>Cruz PPUTF d 20 mm</v>
          </cell>
          <cell r="D1165" t="str">
            <v>U</v>
          </cell>
          <cell r="E1165">
            <v>1.24</v>
          </cell>
          <cell r="G1165">
            <v>37104</v>
          </cell>
        </row>
        <row r="1166">
          <cell r="A1166" t="str">
            <v>1403500910</v>
          </cell>
          <cell r="B1166" t="str">
            <v>I</v>
          </cell>
          <cell r="C1166" t="str">
            <v>Cruz PPUTF d 25 mm</v>
          </cell>
          <cell r="D1166" t="str">
            <v>U</v>
          </cell>
          <cell r="E1166">
            <v>2.37</v>
          </cell>
          <cell r="G1166">
            <v>37104</v>
          </cell>
        </row>
        <row r="1167">
          <cell r="A1167" t="str">
            <v>1403500920</v>
          </cell>
          <cell r="B1167" t="str">
            <v>I</v>
          </cell>
          <cell r="C1167" t="str">
            <v>Cruz PPUTF d 32 mm</v>
          </cell>
          <cell r="D1167" t="str">
            <v>U</v>
          </cell>
          <cell r="E1167">
            <v>3.46</v>
          </cell>
          <cell r="G1167">
            <v>37104</v>
          </cell>
        </row>
        <row r="1168">
          <cell r="A1168" t="str">
            <v>1403500930</v>
          </cell>
          <cell r="B1168" t="str">
            <v>I</v>
          </cell>
          <cell r="C1168" t="str">
            <v>Cruz PPUTF d 40 mm</v>
          </cell>
          <cell r="D1168" t="str">
            <v>U</v>
          </cell>
          <cell r="E1168">
            <v>7.09</v>
          </cell>
          <cell r="G1168">
            <v>37104</v>
          </cell>
        </row>
        <row r="1169">
          <cell r="A1169" t="str">
            <v>1403501000</v>
          </cell>
          <cell r="B1169" t="str">
            <v>I</v>
          </cell>
          <cell r="C1169" t="str">
            <v>Tapa PPUTF d 20 mm</v>
          </cell>
          <cell r="D1169" t="str">
            <v>U</v>
          </cell>
          <cell r="E1169">
            <v>0.52</v>
          </cell>
          <cell r="G1169">
            <v>37104</v>
          </cell>
        </row>
        <row r="1170">
          <cell r="A1170" t="str">
            <v>1403501010</v>
          </cell>
          <cell r="B1170" t="str">
            <v>I</v>
          </cell>
          <cell r="C1170" t="str">
            <v>Tapa PPUTF d 25 mm</v>
          </cell>
          <cell r="D1170" t="str">
            <v>U</v>
          </cell>
          <cell r="E1170">
            <v>0.87</v>
          </cell>
          <cell r="G1170">
            <v>37104</v>
          </cell>
        </row>
        <row r="1171">
          <cell r="A1171" t="str">
            <v>1403501020</v>
          </cell>
          <cell r="B1171" t="str">
            <v>I</v>
          </cell>
          <cell r="C1171" t="str">
            <v>Tapa PPUTF d 32 mm</v>
          </cell>
          <cell r="D1171" t="str">
            <v>U</v>
          </cell>
          <cell r="E1171">
            <v>1.23</v>
          </cell>
          <cell r="G1171">
            <v>37104</v>
          </cell>
        </row>
        <row r="1172">
          <cell r="A1172" t="str">
            <v>1403501100</v>
          </cell>
          <cell r="B1172" t="str">
            <v>I</v>
          </cell>
          <cell r="C1172" t="str">
            <v>Curva de Sobrepasaje PPUTF d 20 mm</v>
          </cell>
          <cell r="D1172" t="str">
            <v>U</v>
          </cell>
          <cell r="E1172">
            <v>1.75</v>
          </cell>
          <cell r="G1172">
            <v>37104</v>
          </cell>
        </row>
        <row r="1173">
          <cell r="A1173" t="str">
            <v>1403501110</v>
          </cell>
          <cell r="B1173" t="str">
            <v>I</v>
          </cell>
          <cell r="C1173" t="str">
            <v>Curva de Sobrepasaje PPUTF d 25 mm</v>
          </cell>
          <cell r="D1173" t="str">
            <v>U</v>
          </cell>
          <cell r="E1173">
            <v>2.54</v>
          </cell>
          <cell r="G1173">
            <v>37104</v>
          </cell>
        </row>
        <row r="1174">
          <cell r="A1174" t="str">
            <v>1403501120</v>
          </cell>
          <cell r="B1174" t="str">
            <v>I</v>
          </cell>
          <cell r="C1174" t="str">
            <v>Curva de Sobrepasaje PPUTF d 32 mm</v>
          </cell>
          <cell r="D1174" t="str">
            <v>U</v>
          </cell>
          <cell r="E1174">
            <v>3.96</v>
          </cell>
          <cell r="G1174">
            <v>37104</v>
          </cell>
        </row>
        <row r="1175">
          <cell r="A1175" t="str">
            <v>1403501200</v>
          </cell>
          <cell r="B1175" t="str">
            <v>I</v>
          </cell>
          <cell r="C1175" t="str">
            <v>Codo Rosca Fijacion PPUTF d 20 mm</v>
          </cell>
          <cell r="D1175" t="str">
            <v>U</v>
          </cell>
          <cell r="E1175">
            <v>3.41</v>
          </cell>
          <cell r="G1175">
            <v>37104</v>
          </cell>
        </row>
        <row r="1176">
          <cell r="A1176" t="str">
            <v>1403501300</v>
          </cell>
          <cell r="B1176" t="str">
            <v>I</v>
          </cell>
          <cell r="C1176" t="str">
            <v>Tubo Rosca H PPUTF d/G 20/(1/2")</v>
          </cell>
          <cell r="D1176" t="str">
            <v>U</v>
          </cell>
          <cell r="E1176">
            <v>2.52</v>
          </cell>
          <cell r="G1176">
            <v>37104</v>
          </cell>
        </row>
        <row r="1177">
          <cell r="A1177" t="str">
            <v>1403501310</v>
          </cell>
          <cell r="B1177" t="str">
            <v>I</v>
          </cell>
          <cell r="C1177" t="str">
            <v>Tubo Rosca H PPUTF d/G 20/(3/4")</v>
          </cell>
          <cell r="D1177" t="str">
            <v>U</v>
          </cell>
          <cell r="E1177">
            <v>3.08</v>
          </cell>
          <cell r="G1177">
            <v>37104</v>
          </cell>
        </row>
        <row r="1178">
          <cell r="A1178" t="str">
            <v>1403501320</v>
          </cell>
          <cell r="B1178" t="str">
            <v>I</v>
          </cell>
          <cell r="C1178" t="str">
            <v>Tubo Rosca H PPUTF d/G 25/(1/2")</v>
          </cell>
          <cell r="D1178" t="str">
            <v>U</v>
          </cell>
          <cell r="E1178">
            <v>3.29</v>
          </cell>
          <cell r="G1178">
            <v>37104</v>
          </cell>
        </row>
        <row r="1179">
          <cell r="A1179" t="str">
            <v>1403501350</v>
          </cell>
          <cell r="B1179" t="str">
            <v>I</v>
          </cell>
          <cell r="C1179" t="str">
            <v>Tubo Rosca M PPUTF d/G 20/(1/2")</v>
          </cell>
          <cell r="D1179" t="str">
            <v>U</v>
          </cell>
          <cell r="E1179">
            <v>2.63</v>
          </cell>
          <cell r="G1179">
            <v>37104</v>
          </cell>
        </row>
        <row r="1180">
          <cell r="A1180" t="str">
            <v>1403501360</v>
          </cell>
          <cell r="B1180" t="str">
            <v>I</v>
          </cell>
          <cell r="C1180" t="str">
            <v>Tubo Rosca M PPUTF d/G 20/(3/4")</v>
          </cell>
          <cell r="D1180" t="str">
            <v>U</v>
          </cell>
          <cell r="E1180">
            <v>3.96</v>
          </cell>
          <cell r="G1180">
            <v>37104</v>
          </cell>
        </row>
        <row r="1181">
          <cell r="A1181" t="str">
            <v>1403501370</v>
          </cell>
          <cell r="B1181" t="str">
            <v>I</v>
          </cell>
          <cell r="C1181" t="str">
            <v>Tubo Rosca M PPUTF d/G 25/(1/2")</v>
          </cell>
          <cell r="D1181" t="str">
            <v>U</v>
          </cell>
          <cell r="E1181">
            <v>3.29</v>
          </cell>
          <cell r="G1181">
            <v>37104</v>
          </cell>
        </row>
        <row r="1182">
          <cell r="A1182" t="str">
            <v>1403501400</v>
          </cell>
          <cell r="B1182" t="str">
            <v>I</v>
          </cell>
          <cell r="C1182" t="str">
            <v>Union Mixta H PPUTF/BCE 20/(1/2")</v>
          </cell>
          <cell r="D1182" t="str">
            <v>U</v>
          </cell>
          <cell r="E1182">
            <v>7.96</v>
          </cell>
          <cell r="G1182">
            <v>37104</v>
          </cell>
        </row>
        <row r="1183">
          <cell r="A1183" t="str">
            <v>1403501410</v>
          </cell>
          <cell r="B1183" t="str">
            <v>I</v>
          </cell>
          <cell r="C1183" t="str">
            <v>Union Mixta H PPUTF/BCE 25/(3/4")</v>
          </cell>
          <cell r="D1183" t="str">
            <v>U</v>
          </cell>
          <cell r="E1183">
            <v>10.9</v>
          </cell>
          <cell r="G1183">
            <v>37104</v>
          </cell>
        </row>
        <row r="1184">
          <cell r="A1184" t="str">
            <v>1403501420</v>
          </cell>
          <cell r="B1184" t="str">
            <v>I</v>
          </cell>
          <cell r="C1184" t="str">
            <v>Union Mixta H PPUTF/BCE 32/(1")</v>
          </cell>
          <cell r="D1184" t="str">
            <v>U</v>
          </cell>
          <cell r="E1184">
            <v>12.7</v>
          </cell>
          <cell r="G1184">
            <v>37104</v>
          </cell>
        </row>
        <row r="1185">
          <cell r="A1185" t="str">
            <v>1403501450</v>
          </cell>
          <cell r="B1185" t="str">
            <v>I</v>
          </cell>
          <cell r="C1185" t="str">
            <v>Union Mixta M PPUTF/BCE d/G 20/(1/2")</v>
          </cell>
          <cell r="D1185" t="str">
            <v>U</v>
          </cell>
          <cell r="E1185">
            <v>7.64</v>
          </cell>
          <cell r="G1185">
            <v>37104</v>
          </cell>
        </row>
        <row r="1186">
          <cell r="A1186" t="str">
            <v>1403501460</v>
          </cell>
          <cell r="B1186" t="str">
            <v>I</v>
          </cell>
          <cell r="C1186" t="str">
            <v>Union Mixta M PPUTF/BCE d/G 25/(3/4")</v>
          </cell>
          <cell r="D1186" t="str">
            <v>U</v>
          </cell>
          <cell r="E1186">
            <v>11.72</v>
          </cell>
          <cell r="G1186">
            <v>37104</v>
          </cell>
        </row>
        <row r="1187">
          <cell r="A1187" t="str">
            <v>1403501470</v>
          </cell>
          <cell r="B1187" t="str">
            <v>I</v>
          </cell>
          <cell r="C1187" t="str">
            <v>Union Mixta M PPUTF/BCE d/G 32/(1")</v>
          </cell>
          <cell r="D1187" t="str">
            <v>U</v>
          </cell>
          <cell r="E1187">
            <v>13.68</v>
          </cell>
          <cell r="G1187">
            <v>37104</v>
          </cell>
        </row>
        <row r="1188">
          <cell r="A1188" t="str">
            <v>1403501500</v>
          </cell>
          <cell r="B1188" t="str">
            <v>I</v>
          </cell>
          <cell r="C1188" t="str">
            <v>Tubo Hexagonal H PPUTF d/G 32/(1")</v>
          </cell>
          <cell r="D1188" t="str">
            <v>U</v>
          </cell>
          <cell r="E1188">
            <v>11.76</v>
          </cell>
          <cell r="G1188">
            <v>37104</v>
          </cell>
        </row>
        <row r="1189">
          <cell r="A1189" t="str">
            <v>1403501510</v>
          </cell>
          <cell r="B1189" t="str">
            <v>I</v>
          </cell>
          <cell r="C1189" t="str">
            <v>Tubo Hexagonal H PPUTF d/G 40/(1 1/4")</v>
          </cell>
          <cell r="D1189" t="str">
            <v>U</v>
          </cell>
          <cell r="E1189">
            <v>18.7</v>
          </cell>
          <cell r="G1189">
            <v>37104</v>
          </cell>
        </row>
        <row r="1190">
          <cell r="A1190" t="str">
            <v>1403501520</v>
          </cell>
          <cell r="B1190" t="str">
            <v>I</v>
          </cell>
          <cell r="C1190" t="str">
            <v>Tubo Hexagonal H PPUTF d/G 50/(1 1/2")</v>
          </cell>
          <cell r="D1190" t="str">
            <v>U</v>
          </cell>
          <cell r="E1190">
            <v>26.4</v>
          </cell>
          <cell r="G1190">
            <v>37104</v>
          </cell>
        </row>
        <row r="1191">
          <cell r="A1191" t="str">
            <v>1403501550</v>
          </cell>
          <cell r="B1191" t="str">
            <v>I</v>
          </cell>
          <cell r="C1191" t="str">
            <v>Tubo Hexagonal M PPUTF d/G 32/(1")</v>
          </cell>
          <cell r="D1191" t="str">
            <v>U</v>
          </cell>
          <cell r="E1191">
            <v>13.42</v>
          </cell>
          <cell r="G1191">
            <v>37104</v>
          </cell>
        </row>
        <row r="1192">
          <cell r="A1192" t="str">
            <v>1403501560</v>
          </cell>
          <cell r="B1192" t="str">
            <v>I</v>
          </cell>
          <cell r="C1192" t="str">
            <v>Tubo Hexagonal M PPUTF d/G 40/(1 1/4")</v>
          </cell>
          <cell r="D1192" t="str">
            <v>U</v>
          </cell>
          <cell r="E1192">
            <v>20.68</v>
          </cell>
          <cell r="G1192">
            <v>37104</v>
          </cell>
        </row>
        <row r="1193">
          <cell r="A1193" t="str">
            <v>1403501570</v>
          </cell>
          <cell r="B1193" t="str">
            <v>I</v>
          </cell>
          <cell r="C1193" t="str">
            <v>Tubo Hexagonal M PPUTF d/G 50/(1 1/2")</v>
          </cell>
          <cell r="D1193" t="str">
            <v>U</v>
          </cell>
          <cell r="E1193">
            <v>27.27</v>
          </cell>
          <cell r="G1193">
            <v>37104</v>
          </cell>
        </row>
        <row r="1194">
          <cell r="A1194" t="str">
            <v>1403501600</v>
          </cell>
          <cell r="B1194" t="str">
            <v>I</v>
          </cell>
          <cell r="C1194" t="str">
            <v>Codo 90 PPUTF/Rosca H d/G 20/(1/2")</v>
          </cell>
          <cell r="D1194" t="str">
            <v>U</v>
          </cell>
          <cell r="E1194">
            <v>2.52</v>
          </cell>
          <cell r="G1194">
            <v>37104</v>
          </cell>
        </row>
        <row r="1195">
          <cell r="A1195" t="str">
            <v>1403501610</v>
          </cell>
          <cell r="B1195" t="str">
            <v>I</v>
          </cell>
          <cell r="C1195" t="str">
            <v>Codo 90 PPUTF/Rosca H d/G 25/(1/2")</v>
          </cell>
          <cell r="D1195" t="str">
            <v>U</v>
          </cell>
          <cell r="E1195">
            <v>4.17</v>
          </cell>
          <cell r="G1195">
            <v>37104</v>
          </cell>
        </row>
        <row r="1196">
          <cell r="A1196" t="str">
            <v>1403501620</v>
          </cell>
          <cell r="B1196" t="str">
            <v>I</v>
          </cell>
          <cell r="C1196" t="str">
            <v>Codo 90 PPUTF/Rosca H d/G 25/(3/4")</v>
          </cell>
          <cell r="D1196" t="str">
            <v>U</v>
          </cell>
          <cell r="E1196">
            <v>3.74</v>
          </cell>
          <cell r="G1196">
            <v>37104</v>
          </cell>
        </row>
        <row r="1197">
          <cell r="A1197" t="str">
            <v>1403501650</v>
          </cell>
          <cell r="B1197" t="str">
            <v>I</v>
          </cell>
          <cell r="C1197" t="str">
            <v>Codo 90 PPUTF/Rosca M d/G 20/(1/2")</v>
          </cell>
          <cell r="D1197" t="str">
            <v>U</v>
          </cell>
          <cell r="E1197">
            <v>2.63</v>
          </cell>
          <cell r="G1197">
            <v>37104</v>
          </cell>
        </row>
        <row r="1198">
          <cell r="A1198" t="str">
            <v>1403501660</v>
          </cell>
          <cell r="B1198" t="str">
            <v>I</v>
          </cell>
          <cell r="C1198" t="str">
            <v>Codo 90 PPUTF/Rosca M d/G 25/(1/2")</v>
          </cell>
          <cell r="D1198" t="str">
            <v>U</v>
          </cell>
          <cell r="E1198">
            <v>4.4000000000000004</v>
          </cell>
          <cell r="G1198">
            <v>37104</v>
          </cell>
        </row>
        <row r="1199">
          <cell r="A1199" t="str">
            <v>1403501670</v>
          </cell>
          <cell r="B1199" t="str">
            <v>I</v>
          </cell>
          <cell r="C1199" t="str">
            <v>Codo 90 PPUTF/Rosca H d/G 25/(3/4")</v>
          </cell>
          <cell r="D1199" t="str">
            <v>U</v>
          </cell>
          <cell r="E1199">
            <v>4.29</v>
          </cell>
          <cell r="G1199">
            <v>37104</v>
          </cell>
        </row>
        <row r="1200">
          <cell r="A1200" t="str">
            <v>1403501700</v>
          </cell>
          <cell r="B1200" t="str">
            <v>I</v>
          </cell>
          <cell r="C1200" t="str">
            <v>Te PPUTF/Rosca H d/G 20/(1/2")</v>
          </cell>
          <cell r="D1200" t="str">
            <v>U</v>
          </cell>
          <cell r="E1200">
            <v>3.95</v>
          </cell>
          <cell r="G1200">
            <v>37104</v>
          </cell>
        </row>
        <row r="1201">
          <cell r="A1201" t="str">
            <v>1403501710</v>
          </cell>
          <cell r="B1201" t="str">
            <v>I</v>
          </cell>
          <cell r="C1201" t="str">
            <v>Te PPUTF/Rosca H d/G 25/(1/2")</v>
          </cell>
          <cell r="D1201" t="str">
            <v>U</v>
          </cell>
          <cell r="E1201">
            <v>4.4000000000000004</v>
          </cell>
          <cell r="G1201">
            <v>37104</v>
          </cell>
        </row>
        <row r="1202">
          <cell r="A1202" t="str">
            <v>1403501720</v>
          </cell>
          <cell r="B1202" t="str">
            <v>I</v>
          </cell>
          <cell r="C1202" t="str">
            <v>Te PPUTF/Rosca H d/G 25/(3/4")</v>
          </cell>
          <cell r="D1202" t="str">
            <v>U</v>
          </cell>
          <cell r="E1202">
            <v>5.49</v>
          </cell>
          <cell r="G1202">
            <v>37104</v>
          </cell>
        </row>
        <row r="1203">
          <cell r="A1203" t="str">
            <v>1403501750</v>
          </cell>
          <cell r="B1203" t="str">
            <v>I</v>
          </cell>
          <cell r="C1203" t="str">
            <v>Te PPUTF/Rosca M d/G 20/(1/2")</v>
          </cell>
          <cell r="D1203" t="str">
            <v>U</v>
          </cell>
          <cell r="E1203">
            <v>4.17</v>
          </cell>
          <cell r="G1203">
            <v>37104</v>
          </cell>
        </row>
        <row r="1204">
          <cell r="A1204" t="str">
            <v>1403501800</v>
          </cell>
          <cell r="B1204" t="str">
            <v>I</v>
          </cell>
          <cell r="C1204" t="str">
            <v>Valvula Cierre Cromada PPUTF d 20 mm</v>
          </cell>
          <cell r="D1204" t="str">
            <v>U</v>
          </cell>
          <cell r="E1204">
            <v>23.1</v>
          </cell>
          <cell r="G1204">
            <v>37104</v>
          </cell>
        </row>
        <row r="1205">
          <cell r="A1205" t="str">
            <v>1403501810</v>
          </cell>
          <cell r="B1205" t="str">
            <v>I</v>
          </cell>
          <cell r="C1205" t="str">
            <v>Valvula Cierre Cromada PPUTF d 25 mm</v>
          </cell>
          <cell r="D1205" t="str">
            <v>U</v>
          </cell>
          <cell r="E1205">
            <v>26.65</v>
          </cell>
          <cell r="G1205">
            <v>37104</v>
          </cell>
        </row>
        <row r="1206">
          <cell r="A1206" t="str">
            <v>1403501820</v>
          </cell>
          <cell r="B1206" t="str">
            <v>I</v>
          </cell>
          <cell r="C1206" t="str">
            <v>Valvula Esferica Cromada PPUTF d 20 mm</v>
          </cell>
          <cell r="D1206" t="str">
            <v>U</v>
          </cell>
          <cell r="E1206">
            <v>21.1</v>
          </cell>
          <cell r="G1206">
            <v>37104</v>
          </cell>
        </row>
        <row r="1207">
          <cell r="A1207" t="str">
            <v>1403501830</v>
          </cell>
          <cell r="B1207" t="str">
            <v>I</v>
          </cell>
          <cell r="C1207" t="str">
            <v>Valvula Esferica Cromada PPUTF d 25 mm</v>
          </cell>
          <cell r="D1207" t="str">
            <v>U</v>
          </cell>
          <cell r="E1207">
            <v>22.95</v>
          </cell>
          <cell r="G1207">
            <v>37104</v>
          </cell>
        </row>
        <row r="1208">
          <cell r="A1208" t="str">
            <v>1403501850</v>
          </cell>
          <cell r="B1208" t="str">
            <v>I</v>
          </cell>
          <cell r="C1208" t="str">
            <v>Valvula de Retencion PPUTF d 25 mm</v>
          </cell>
          <cell r="D1208" t="str">
            <v>U</v>
          </cell>
          <cell r="E1208">
            <v>23.53</v>
          </cell>
          <cell r="G1208">
            <v>37104</v>
          </cell>
        </row>
        <row r="1209">
          <cell r="A1209" t="str">
            <v>1403501860</v>
          </cell>
          <cell r="B1209" t="str">
            <v>I</v>
          </cell>
          <cell r="C1209" t="str">
            <v>Valvula de Retencion PPUTF d 32 mm</v>
          </cell>
          <cell r="D1209" t="str">
            <v>U</v>
          </cell>
          <cell r="E1209">
            <v>32.78</v>
          </cell>
          <cell r="G1209">
            <v>37104</v>
          </cell>
        </row>
        <row r="1210">
          <cell r="A1210" t="str">
            <v>1403501870</v>
          </cell>
          <cell r="B1210" t="str">
            <v>I</v>
          </cell>
          <cell r="C1210" t="str">
            <v>Valvula de Retencion PPUTF d 40 mm</v>
          </cell>
          <cell r="D1210" t="str">
            <v>U</v>
          </cell>
          <cell r="E1210">
            <v>43.01</v>
          </cell>
          <cell r="G1210">
            <v>37104</v>
          </cell>
        </row>
        <row r="1211">
          <cell r="A1211" t="str">
            <v>1403501880</v>
          </cell>
          <cell r="B1211" t="str">
            <v>I</v>
          </cell>
          <cell r="C1211" t="str">
            <v>Valvula de Retencion PPUTF d 50 mm</v>
          </cell>
          <cell r="D1211" t="str">
            <v>U</v>
          </cell>
          <cell r="E1211">
            <v>51.21</v>
          </cell>
          <cell r="G1211">
            <v>37104</v>
          </cell>
        </row>
        <row r="1212">
          <cell r="A1212" t="str">
            <v>1403501900</v>
          </cell>
          <cell r="B1212" t="str">
            <v>I</v>
          </cell>
          <cell r="C1212" t="str">
            <v>Union doble PPUTF d 20 mm</v>
          </cell>
          <cell r="D1212" t="str">
            <v>U</v>
          </cell>
          <cell r="E1212">
            <v>3.4</v>
          </cell>
          <cell r="G1212">
            <v>37104</v>
          </cell>
        </row>
        <row r="1213">
          <cell r="A1213" t="str">
            <v>1403501910</v>
          </cell>
          <cell r="B1213" t="str">
            <v>I</v>
          </cell>
          <cell r="C1213" t="str">
            <v>Union doble PPUTF d 25 mm</v>
          </cell>
          <cell r="D1213" t="str">
            <v>U</v>
          </cell>
          <cell r="E1213">
            <v>4.62</v>
          </cell>
          <cell r="G1213">
            <v>37104</v>
          </cell>
        </row>
        <row r="1214">
          <cell r="A1214" t="str">
            <v>1403501920</v>
          </cell>
          <cell r="B1214" t="str">
            <v>I</v>
          </cell>
          <cell r="C1214" t="str">
            <v>Union doble PPUTF d 32 mm</v>
          </cell>
          <cell r="D1214" t="str">
            <v>U</v>
          </cell>
          <cell r="E1214">
            <v>6.47</v>
          </cell>
          <cell r="G1214">
            <v>37104</v>
          </cell>
        </row>
        <row r="1215">
          <cell r="A1215" t="str">
            <v>1403501930</v>
          </cell>
          <cell r="B1215" t="str">
            <v>I</v>
          </cell>
          <cell r="C1215" t="str">
            <v>Union doble PPUTF d 40 mm</v>
          </cell>
          <cell r="D1215" t="str">
            <v>U</v>
          </cell>
          <cell r="E1215">
            <v>11.76</v>
          </cell>
          <cell r="G1215">
            <v>37104</v>
          </cell>
        </row>
        <row r="1216">
          <cell r="A1216" t="str">
            <v>1403501940</v>
          </cell>
          <cell r="B1216" t="str">
            <v>I</v>
          </cell>
          <cell r="C1216" t="str">
            <v>Union doble PPUTF d 50 mm</v>
          </cell>
          <cell r="D1216" t="str">
            <v>U</v>
          </cell>
          <cell r="E1216">
            <v>15.8</v>
          </cell>
          <cell r="G1216">
            <v>37104</v>
          </cell>
        </row>
        <row r="1217">
          <cell r="A1217" t="str">
            <v>1403501950</v>
          </cell>
          <cell r="B1217" t="str">
            <v>I</v>
          </cell>
          <cell r="C1217" t="str">
            <v>Union doble PPUTF d 63 mm</v>
          </cell>
          <cell r="D1217" t="str">
            <v>U</v>
          </cell>
          <cell r="E1217">
            <v>22.54</v>
          </cell>
          <cell r="G1217">
            <v>37104</v>
          </cell>
        </row>
        <row r="1218">
          <cell r="A1218" t="str">
            <v>1403501960</v>
          </cell>
          <cell r="B1218" t="str">
            <v>I</v>
          </cell>
          <cell r="C1218" t="str">
            <v>Union doble PPUTF d 75 mm</v>
          </cell>
          <cell r="D1218" t="str">
            <v>U</v>
          </cell>
          <cell r="E1218">
            <v>56.31</v>
          </cell>
          <cell r="G1218">
            <v>37104</v>
          </cell>
        </row>
        <row r="1219">
          <cell r="A1219" t="str">
            <v>1403502000</v>
          </cell>
          <cell r="B1219" t="str">
            <v>I</v>
          </cell>
          <cell r="C1219" t="str">
            <v>Tapon roscado PPUTF  d 1/2"</v>
          </cell>
          <cell r="D1219" t="str">
            <v>U</v>
          </cell>
          <cell r="E1219">
            <v>0.1</v>
          </cell>
          <cell r="G1219">
            <v>37104</v>
          </cell>
        </row>
        <row r="1220">
          <cell r="A1220" t="str">
            <v>1403502010</v>
          </cell>
          <cell r="B1220" t="str">
            <v>I</v>
          </cell>
          <cell r="C1220" t="str">
            <v xml:space="preserve"> Tapon roscado PPUTF d 3/4"</v>
          </cell>
          <cell r="D1220" t="str">
            <v>U</v>
          </cell>
          <cell r="E1220">
            <v>0.1</v>
          </cell>
          <cell r="G1220">
            <v>37104</v>
          </cell>
        </row>
        <row r="1221">
          <cell r="A1221" t="str">
            <v>1404000000</v>
          </cell>
          <cell r="B1221" t="str">
            <v>D</v>
          </cell>
          <cell r="C1221" t="str">
            <v>=== GRIFERíA</v>
          </cell>
          <cell r="D1221" t="str">
            <v>-</v>
          </cell>
          <cell r="E1221">
            <v>0</v>
          </cell>
        </row>
        <row r="1222">
          <cell r="A1222" t="str">
            <v>1404000100</v>
          </cell>
          <cell r="B1222" t="str">
            <v>I</v>
          </cell>
          <cell r="C1222" t="str">
            <v>Griferia Bidet</v>
          </cell>
          <cell r="D1222" t="str">
            <v>U</v>
          </cell>
          <cell r="E1222">
            <v>56.9</v>
          </cell>
          <cell r="G1222">
            <v>37104</v>
          </cell>
        </row>
        <row r="1223">
          <cell r="A1223" t="str">
            <v>1404000150</v>
          </cell>
          <cell r="B1223" t="str">
            <v>I</v>
          </cell>
          <cell r="C1223" t="str">
            <v>Griferia Cocina Mesada</v>
          </cell>
          <cell r="D1223" t="str">
            <v>U</v>
          </cell>
          <cell r="E1223">
            <v>51.44</v>
          </cell>
          <cell r="G1223">
            <v>37104</v>
          </cell>
        </row>
        <row r="1224">
          <cell r="A1224" t="str">
            <v>1404000200</v>
          </cell>
          <cell r="B1224" t="str">
            <v>I</v>
          </cell>
          <cell r="C1224" t="str">
            <v>Griferia Ducha</v>
          </cell>
          <cell r="D1224" t="str">
            <v>U</v>
          </cell>
          <cell r="E1224">
            <v>42.27</v>
          </cell>
          <cell r="G1224">
            <v>37104</v>
          </cell>
        </row>
        <row r="1225">
          <cell r="A1225" t="str">
            <v>1404000250</v>
          </cell>
          <cell r="B1225" t="str">
            <v>I</v>
          </cell>
          <cell r="C1225" t="str">
            <v>Griferia Lavatorio</v>
          </cell>
          <cell r="D1225" t="str">
            <v>U</v>
          </cell>
          <cell r="E1225">
            <v>37.4</v>
          </cell>
          <cell r="G1225">
            <v>37104</v>
          </cell>
        </row>
        <row r="1226">
          <cell r="A1226" t="str">
            <v>1404000260</v>
          </cell>
          <cell r="B1226" t="str">
            <v>I</v>
          </cell>
          <cell r="C1226" t="str">
            <v>Griferia Pileta de Lavar</v>
          </cell>
          <cell r="D1226" t="str">
            <v>U</v>
          </cell>
          <cell r="E1226">
            <v>30</v>
          </cell>
          <cell r="G1226">
            <v>37104</v>
          </cell>
        </row>
        <row r="1227">
          <cell r="A1227" t="str">
            <v>1405000000</v>
          </cell>
          <cell r="B1227" t="str">
            <v>D</v>
          </cell>
          <cell r="C1227" t="str">
            <v>=== CAñERíAS Y ACCESORIOS DE BRONCE Y OTRO</v>
          </cell>
          <cell r="D1227" t="str">
            <v>-</v>
          </cell>
          <cell r="E1227">
            <v>0</v>
          </cell>
        </row>
        <row r="1228">
          <cell r="A1228" t="str">
            <v>1405000100</v>
          </cell>
          <cell r="B1228" t="str">
            <v>I</v>
          </cell>
          <cell r="C1228" t="str">
            <v>Caño Acero Inoxidable 304(E=2MM) D=0.05M</v>
          </cell>
          <cell r="D1228" t="str">
            <v>ML</v>
          </cell>
          <cell r="E1228">
            <v>35</v>
          </cell>
          <cell r="G1228">
            <v>37104</v>
          </cell>
        </row>
        <row r="1229">
          <cell r="A1229" t="str">
            <v>1405000150</v>
          </cell>
          <cell r="B1229" t="str">
            <v>I</v>
          </cell>
          <cell r="C1229" t="str">
            <v>Caño Aprob. 13</v>
          </cell>
          <cell r="D1229" t="str">
            <v>ML</v>
          </cell>
          <cell r="E1229">
            <v>1.06</v>
          </cell>
          <cell r="G1229">
            <v>37104</v>
          </cell>
        </row>
        <row r="1230">
          <cell r="A1230" t="str">
            <v>1405000200</v>
          </cell>
          <cell r="B1230" t="str">
            <v>I</v>
          </cell>
          <cell r="C1230" t="str">
            <v>Caño Aprob. 19</v>
          </cell>
          <cell r="D1230" t="str">
            <v>ML</v>
          </cell>
          <cell r="E1230">
            <v>1.72</v>
          </cell>
          <cell r="G1230">
            <v>37104</v>
          </cell>
        </row>
        <row r="1231">
          <cell r="A1231" t="str">
            <v>1405000250</v>
          </cell>
          <cell r="B1231" t="str">
            <v>I</v>
          </cell>
          <cell r="C1231" t="str">
            <v>Caño Cg 3"</v>
          </cell>
          <cell r="D1231" t="str">
            <v>M</v>
          </cell>
          <cell r="E1231">
            <v>1.3</v>
          </cell>
          <cell r="G1231">
            <v>37104</v>
          </cell>
        </row>
        <row r="1232">
          <cell r="A1232" t="str">
            <v>1405000300</v>
          </cell>
          <cell r="B1232" t="str">
            <v>I</v>
          </cell>
          <cell r="C1232" t="str">
            <v>Buje Reduccion Hb 1 1/2"X1 1/4"</v>
          </cell>
          <cell r="D1232" t="str">
            <v>U</v>
          </cell>
          <cell r="E1232">
            <v>3.34</v>
          </cell>
          <cell r="G1232">
            <v>37104</v>
          </cell>
        </row>
        <row r="1233">
          <cell r="A1233" t="str">
            <v>1405000350</v>
          </cell>
          <cell r="B1233" t="str">
            <v>I</v>
          </cell>
          <cell r="C1233" t="str">
            <v>Caño Cg 4"</v>
          </cell>
          <cell r="D1233" t="str">
            <v>M</v>
          </cell>
          <cell r="E1233">
            <v>2.4</v>
          </cell>
          <cell r="G1233">
            <v>37104</v>
          </cell>
        </row>
        <row r="1234">
          <cell r="A1234" t="str">
            <v>1405000400</v>
          </cell>
          <cell r="B1234" t="str">
            <v>I</v>
          </cell>
          <cell r="C1234" t="str">
            <v>Buje Reduccion Hb 1 1/4"X1"</v>
          </cell>
          <cell r="D1234" t="str">
            <v>U</v>
          </cell>
          <cell r="E1234">
            <v>2.37</v>
          </cell>
          <cell r="G1234">
            <v>37104</v>
          </cell>
        </row>
        <row r="1235">
          <cell r="A1235" t="str">
            <v>1405000450</v>
          </cell>
          <cell r="B1235" t="str">
            <v>I</v>
          </cell>
          <cell r="C1235" t="str">
            <v>Caño Flexible Aluminio 3"</v>
          </cell>
          <cell r="D1235" t="str">
            <v>ML</v>
          </cell>
          <cell r="E1235">
            <v>2.65</v>
          </cell>
          <cell r="G1235">
            <v>37104</v>
          </cell>
        </row>
        <row r="1236">
          <cell r="A1236" t="str">
            <v>1405000500</v>
          </cell>
          <cell r="B1236" t="str">
            <v>I</v>
          </cell>
          <cell r="C1236" t="str">
            <v>Buje Reduccion Hb 1"X3/4"</v>
          </cell>
          <cell r="D1236" t="str">
            <v>U</v>
          </cell>
          <cell r="E1236">
            <v>0.92</v>
          </cell>
          <cell r="G1236">
            <v>37104</v>
          </cell>
        </row>
        <row r="1237">
          <cell r="A1237" t="str">
            <v>1405000550</v>
          </cell>
          <cell r="B1237" t="str">
            <v>I</v>
          </cell>
          <cell r="C1237" t="str">
            <v>Caño Flexible Aluminio 4"</v>
          </cell>
          <cell r="D1237" t="str">
            <v>ML</v>
          </cell>
          <cell r="E1237">
            <v>3.29</v>
          </cell>
          <cell r="G1237">
            <v>37104</v>
          </cell>
        </row>
        <row r="1238">
          <cell r="A1238" t="str">
            <v>1405000600</v>
          </cell>
          <cell r="B1238" t="str">
            <v>I</v>
          </cell>
          <cell r="C1238" t="str">
            <v>Buje Reduccion Hb 1/2"X3/8"</v>
          </cell>
          <cell r="D1238" t="str">
            <v>U</v>
          </cell>
          <cell r="E1238">
            <v>0.28000000000000003</v>
          </cell>
          <cell r="G1238">
            <v>37104</v>
          </cell>
        </row>
        <row r="1239">
          <cell r="A1239" t="str">
            <v>1405000650</v>
          </cell>
          <cell r="B1239" t="str">
            <v>I</v>
          </cell>
          <cell r="C1239" t="str">
            <v>Caño Hb 1 1/2" Standard</v>
          </cell>
          <cell r="D1239" t="str">
            <v>ML</v>
          </cell>
          <cell r="E1239">
            <v>10.72</v>
          </cell>
          <cell r="G1239">
            <v>37104</v>
          </cell>
        </row>
        <row r="1240">
          <cell r="A1240" t="str">
            <v>1405000700</v>
          </cell>
          <cell r="B1240" t="str">
            <v>I</v>
          </cell>
          <cell r="C1240" t="str">
            <v>Buje Reduccion Hb 3/4"X1/2"</v>
          </cell>
          <cell r="D1240" t="str">
            <v>U</v>
          </cell>
          <cell r="E1240">
            <v>0.42</v>
          </cell>
          <cell r="G1240">
            <v>37104</v>
          </cell>
        </row>
        <row r="1241">
          <cell r="A1241" t="str">
            <v>1405000750</v>
          </cell>
          <cell r="B1241" t="str">
            <v>I</v>
          </cell>
          <cell r="C1241" t="str">
            <v>Caño Hb 1 1/4" Standard</v>
          </cell>
          <cell r="D1241" t="str">
            <v>ML</v>
          </cell>
          <cell r="E1241">
            <v>8.1199999999999992</v>
          </cell>
          <cell r="G1241">
            <v>37104</v>
          </cell>
        </row>
        <row r="1242">
          <cell r="A1242" t="str">
            <v>1405000800</v>
          </cell>
          <cell r="B1242" t="str">
            <v>I</v>
          </cell>
          <cell r="C1242" t="str">
            <v>Buje Reduccion Hg 1/2"X3/8"</v>
          </cell>
          <cell r="D1242" t="str">
            <v>U</v>
          </cell>
          <cell r="E1242">
            <v>0.28000000000000003</v>
          </cell>
          <cell r="G1242">
            <v>37104</v>
          </cell>
        </row>
        <row r="1243">
          <cell r="A1243" t="str">
            <v>1405000850</v>
          </cell>
          <cell r="B1243" t="str">
            <v>I</v>
          </cell>
          <cell r="C1243" t="str">
            <v>Caño Hb 1" Standard</v>
          </cell>
          <cell r="D1243" t="str">
            <v>ML</v>
          </cell>
          <cell r="E1243">
            <v>4.63</v>
          </cell>
          <cell r="G1243">
            <v>37104</v>
          </cell>
        </row>
        <row r="1244">
          <cell r="A1244" t="str">
            <v>1405000900</v>
          </cell>
          <cell r="B1244" t="str">
            <v>I</v>
          </cell>
          <cell r="C1244" t="str">
            <v>Buje Reduccion Hg 3"X 2"</v>
          </cell>
          <cell r="D1244" t="str">
            <v>U</v>
          </cell>
          <cell r="E1244">
            <v>5.76</v>
          </cell>
          <cell r="G1244">
            <v>37104</v>
          </cell>
        </row>
        <row r="1245">
          <cell r="A1245" t="str">
            <v>1405000950</v>
          </cell>
          <cell r="B1245" t="str">
            <v>I</v>
          </cell>
          <cell r="C1245" t="str">
            <v>Caño Hb 1/2" Standard</v>
          </cell>
          <cell r="D1245" t="str">
            <v>ML</v>
          </cell>
          <cell r="E1245">
            <v>2.52</v>
          </cell>
          <cell r="G1245">
            <v>37104</v>
          </cell>
        </row>
        <row r="1246">
          <cell r="A1246" t="str">
            <v>1405001000</v>
          </cell>
          <cell r="B1246" t="str">
            <v>I</v>
          </cell>
          <cell r="C1246" t="str">
            <v>Cañ0 Hb 3" Standard</v>
          </cell>
          <cell r="D1246" t="str">
            <v>ML</v>
          </cell>
          <cell r="E1246">
            <v>41</v>
          </cell>
          <cell r="G1246">
            <v>37104</v>
          </cell>
        </row>
        <row r="1247">
          <cell r="A1247" t="str">
            <v>1405001050</v>
          </cell>
          <cell r="B1247" t="str">
            <v>I</v>
          </cell>
          <cell r="C1247" t="str">
            <v>Caño Hb 2" Standard</v>
          </cell>
          <cell r="D1247" t="str">
            <v>ML</v>
          </cell>
          <cell r="E1247">
            <v>16.09</v>
          </cell>
          <cell r="G1247">
            <v>37104</v>
          </cell>
        </row>
        <row r="1248">
          <cell r="A1248" t="str">
            <v>1405001100</v>
          </cell>
          <cell r="B1248" t="str">
            <v>I</v>
          </cell>
          <cell r="C1248" t="str">
            <v>Cañeria De Plomo</v>
          </cell>
          <cell r="D1248" t="str">
            <v>KG</v>
          </cell>
          <cell r="E1248">
            <v>1.46</v>
          </cell>
          <cell r="G1248">
            <v>37104</v>
          </cell>
        </row>
        <row r="1249">
          <cell r="A1249" t="str">
            <v>1405001150</v>
          </cell>
          <cell r="B1249" t="str">
            <v>I</v>
          </cell>
          <cell r="C1249" t="str">
            <v>Caño Hb 3/4" Standard</v>
          </cell>
          <cell r="D1249" t="str">
            <v>ML</v>
          </cell>
          <cell r="E1249">
            <v>4.63</v>
          </cell>
          <cell r="G1249">
            <v>37104</v>
          </cell>
        </row>
        <row r="1250">
          <cell r="A1250" t="str">
            <v>1405001200</v>
          </cell>
          <cell r="B1250" t="str">
            <v>I</v>
          </cell>
          <cell r="C1250" t="str">
            <v>Caño Hb 3/8" Standard</v>
          </cell>
          <cell r="D1250" t="str">
            <v>ML</v>
          </cell>
          <cell r="E1250">
            <v>2.56</v>
          </cell>
          <cell r="G1250">
            <v>37104</v>
          </cell>
        </row>
        <row r="1251">
          <cell r="A1251" t="str">
            <v>1405001250</v>
          </cell>
          <cell r="B1251" t="str">
            <v>I</v>
          </cell>
          <cell r="C1251" t="str">
            <v>Caño Hg 1"</v>
          </cell>
          <cell r="D1251" t="str">
            <v>ML</v>
          </cell>
          <cell r="E1251">
            <v>3.34</v>
          </cell>
          <cell r="G1251">
            <v>37104</v>
          </cell>
        </row>
        <row r="1252">
          <cell r="A1252" t="str">
            <v>1405001300</v>
          </cell>
          <cell r="B1252" t="str">
            <v>I</v>
          </cell>
          <cell r="C1252" t="str">
            <v>Caño Hg 1/2"</v>
          </cell>
          <cell r="D1252" t="str">
            <v>ML</v>
          </cell>
          <cell r="E1252">
            <v>1.74</v>
          </cell>
          <cell r="G1252">
            <v>37104</v>
          </cell>
        </row>
        <row r="1253">
          <cell r="A1253" t="str">
            <v>1405001350</v>
          </cell>
          <cell r="B1253" t="str">
            <v>I</v>
          </cell>
          <cell r="C1253" t="str">
            <v>Caño Hg 2 1/2"</v>
          </cell>
          <cell r="D1253" t="str">
            <v>ML</v>
          </cell>
          <cell r="E1253">
            <v>9.07</v>
          </cell>
          <cell r="G1253">
            <v>37104</v>
          </cell>
        </row>
        <row r="1254">
          <cell r="A1254" t="str">
            <v>1405001400</v>
          </cell>
          <cell r="B1254" t="str">
            <v>I</v>
          </cell>
          <cell r="C1254" t="str">
            <v>Caño Hg 3"</v>
          </cell>
          <cell r="D1254" t="str">
            <v>ML</v>
          </cell>
          <cell r="E1254">
            <v>8.92</v>
          </cell>
          <cell r="G1254">
            <v>37104</v>
          </cell>
        </row>
        <row r="1255">
          <cell r="A1255" t="str">
            <v>1405001450</v>
          </cell>
          <cell r="B1255" t="str">
            <v>I</v>
          </cell>
          <cell r="C1255" t="str">
            <v>Caño Hg 3/4"</v>
          </cell>
          <cell r="D1255" t="str">
            <v>ML</v>
          </cell>
          <cell r="E1255">
            <v>2.13</v>
          </cell>
          <cell r="G1255">
            <v>37104</v>
          </cell>
        </row>
        <row r="1256">
          <cell r="A1256" t="str">
            <v>1405001500</v>
          </cell>
          <cell r="B1256" t="str">
            <v>I</v>
          </cell>
          <cell r="C1256" t="str">
            <v>Caño Hg 4"</v>
          </cell>
          <cell r="D1256" t="str">
            <v>ML</v>
          </cell>
          <cell r="E1256">
            <v>16.260000000000002</v>
          </cell>
          <cell r="G1256">
            <v>37104</v>
          </cell>
        </row>
        <row r="1257">
          <cell r="A1257" t="str">
            <v>1405001550</v>
          </cell>
          <cell r="B1257" t="str">
            <v>I</v>
          </cell>
          <cell r="C1257" t="str">
            <v>Caño Hidro3 25 Cal.</v>
          </cell>
          <cell r="D1257" t="str">
            <v>ML</v>
          </cell>
          <cell r="E1257">
            <v>3.47</v>
          </cell>
          <cell r="G1257">
            <v>37104</v>
          </cell>
        </row>
        <row r="1258">
          <cell r="A1258" t="str">
            <v>1405001600</v>
          </cell>
          <cell r="B1258" t="str">
            <v>I</v>
          </cell>
          <cell r="C1258" t="str">
            <v>Caño Plomo 1 1/2"</v>
          </cell>
          <cell r="D1258" t="str">
            <v>ML</v>
          </cell>
          <cell r="E1258">
            <v>10</v>
          </cell>
          <cell r="G1258">
            <v>37104</v>
          </cell>
        </row>
        <row r="1259">
          <cell r="A1259" t="str">
            <v>1405001650</v>
          </cell>
          <cell r="B1259" t="str">
            <v>I</v>
          </cell>
          <cell r="C1259" t="str">
            <v>Caño Plomo 3"</v>
          </cell>
          <cell r="D1259" t="str">
            <v>ML</v>
          </cell>
          <cell r="E1259">
            <v>25</v>
          </cell>
          <cell r="G1259">
            <v>37104</v>
          </cell>
        </row>
        <row r="1260">
          <cell r="A1260" t="str">
            <v>1405001700</v>
          </cell>
          <cell r="B1260" t="str">
            <v>I</v>
          </cell>
          <cell r="C1260" t="str">
            <v>Casquete Acero Inoxidable D=0.05M</v>
          </cell>
          <cell r="D1260" t="str">
            <v>U</v>
          </cell>
          <cell r="E1260">
            <v>20</v>
          </cell>
          <cell r="G1260">
            <v>37104</v>
          </cell>
        </row>
        <row r="1261">
          <cell r="A1261" t="str">
            <v>1405001750</v>
          </cell>
          <cell r="B1261" t="str">
            <v>I</v>
          </cell>
          <cell r="C1261" t="str">
            <v>Codo Hb 1 1/2" A 45</v>
          </cell>
          <cell r="D1261" t="str">
            <v>U</v>
          </cell>
          <cell r="E1261">
            <v>2.54</v>
          </cell>
          <cell r="G1261">
            <v>37104</v>
          </cell>
        </row>
        <row r="1262">
          <cell r="A1262" t="str">
            <v>1405001800</v>
          </cell>
          <cell r="B1262" t="str">
            <v>I</v>
          </cell>
          <cell r="C1262" t="str">
            <v>Codo Hb 1/2" C/Rosca</v>
          </cell>
          <cell r="D1262" t="str">
            <v>U</v>
          </cell>
          <cell r="E1262">
            <v>0.55000000000000004</v>
          </cell>
          <cell r="G1262">
            <v>37104</v>
          </cell>
        </row>
        <row r="1263">
          <cell r="A1263" t="str">
            <v>1405001850</v>
          </cell>
          <cell r="B1263" t="str">
            <v>I</v>
          </cell>
          <cell r="C1263" t="str">
            <v>Codo Hb 2" A 45</v>
          </cell>
          <cell r="D1263" t="str">
            <v>U</v>
          </cell>
          <cell r="E1263">
            <v>5.2</v>
          </cell>
          <cell r="G1263">
            <v>37104</v>
          </cell>
        </row>
        <row r="1264">
          <cell r="A1264" t="str">
            <v>1405001900</v>
          </cell>
          <cell r="B1264" t="str">
            <v>I</v>
          </cell>
          <cell r="C1264" t="str">
            <v>Codo Hb 3/4" C/Rosca</v>
          </cell>
          <cell r="D1264" t="str">
            <v>U</v>
          </cell>
          <cell r="E1264">
            <v>1.05</v>
          </cell>
          <cell r="G1264">
            <v>37104</v>
          </cell>
        </row>
        <row r="1265">
          <cell r="A1265" t="str">
            <v>1405001950</v>
          </cell>
          <cell r="B1265" t="str">
            <v>I</v>
          </cell>
          <cell r="C1265" t="str">
            <v>Codo Hb 3/8" C/Rosca</v>
          </cell>
          <cell r="D1265" t="str">
            <v>U</v>
          </cell>
          <cell r="E1265">
            <v>0.32</v>
          </cell>
          <cell r="G1265">
            <v>37104</v>
          </cell>
        </row>
        <row r="1266">
          <cell r="A1266" t="str">
            <v>1405002000</v>
          </cell>
          <cell r="B1266" t="str">
            <v>I</v>
          </cell>
          <cell r="C1266" t="str">
            <v>Codo Hg Hh 13</v>
          </cell>
          <cell r="D1266" t="str">
            <v>U</v>
          </cell>
          <cell r="E1266">
            <v>0.38</v>
          </cell>
          <cell r="G1266">
            <v>37104</v>
          </cell>
        </row>
        <row r="1267">
          <cell r="A1267" t="str">
            <v>1405002050</v>
          </cell>
          <cell r="B1267" t="str">
            <v>I</v>
          </cell>
          <cell r="C1267" t="str">
            <v>Codo Hg Hh 75 A 45</v>
          </cell>
          <cell r="D1267" t="str">
            <v>U</v>
          </cell>
          <cell r="E1267">
            <v>19.14</v>
          </cell>
          <cell r="G1267">
            <v>37104</v>
          </cell>
        </row>
        <row r="1268">
          <cell r="A1268" t="str">
            <v>1405002100</v>
          </cell>
          <cell r="B1268" t="str">
            <v>I</v>
          </cell>
          <cell r="C1268" t="str">
            <v>Codo Hg Mh 13</v>
          </cell>
          <cell r="D1268" t="str">
            <v>U</v>
          </cell>
          <cell r="E1268">
            <v>0.61</v>
          </cell>
          <cell r="G1268">
            <v>37104</v>
          </cell>
        </row>
        <row r="1269">
          <cell r="A1269" t="str">
            <v>1405002150</v>
          </cell>
          <cell r="B1269" t="str">
            <v>I</v>
          </cell>
          <cell r="C1269" t="str">
            <v>Codo Normal Hb 1 1/2"</v>
          </cell>
          <cell r="D1269" t="str">
            <v>U</v>
          </cell>
          <cell r="E1269">
            <v>2.78</v>
          </cell>
          <cell r="G1269">
            <v>37104</v>
          </cell>
        </row>
        <row r="1270">
          <cell r="A1270" t="str">
            <v>1405002200</v>
          </cell>
          <cell r="B1270" t="str">
            <v>I</v>
          </cell>
          <cell r="C1270" t="str">
            <v>Codo Normal Hb 1 1/4"</v>
          </cell>
          <cell r="D1270" t="str">
            <v>U</v>
          </cell>
          <cell r="E1270">
            <v>1.89</v>
          </cell>
          <cell r="G1270">
            <v>37104</v>
          </cell>
        </row>
        <row r="1271">
          <cell r="A1271" t="str">
            <v>1405002250</v>
          </cell>
          <cell r="B1271" t="str">
            <v>I</v>
          </cell>
          <cell r="C1271" t="str">
            <v>Codo Normal Hb 1"</v>
          </cell>
          <cell r="D1271" t="str">
            <v>U</v>
          </cell>
          <cell r="E1271">
            <v>1.3</v>
          </cell>
          <cell r="G1271">
            <v>37104</v>
          </cell>
        </row>
        <row r="1272">
          <cell r="A1272" t="str">
            <v>1405002300</v>
          </cell>
          <cell r="B1272" t="str">
            <v>I</v>
          </cell>
          <cell r="C1272" t="str">
            <v>Codo Normal Hb 1/2"</v>
          </cell>
          <cell r="D1272" t="str">
            <v>U</v>
          </cell>
          <cell r="E1272">
            <v>0.36</v>
          </cell>
          <cell r="G1272">
            <v>37104</v>
          </cell>
        </row>
        <row r="1273">
          <cell r="A1273" t="str">
            <v>1405002350</v>
          </cell>
          <cell r="B1273" t="str">
            <v>I</v>
          </cell>
          <cell r="C1273" t="str">
            <v>Codo Normal Hb 2"</v>
          </cell>
          <cell r="D1273" t="str">
            <v>U</v>
          </cell>
          <cell r="E1273">
            <v>5.23</v>
          </cell>
          <cell r="G1273">
            <v>37104</v>
          </cell>
        </row>
        <row r="1274">
          <cell r="A1274" t="str">
            <v>1405002400</v>
          </cell>
          <cell r="B1274" t="str">
            <v>I</v>
          </cell>
          <cell r="C1274" t="str">
            <v>Codo Normal Hb 3"</v>
          </cell>
          <cell r="D1274" t="str">
            <v>U</v>
          </cell>
          <cell r="E1274">
            <v>22.53</v>
          </cell>
          <cell r="G1274">
            <v>37104</v>
          </cell>
        </row>
        <row r="1275">
          <cell r="A1275" t="str">
            <v>1405002450</v>
          </cell>
          <cell r="B1275" t="str">
            <v>I</v>
          </cell>
          <cell r="C1275" t="str">
            <v>Codo Normal Hb 3/4"</v>
          </cell>
          <cell r="D1275" t="str">
            <v>U</v>
          </cell>
          <cell r="E1275">
            <v>0.69</v>
          </cell>
          <cell r="G1275">
            <v>37104</v>
          </cell>
        </row>
        <row r="1276">
          <cell r="A1276" t="str">
            <v>1405002500</v>
          </cell>
          <cell r="B1276" t="str">
            <v>I</v>
          </cell>
          <cell r="C1276" t="str">
            <v>Codo Normal Hb 3/8"</v>
          </cell>
          <cell r="D1276" t="str">
            <v>U</v>
          </cell>
          <cell r="E1276">
            <v>0.28000000000000003</v>
          </cell>
          <cell r="G1276">
            <v>37104</v>
          </cell>
        </row>
        <row r="1277">
          <cell r="A1277" t="str">
            <v>1405002550</v>
          </cell>
          <cell r="B1277" t="str">
            <v>I</v>
          </cell>
          <cell r="C1277" t="str">
            <v>Codos Dobles Abiertos Hg 75</v>
          </cell>
          <cell r="D1277" t="str">
            <v>U</v>
          </cell>
          <cell r="E1277">
            <v>14.8</v>
          </cell>
          <cell r="G1277">
            <v>37104</v>
          </cell>
        </row>
        <row r="1278">
          <cell r="A1278" t="str">
            <v>1405002600</v>
          </cell>
          <cell r="B1278" t="str">
            <v>I</v>
          </cell>
          <cell r="C1278" t="str">
            <v>Cupla Hg 100</v>
          </cell>
          <cell r="D1278" t="str">
            <v>U</v>
          </cell>
          <cell r="E1278">
            <v>16.64</v>
          </cell>
          <cell r="G1278">
            <v>37104</v>
          </cell>
        </row>
        <row r="1279">
          <cell r="A1279" t="str">
            <v>1405002650</v>
          </cell>
          <cell r="B1279" t="str">
            <v>I</v>
          </cell>
          <cell r="C1279" t="str">
            <v>Cupla Hg 13</v>
          </cell>
          <cell r="D1279" t="str">
            <v>U</v>
          </cell>
          <cell r="E1279">
            <v>0.44</v>
          </cell>
          <cell r="G1279">
            <v>37104</v>
          </cell>
        </row>
        <row r="1280">
          <cell r="A1280" t="str">
            <v>1405002700</v>
          </cell>
          <cell r="B1280" t="str">
            <v>I</v>
          </cell>
          <cell r="C1280" t="str">
            <v>Cupla Hg 19</v>
          </cell>
          <cell r="D1280" t="str">
            <v>U</v>
          </cell>
          <cell r="E1280">
            <v>0.46</v>
          </cell>
          <cell r="G1280">
            <v>37104</v>
          </cell>
        </row>
        <row r="1281">
          <cell r="A1281" t="str">
            <v>1405002750</v>
          </cell>
          <cell r="B1281" t="str">
            <v>I</v>
          </cell>
          <cell r="C1281" t="str">
            <v>Cupla Hg 25</v>
          </cell>
          <cell r="D1281" t="str">
            <v>U</v>
          </cell>
          <cell r="E1281">
            <v>0.75</v>
          </cell>
          <cell r="G1281">
            <v>37104</v>
          </cell>
        </row>
        <row r="1282">
          <cell r="A1282" t="str">
            <v>1405002800</v>
          </cell>
          <cell r="B1282" t="str">
            <v>I</v>
          </cell>
          <cell r="C1282" t="str">
            <v>Cupla Hg 32</v>
          </cell>
          <cell r="D1282" t="str">
            <v>U</v>
          </cell>
          <cell r="E1282">
            <v>1.2</v>
          </cell>
          <cell r="G1282">
            <v>37104</v>
          </cell>
        </row>
        <row r="1283">
          <cell r="A1283" t="str">
            <v>1405002850</v>
          </cell>
          <cell r="B1283" t="str">
            <v>I</v>
          </cell>
          <cell r="C1283" t="str">
            <v>Cupla Hg 38</v>
          </cell>
          <cell r="D1283" t="str">
            <v>U</v>
          </cell>
          <cell r="E1283">
            <v>1.8</v>
          </cell>
          <cell r="G1283">
            <v>37104</v>
          </cell>
        </row>
        <row r="1284">
          <cell r="A1284" t="str">
            <v>1405002900</v>
          </cell>
          <cell r="B1284" t="str">
            <v>I</v>
          </cell>
          <cell r="C1284" t="str">
            <v>Cupla Hg 50</v>
          </cell>
          <cell r="D1284" t="str">
            <v>U</v>
          </cell>
          <cell r="E1284">
            <v>2.54</v>
          </cell>
          <cell r="G1284">
            <v>37104</v>
          </cell>
        </row>
        <row r="1285">
          <cell r="A1285" t="str">
            <v>1405002950</v>
          </cell>
          <cell r="B1285" t="str">
            <v>I</v>
          </cell>
          <cell r="C1285" t="str">
            <v>Cupla Hg 64</v>
          </cell>
          <cell r="D1285" t="str">
            <v>U</v>
          </cell>
          <cell r="E1285">
            <v>4.67</v>
          </cell>
          <cell r="G1285">
            <v>37104</v>
          </cell>
        </row>
        <row r="1286">
          <cell r="A1286" t="str">
            <v>1405003000</v>
          </cell>
          <cell r="B1286" t="str">
            <v>I</v>
          </cell>
          <cell r="C1286" t="str">
            <v>Cupla Hg 75</v>
          </cell>
          <cell r="D1286" t="str">
            <v>U</v>
          </cell>
          <cell r="E1286">
            <v>8.1</v>
          </cell>
          <cell r="G1286">
            <v>37104</v>
          </cell>
        </row>
        <row r="1287">
          <cell r="A1287" t="str">
            <v>1405003050</v>
          </cell>
          <cell r="B1287" t="str">
            <v>I</v>
          </cell>
          <cell r="C1287" t="str">
            <v>Cupla Reduccion Hg 3"X2 1/2"</v>
          </cell>
          <cell r="D1287" t="str">
            <v>U</v>
          </cell>
          <cell r="E1287">
            <v>4.4400000000000004</v>
          </cell>
          <cell r="G1287">
            <v>37104</v>
          </cell>
        </row>
        <row r="1288">
          <cell r="A1288" t="str">
            <v>1405003100</v>
          </cell>
          <cell r="B1288" t="str">
            <v>I</v>
          </cell>
          <cell r="C1288" t="str">
            <v>Curva Cg 3" A 45</v>
          </cell>
          <cell r="D1288" t="str">
            <v>U</v>
          </cell>
          <cell r="E1288">
            <v>0.82</v>
          </cell>
          <cell r="G1288">
            <v>37104</v>
          </cell>
        </row>
        <row r="1289">
          <cell r="A1289" t="str">
            <v>1405003150</v>
          </cell>
          <cell r="B1289" t="str">
            <v>I</v>
          </cell>
          <cell r="C1289" t="str">
            <v>Curva Cg 3" A 90</v>
          </cell>
          <cell r="D1289" t="str">
            <v>U</v>
          </cell>
          <cell r="E1289">
            <v>1</v>
          </cell>
          <cell r="G1289">
            <v>37104</v>
          </cell>
        </row>
        <row r="1290">
          <cell r="A1290" t="str">
            <v>1405003200</v>
          </cell>
          <cell r="B1290" t="str">
            <v>I</v>
          </cell>
          <cell r="C1290" t="str">
            <v>Curva Cg 4" A 45</v>
          </cell>
          <cell r="D1290" t="str">
            <v>U</v>
          </cell>
          <cell r="E1290">
            <v>1</v>
          </cell>
          <cell r="G1290">
            <v>37104</v>
          </cell>
        </row>
        <row r="1291">
          <cell r="A1291" t="str">
            <v>1405003250</v>
          </cell>
          <cell r="B1291" t="str">
            <v>I</v>
          </cell>
          <cell r="C1291" t="str">
            <v>Curva Cg 4" A 90</v>
          </cell>
          <cell r="D1291" t="str">
            <v>U</v>
          </cell>
          <cell r="E1291">
            <v>1.18</v>
          </cell>
          <cell r="G1291">
            <v>37104</v>
          </cell>
        </row>
        <row r="1292">
          <cell r="A1292" t="str">
            <v>1405003300</v>
          </cell>
          <cell r="B1292" t="str">
            <v>I</v>
          </cell>
          <cell r="C1292" t="str">
            <v>Curva Hg Hh 13 A 90</v>
          </cell>
          <cell r="D1292" t="str">
            <v>U</v>
          </cell>
          <cell r="E1292">
            <v>0.81</v>
          </cell>
          <cell r="G1292">
            <v>37104</v>
          </cell>
        </row>
        <row r="1293">
          <cell r="A1293" t="str">
            <v>1405003350</v>
          </cell>
          <cell r="B1293" t="str">
            <v>I</v>
          </cell>
          <cell r="C1293" t="str">
            <v>Curva Hg Hh 64 A 90</v>
          </cell>
          <cell r="D1293" t="str">
            <v>U</v>
          </cell>
          <cell r="E1293">
            <v>12.01</v>
          </cell>
          <cell r="G1293">
            <v>37104</v>
          </cell>
        </row>
        <row r="1294">
          <cell r="A1294" t="str">
            <v>1405003400</v>
          </cell>
          <cell r="B1294" t="str">
            <v>I</v>
          </cell>
          <cell r="C1294" t="str">
            <v>Curva Hg Hh 75 A 45</v>
          </cell>
          <cell r="D1294" t="str">
            <v>U</v>
          </cell>
          <cell r="E1294">
            <v>19.14</v>
          </cell>
          <cell r="G1294">
            <v>37104</v>
          </cell>
        </row>
        <row r="1295">
          <cell r="A1295" t="str">
            <v>1405003450</v>
          </cell>
          <cell r="B1295" t="str">
            <v>I</v>
          </cell>
          <cell r="C1295" t="str">
            <v>Curva Hg Hh 75 A 90</v>
          </cell>
          <cell r="D1295" t="str">
            <v>U</v>
          </cell>
          <cell r="E1295">
            <v>17.75</v>
          </cell>
          <cell r="G1295">
            <v>37104</v>
          </cell>
        </row>
        <row r="1296">
          <cell r="A1296" t="str">
            <v>1405003500</v>
          </cell>
          <cell r="B1296" t="str">
            <v>I</v>
          </cell>
          <cell r="C1296" t="str">
            <v>Rosca C/Tuerca Hg 1"</v>
          </cell>
          <cell r="D1296" t="str">
            <v>U</v>
          </cell>
          <cell r="E1296">
            <v>0.69</v>
          </cell>
          <cell r="G1296">
            <v>37104</v>
          </cell>
        </row>
        <row r="1297">
          <cell r="A1297" t="str">
            <v>1405003550</v>
          </cell>
          <cell r="B1297" t="str">
            <v>I</v>
          </cell>
          <cell r="C1297" t="str">
            <v>Rosca C/Tuerca Hg 2 1/2"</v>
          </cell>
          <cell r="D1297" t="str">
            <v>U</v>
          </cell>
          <cell r="E1297">
            <v>2.87</v>
          </cell>
          <cell r="G1297">
            <v>37104</v>
          </cell>
        </row>
        <row r="1298">
          <cell r="A1298" t="str">
            <v>1405003600</v>
          </cell>
          <cell r="B1298" t="str">
            <v>I</v>
          </cell>
          <cell r="C1298" t="str">
            <v>Rosca C/Tuerca Hg 3"</v>
          </cell>
          <cell r="D1298" t="str">
            <v>U</v>
          </cell>
          <cell r="E1298">
            <v>4.1399999999999997</v>
          </cell>
          <cell r="G1298">
            <v>37104</v>
          </cell>
        </row>
        <row r="1299">
          <cell r="A1299" t="str">
            <v>1405003650</v>
          </cell>
          <cell r="B1299" t="str">
            <v>I</v>
          </cell>
          <cell r="C1299" t="str">
            <v>Tee Hb 1 1/2"X1 1/2"X1 1/2" A 45</v>
          </cell>
          <cell r="D1299" t="str">
            <v>U</v>
          </cell>
          <cell r="E1299">
            <v>5.16</v>
          </cell>
          <cell r="G1299">
            <v>37104</v>
          </cell>
        </row>
        <row r="1300">
          <cell r="A1300" t="str">
            <v>1405003700</v>
          </cell>
          <cell r="B1300" t="str">
            <v>I</v>
          </cell>
          <cell r="C1300" t="str">
            <v>Tee Hb 1"X1"X1/2</v>
          </cell>
          <cell r="D1300" t="str">
            <v>U</v>
          </cell>
          <cell r="E1300">
            <v>1.19</v>
          </cell>
          <cell r="G1300">
            <v>37104</v>
          </cell>
        </row>
        <row r="1301">
          <cell r="A1301" t="str">
            <v>1405003750</v>
          </cell>
          <cell r="B1301" t="str">
            <v>I</v>
          </cell>
          <cell r="C1301" t="str">
            <v>Tee Hb 1/2"X1/2"X1/2"</v>
          </cell>
          <cell r="D1301" t="str">
            <v>U</v>
          </cell>
          <cell r="E1301">
            <v>0.61</v>
          </cell>
          <cell r="G1301">
            <v>37104</v>
          </cell>
        </row>
        <row r="1302">
          <cell r="A1302" t="str">
            <v>1405003800</v>
          </cell>
          <cell r="B1302" t="str">
            <v>I</v>
          </cell>
          <cell r="C1302" t="str">
            <v>Tee Hb 1/2"X1/2"X3/8"</v>
          </cell>
          <cell r="D1302" t="str">
            <v>U</v>
          </cell>
          <cell r="E1302">
            <v>0.55000000000000004</v>
          </cell>
          <cell r="G1302">
            <v>37104</v>
          </cell>
        </row>
        <row r="1303">
          <cell r="A1303" t="str">
            <v>1405003850</v>
          </cell>
          <cell r="B1303" t="str">
            <v>I</v>
          </cell>
          <cell r="C1303" t="str">
            <v>Tee Hb 11/2X11/2X1/2</v>
          </cell>
          <cell r="D1303" t="str">
            <v>U</v>
          </cell>
          <cell r="E1303">
            <v>2.58</v>
          </cell>
          <cell r="G1303">
            <v>37104</v>
          </cell>
        </row>
        <row r="1304">
          <cell r="A1304" t="str">
            <v>1405003900</v>
          </cell>
          <cell r="B1304" t="str">
            <v>I</v>
          </cell>
          <cell r="C1304" t="str">
            <v>Tee Hb 11/4X11/4X1/2</v>
          </cell>
          <cell r="D1304" t="str">
            <v>U</v>
          </cell>
          <cell r="E1304">
            <v>1.9</v>
          </cell>
          <cell r="G1304">
            <v>37104</v>
          </cell>
        </row>
        <row r="1305">
          <cell r="A1305" t="str">
            <v>1405003950</v>
          </cell>
          <cell r="B1305" t="str">
            <v>I</v>
          </cell>
          <cell r="C1305" t="str">
            <v>Tee Hb 2" A 45</v>
          </cell>
          <cell r="D1305" t="str">
            <v>U</v>
          </cell>
          <cell r="E1305">
            <v>12.09</v>
          </cell>
          <cell r="G1305">
            <v>37104</v>
          </cell>
        </row>
        <row r="1306">
          <cell r="A1306" t="str">
            <v>1405004000</v>
          </cell>
          <cell r="B1306" t="str">
            <v>I</v>
          </cell>
          <cell r="C1306" t="str">
            <v>Tee Hb 2"X2"X1/2"</v>
          </cell>
          <cell r="D1306" t="str">
            <v>U</v>
          </cell>
          <cell r="E1306">
            <v>6.8</v>
          </cell>
          <cell r="G1306">
            <v>37104</v>
          </cell>
        </row>
        <row r="1307">
          <cell r="A1307" t="str">
            <v>1405004050</v>
          </cell>
          <cell r="B1307" t="str">
            <v>I</v>
          </cell>
          <cell r="C1307" t="str">
            <v>Tee Hb 2"X2"X2"</v>
          </cell>
          <cell r="D1307" t="str">
            <v>U</v>
          </cell>
          <cell r="E1307">
            <v>7.62</v>
          </cell>
          <cell r="G1307">
            <v>37104</v>
          </cell>
        </row>
        <row r="1308">
          <cell r="A1308" t="str">
            <v>1405004100</v>
          </cell>
          <cell r="B1308" t="str">
            <v>I</v>
          </cell>
          <cell r="C1308" t="str">
            <v>Tee Hb 3"X 1 1/4"X3"</v>
          </cell>
          <cell r="D1308" t="str">
            <v>U</v>
          </cell>
          <cell r="E1308">
            <v>10.9</v>
          </cell>
          <cell r="G1308">
            <v>37104</v>
          </cell>
        </row>
        <row r="1309">
          <cell r="A1309" t="str">
            <v>1405004150</v>
          </cell>
          <cell r="B1309" t="str">
            <v>I</v>
          </cell>
          <cell r="C1309" t="str">
            <v>Tee Hb 3"X1 1/2"X3"</v>
          </cell>
          <cell r="D1309" t="str">
            <v>U</v>
          </cell>
          <cell r="E1309">
            <v>24.05</v>
          </cell>
          <cell r="G1309">
            <v>37104</v>
          </cell>
        </row>
        <row r="1310">
          <cell r="A1310" t="str">
            <v>1405004200</v>
          </cell>
          <cell r="B1310" t="str">
            <v>I</v>
          </cell>
          <cell r="C1310" t="str">
            <v>Tee Hb 3"X1"X3"</v>
          </cell>
          <cell r="D1310" t="str">
            <v>U</v>
          </cell>
          <cell r="E1310">
            <v>8.1999999999999993</v>
          </cell>
          <cell r="G1310">
            <v>37104</v>
          </cell>
        </row>
        <row r="1311">
          <cell r="A1311" t="str">
            <v>1405004250</v>
          </cell>
          <cell r="B1311" t="str">
            <v>I</v>
          </cell>
          <cell r="C1311" t="str">
            <v>Tee Hb 3"X3"X2"</v>
          </cell>
          <cell r="D1311" t="str">
            <v>U</v>
          </cell>
          <cell r="E1311">
            <v>26.47</v>
          </cell>
          <cell r="G1311">
            <v>37104</v>
          </cell>
        </row>
        <row r="1312">
          <cell r="A1312" t="str">
            <v>1405004300</v>
          </cell>
          <cell r="B1312" t="str">
            <v>I</v>
          </cell>
          <cell r="C1312" t="str">
            <v>Tee Hb 3"X3"X3"</v>
          </cell>
          <cell r="D1312" t="str">
            <v>U</v>
          </cell>
          <cell r="E1312">
            <v>16.73</v>
          </cell>
          <cell r="G1312">
            <v>37104</v>
          </cell>
        </row>
        <row r="1313">
          <cell r="A1313" t="str">
            <v>1405004350</v>
          </cell>
          <cell r="B1313" t="str">
            <v>I</v>
          </cell>
          <cell r="C1313" t="str">
            <v>Tee Hb 3/4X3/4X1/2</v>
          </cell>
          <cell r="D1313" t="str">
            <v>U</v>
          </cell>
          <cell r="E1313">
            <v>1</v>
          </cell>
          <cell r="G1313">
            <v>37104</v>
          </cell>
        </row>
        <row r="1314">
          <cell r="A1314" t="str">
            <v>1405004400</v>
          </cell>
          <cell r="B1314" t="str">
            <v>I</v>
          </cell>
          <cell r="C1314" t="str">
            <v>Tee Hb 3/8"X3/8"X1/2"</v>
          </cell>
          <cell r="D1314" t="str">
            <v>U</v>
          </cell>
          <cell r="E1314">
            <v>0.5</v>
          </cell>
          <cell r="G1314">
            <v>37104</v>
          </cell>
        </row>
        <row r="1315">
          <cell r="A1315" t="str">
            <v>1405004450</v>
          </cell>
          <cell r="B1315" t="str">
            <v>I</v>
          </cell>
          <cell r="C1315" t="str">
            <v>Tee Hb 3/8"X3/8"X3/8"</v>
          </cell>
          <cell r="D1315" t="str">
            <v>U</v>
          </cell>
          <cell r="E1315">
            <v>0.36</v>
          </cell>
          <cell r="G1315">
            <v>37104</v>
          </cell>
        </row>
        <row r="1316">
          <cell r="A1316" t="str">
            <v>1405004500</v>
          </cell>
          <cell r="B1316" t="str">
            <v>I</v>
          </cell>
          <cell r="C1316" t="str">
            <v>Tee Hb C/Rosca Central 1 1/2"X1 1/2"X3/4"</v>
          </cell>
          <cell r="D1316" t="str">
            <v>U</v>
          </cell>
          <cell r="E1316">
            <v>5.16</v>
          </cell>
          <cell r="G1316">
            <v>37104</v>
          </cell>
        </row>
        <row r="1317">
          <cell r="A1317" t="str">
            <v>1405004550</v>
          </cell>
          <cell r="B1317" t="str">
            <v>I</v>
          </cell>
          <cell r="C1317" t="str">
            <v>Tee Hb C/Rosca Central 1 1/4"X1 1/4"X3/4"</v>
          </cell>
          <cell r="D1317" t="str">
            <v>U</v>
          </cell>
          <cell r="E1317">
            <v>2.68</v>
          </cell>
          <cell r="G1317">
            <v>37104</v>
          </cell>
        </row>
        <row r="1318">
          <cell r="A1318" t="str">
            <v>1405004600</v>
          </cell>
          <cell r="B1318" t="str">
            <v>I</v>
          </cell>
          <cell r="C1318" t="str">
            <v>Tee Hb C/Rosca Central 2"X2"X3/4"</v>
          </cell>
          <cell r="D1318" t="str">
            <v>U</v>
          </cell>
          <cell r="E1318">
            <v>7.38</v>
          </cell>
          <cell r="G1318">
            <v>37104</v>
          </cell>
        </row>
        <row r="1319">
          <cell r="A1319" t="str">
            <v>1405004650</v>
          </cell>
          <cell r="B1319" t="str">
            <v>I</v>
          </cell>
          <cell r="C1319" t="str">
            <v>Tee Hg 2 1/2"</v>
          </cell>
          <cell r="D1319" t="str">
            <v>U</v>
          </cell>
          <cell r="E1319">
            <v>7.17</v>
          </cell>
          <cell r="G1319">
            <v>37104</v>
          </cell>
        </row>
        <row r="1320">
          <cell r="A1320" t="str">
            <v>1405004700</v>
          </cell>
          <cell r="B1320" t="str">
            <v>I</v>
          </cell>
          <cell r="C1320" t="str">
            <v>Tee Hg 3"</v>
          </cell>
          <cell r="D1320" t="str">
            <v>U</v>
          </cell>
          <cell r="E1320">
            <v>9.9</v>
          </cell>
          <cell r="G1320">
            <v>37104</v>
          </cell>
        </row>
        <row r="1321">
          <cell r="A1321" t="str">
            <v>1405004750</v>
          </cell>
          <cell r="B1321" t="str">
            <v>I</v>
          </cell>
          <cell r="C1321" t="str">
            <v>Tee Hg 3" A 45</v>
          </cell>
          <cell r="D1321" t="str">
            <v>U</v>
          </cell>
          <cell r="E1321">
            <v>12.96</v>
          </cell>
          <cell r="G1321">
            <v>37104</v>
          </cell>
        </row>
        <row r="1322">
          <cell r="A1322" t="str">
            <v>1405004800</v>
          </cell>
          <cell r="B1322" t="str">
            <v>I</v>
          </cell>
          <cell r="C1322" t="str">
            <v>Tee Hg 4"</v>
          </cell>
          <cell r="D1322" t="str">
            <v>U</v>
          </cell>
          <cell r="E1322">
            <v>20.61</v>
          </cell>
          <cell r="G1322">
            <v>37104</v>
          </cell>
        </row>
        <row r="1323">
          <cell r="A1323" t="str">
            <v>1405004850</v>
          </cell>
          <cell r="B1323" t="str">
            <v>I</v>
          </cell>
          <cell r="C1323" t="str">
            <v>Tee Reduccion Hg 3"X2 1/2"</v>
          </cell>
          <cell r="D1323" t="str">
            <v>U</v>
          </cell>
          <cell r="E1323">
            <v>10.67</v>
          </cell>
          <cell r="G1323">
            <v>37104</v>
          </cell>
        </row>
        <row r="1324">
          <cell r="A1324" t="str">
            <v>1405004900</v>
          </cell>
          <cell r="B1324" t="str">
            <v>I</v>
          </cell>
          <cell r="C1324" t="str">
            <v>Tubo Macho Hb 1 1/2"</v>
          </cell>
          <cell r="D1324" t="str">
            <v>U</v>
          </cell>
          <cell r="E1324">
            <v>2.15</v>
          </cell>
          <cell r="G1324">
            <v>37104</v>
          </cell>
        </row>
        <row r="1325">
          <cell r="A1325" t="str">
            <v>1405004950</v>
          </cell>
          <cell r="B1325" t="str">
            <v>I</v>
          </cell>
          <cell r="C1325" t="str">
            <v>Tubo Macho Hb 1 1/4"</v>
          </cell>
          <cell r="D1325" t="str">
            <v>U</v>
          </cell>
          <cell r="E1325">
            <v>1.49</v>
          </cell>
          <cell r="G1325">
            <v>37104</v>
          </cell>
        </row>
        <row r="1326">
          <cell r="A1326" t="str">
            <v>1405005000</v>
          </cell>
          <cell r="B1326" t="str">
            <v>I</v>
          </cell>
          <cell r="C1326" t="str">
            <v>Tubo Macho Hb 1"</v>
          </cell>
          <cell r="D1326" t="str">
            <v>U</v>
          </cell>
          <cell r="E1326">
            <v>1.06</v>
          </cell>
          <cell r="G1326">
            <v>37104</v>
          </cell>
        </row>
        <row r="1327">
          <cell r="A1327" t="str">
            <v>1405005050</v>
          </cell>
          <cell r="B1327" t="str">
            <v>I</v>
          </cell>
          <cell r="C1327" t="str">
            <v>Tubo Macho Hb 1/2"</v>
          </cell>
          <cell r="D1327" t="str">
            <v>U</v>
          </cell>
          <cell r="E1327">
            <v>0.3</v>
          </cell>
          <cell r="G1327">
            <v>37104</v>
          </cell>
        </row>
        <row r="1328">
          <cell r="A1328" t="str">
            <v>1405005100</v>
          </cell>
          <cell r="B1328" t="str">
            <v>I</v>
          </cell>
          <cell r="C1328" t="str">
            <v>Tubo Macho Hb 2"</v>
          </cell>
          <cell r="D1328" t="str">
            <v>U</v>
          </cell>
          <cell r="E1328">
            <v>3.56</v>
          </cell>
          <cell r="G1328">
            <v>37104</v>
          </cell>
        </row>
        <row r="1329">
          <cell r="A1329" t="str">
            <v>1405005150</v>
          </cell>
          <cell r="B1329" t="str">
            <v>I</v>
          </cell>
          <cell r="C1329" t="str">
            <v>Tubo Macho Hb 3"</v>
          </cell>
          <cell r="D1329" t="str">
            <v>U</v>
          </cell>
          <cell r="E1329">
            <v>12.04</v>
          </cell>
          <cell r="G1329">
            <v>37104</v>
          </cell>
        </row>
        <row r="1330">
          <cell r="A1330" t="str">
            <v>1405005200</v>
          </cell>
          <cell r="B1330" t="str">
            <v>I</v>
          </cell>
          <cell r="C1330" t="str">
            <v>Tubo Macho Hb 3/4"</v>
          </cell>
          <cell r="D1330" t="str">
            <v>U</v>
          </cell>
          <cell r="E1330">
            <v>0.52</v>
          </cell>
          <cell r="G1330">
            <v>37104</v>
          </cell>
        </row>
        <row r="1331">
          <cell r="A1331" t="str">
            <v>1405005250</v>
          </cell>
          <cell r="B1331" t="str">
            <v>I</v>
          </cell>
          <cell r="C1331" t="str">
            <v>Union Doble Hg Mh 3"</v>
          </cell>
          <cell r="D1331" t="str">
            <v>U</v>
          </cell>
          <cell r="E1331">
            <v>27.74</v>
          </cell>
          <cell r="G1331">
            <v>37104</v>
          </cell>
        </row>
        <row r="1332">
          <cell r="A1332" t="str">
            <v>1405005300</v>
          </cell>
          <cell r="B1332" t="str">
            <v>I</v>
          </cell>
          <cell r="C1332" t="str">
            <v>Union Doble Plana Hg Hh 2 1/2"</v>
          </cell>
          <cell r="D1332" t="str">
            <v>U</v>
          </cell>
          <cell r="E1332">
            <v>11.46</v>
          </cell>
          <cell r="G1332">
            <v>37104</v>
          </cell>
        </row>
        <row r="1333">
          <cell r="A1333" t="str">
            <v>1405005350</v>
          </cell>
          <cell r="B1333" t="str">
            <v>I</v>
          </cell>
          <cell r="C1333" t="str">
            <v>Union Doble Plana Hg Hh 3"</v>
          </cell>
          <cell r="D1333" t="str">
            <v>U</v>
          </cell>
          <cell r="E1333">
            <v>17.25</v>
          </cell>
          <cell r="G1333">
            <v>37104</v>
          </cell>
        </row>
        <row r="1334">
          <cell r="A1334" t="str">
            <v>1405005400</v>
          </cell>
          <cell r="B1334" t="str">
            <v>I</v>
          </cell>
          <cell r="C1334" t="str">
            <v>Union Normal Hb 1 1/2"</v>
          </cell>
          <cell r="D1334" t="str">
            <v>U</v>
          </cell>
          <cell r="E1334">
            <v>2.14</v>
          </cell>
          <cell r="G1334">
            <v>37104</v>
          </cell>
        </row>
        <row r="1335">
          <cell r="A1335" t="str">
            <v>1405005450</v>
          </cell>
          <cell r="B1335" t="str">
            <v>I</v>
          </cell>
          <cell r="C1335" t="str">
            <v>Union Normal Hb 1 1/4"</v>
          </cell>
          <cell r="D1335" t="str">
            <v>U</v>
          </cell>
          <cell r="E1335">
            <v>1.24</v>
          </cell>
          <cell r="G1335">
            <v>37104</v>
          </cell>
        </row>
        <row r="1336">
          <cell r="A1336" t="str">
            <v>1405005500</v>
          </cell>
          <cell r="B1336" t="str">
            <v>I</v>
          </cell>
          <cell r="C1336" t="str">
            <v>Union Normal Hb 1/2"</v>
          </cell>
          <cell r="D1336" t="str">
            <v>U</v>
          </cell>
          <cell r="E1336">
            <v>0.32</v>
          </cell>
          <cell r="G1336">
            <v>37104</v>
          </cell>
        </row>
        <row r="1337">
          <cell r="A1337" t="str">
            <v>1405005550</v>
          </cell>
          <cell r="B1337" t="str">
            <v>I</v>
          </cell>
          <cell r="C1337" t="str">
            <v>Union Normal Hb 2"</v>
          </cell>
          <cell r="D1337" t="str">
            <v>U</v>
          </cell>
          <cell r="E1337">
            <v>2.68</v>
          </cell>
          <cell r="G1337">
            <v>37104</v>
          </cell>
        </row>
        <row r="1338">
          <cell r="A1338" t="str">
            <v>1405005560</v>
          </cell>
          <cell r="B1338" t="str">
            <v>I</v>
          </cell>
          <cell r="C1338" t="str">
            <v>Sombrerete de Remate CG x 4"</v>
          </cell>
          <cell r="D1338" t="str">
            <v>U</v>
          </cell>
          <cell r="E1338">
            <v>3.13</v>
          </cell>
          <cell r="G1338">
            <v>37104</v>
          </cell>
        </row>
        <row r="1339">
          <cell r="A1339" t="str">
            <v>1406000000</v>
          </cell>
          <cell r="B1339" t="str">
            <v>D</v>
          </cell>
          <cell r="C1339" t="str">
            <v>=== CAñERíAS Y ACCESORIOS PARA GAS</v>
          </cell>
          <cell r="D1339" t="str">
            <v>-</v>
          </cell>
          <cell r="E1339">
            <v>0</v>
          </cell>
        </row>
        <row r="1340">
          <cell r="A1340" t="str">
            <v>1406000050</v>
          </cell>
          <cell r="B1340" t="str">
            <v>I</v>
          </cell>
          <cell r="C1340" t="str">
            <v>Instalacion de gas 3 picos (*)</v>
          </cell>
          <cell r="D1340" t="str">
            <v>U</v>
          </cell>
          <cell r="E1340">
            <v>600</v>
          </cell>
          <cell r="G1340">
            <v>37104</v>
          </cell>
        </row>
        <row r="1341">
          <cell r="A1341" t="str">
            <v>1406000100</v>
          </cell>
          <cell r="B1341" t="str">
            <v>I</v>
          </cell>
          <cell r="C1341" t="str">
            <v>Caño Epoxi 1 1/2"</v>
          </cell>
          <cell r="D1341" t="str">
            <v>ML</v>
          </cell>
          <cell r="E1341">
            <v>3.8</v>
          </cell>
          <cell r="G1341">
            <v>37104</v>
          </cell>
        </row>
        <row r="1342">
          <cell r="A1342" t="str">
            <v>1406000150</v>
          </cell>
          <cell r="B1342" t="str">
            <v>I</v>
          </cell>
          <cell r="C1342" t="str">
            <v>Caño Epoxi 1 1/4"</v>
          </cell>
          <cell r="D1342" t="str">
            <v>ML</v>
          </cell>
          <cell r="E1342">
            <v>3.33</v>
          </cell>
          <cell r="G1342">
            <v>37104</v>
          </cell>
        </row>
        <row r="1343">
          <cell r="A1343" t="str">
            <v>1406000200</v>
          </cell>
          <cell r="B1343" t="str">
            <v>I</v>
          </cell>
          <cell r="C1343" t="str">
            <v>Caño Epoxi 1"</v>
          </cell>
          <cell r="D1343" t="str">
            <v>ML</v>
          </cell>
          <cell r="E1343">
            <v>2.7</v>
          </cell>
          <cell r="G1343">
            <v>37104</v>
          </cell>
        </row>
        <row r="1344">
          <cell r="A1344" t="str">
            <v>1406000250</v>
          </cell>
          <cell r="B1344" t="str">
            <v>I</v>
          </cell>
          <cell r="C1344" t="str">
            <v>Caño Epoxi 1/2"</v>
          </cell>
          <cell r="D1344" t="str">
            <v>ML</v>
          </cell>
          <cell r="E1344">
            <v>1.42</v>
          </cell>
          <cell r="G1344">
            <v>37104</v>
          </cell>
        </row>
        <row r="1345">
          <cell r="A1345" t="str">
            <v>1406000300</v>
          </cell>
          <cell r="B1345" t="str">
            <v>I</v>
          </cell>
          <cell r="C1345" t="str">
            <v>Caño Epoxi 2 1/2"</v>
          </cell>
          <cell r="D1345" t="str">
            <v>ML</v>
          </cell>
          <cell r="E1345">
            <v>7.34</v>
          </cell>
          <cell r="G1345">
            <v>37104</v>
          </cell>
        </row>
        <row r="1346">
          <cell r="A1346" t="str">
            <v>1406000350</v>
          </cell>
          <cell r="B1346" t="str">
            <v>I</v>
          </cell>
          <cell r="C1346" t="str">
            <v>Caño Epoxi 2"</v>
          </cell>
          <cell r="D1346" t="str">
            <v>ML</v>
          </cell>
          <cell r="E1346">
            <v>5.26</v>
          </cell>
          <cell r="G1346">
            <v>37104</v>
          </cell>
        </row>
        <row r="1347">
          <cell r="A1347" t="str">
            <v>1406000400</v>
          </cell>
          <cell r="B1347" t="str">
            <v>I</v>
          </cell>
          <cell r="C1347" t="str">
            <v>Caño Epoxi 3"</v>
          </cell>
          <cell r="D1347" t="str">
            <v>ML</v>
          </cell>
          <cell r="E1347">
            <v>9.69</v>
          </cell>
          <cell r="G1347">
            <v>37104</v>
          </cell>
        </row>
        <row r="1348">
          <cell r="A1348" t="str">
            <v>1406000450</v>
          </cell>
          <cell r="B1348" t="str">
            <v>I</v>
          </cell>
          <cell r="C1348" t="str">
            <v>Caño Epoxi 3/4"</v>
          </cell>
          <cell r="D1348" t="str">
            <v>ML</v>
          </cell>
          <cell r="E1348">
            <v>1.81</v>
          </cell>
          <cell r="G1348">
            <v>37104</v>
          </cell>
        </row>
        <row r="1349">
          <cell r="A1349" t="str">
            <v>1406000500</v>
          </cell>
          <cell r="B1349" t="str">
            <v>I</v>
          </cell>
          <cell r="C1349" t="str">
            <v>Caño Epoxi 4"</v>
          </cell>
          <cell r="D1349" t="str">
            <v>ML</v>
          </cell>
          <cell r="E1349">
            <v>13.6</v>
          </cell>
          <cell r="G1349">
            <v>37104</v>
          </cell>
        </row>
        <row r="1350">
          <cell r="A1350" t="str">
            <v>1406000550</v>
          </cell>
          <cell r="B1350" t="str">
            <v>I</v>
          </cell>
          <cell r="C1350" t="str">
            <v>Codo Epoxi Hh 1 1/4"</v>
          </cell>
          <cell r="D1350" t="str">
            <v>U</v>
          </cell>
          <cell r="E1350">
            <v>1.63</v>
          </cell>
          <cell r="G1350">
            <v>37104</v>
          </cell>
        </row>
        <row r="1351">
          <cell r="A1351" t="str">
            <v>1406000600</v>
          </cell>
          <cell r="B1351" t="str">
            <v>I</v>
          </cell>
          <cell r="C1351" t="str">
            <v>Codo Epoxi Hh 1"</v>
          </cell>
          <cell r="D1351" t="str">
            <v>U</v>
          </cell>
          <cell r="E1351">
            <v>1.1499999999999999</v>
          </cell>
          <cell r="G1351">
            <v>37104</v>
          </cell>
        </row>
        <row r="1352">
          <cell r="A1352" t="str">
            <v>1406000650</v>
          </cell>
          <cell r="B1352" t="str">
            <v>I</v>
          </cell>
          <cell r="C1352" t="str">
            <v>Codo Epoxi Hh 1/2"</v>
          </cell>
          <cell r="D1352" t="str">
            <v>U</v>
          </cell>
          <cell r="E1352">
            <v>0.44</v>
          </cell>
          <cell r="G1352">
            <v>37104</v>
          </cell>
        </row>
        <row r="1353">
          <cell r="A1353" t="str">
            <v>1406000700</v>
          </cell>
          <cell r="B1353" t="str">
            <v>I</v>
          </cell>
          <cell r="C1353" t="str">
            <v>Codo Epoxi Hh 2 1/2"</v>
          </cell>
          <cell r="D1353" t="str">
            <v>U</v>
          </cell>
          <cell r="E1353">
            <v>6.8</v>
          </cell>
          <cell r="G1353">
            <v>37104</v>
          </cell>
        </row>
        <row r="1354">
          <cell r="A1354" t="str">
            <v>1406000750</v>
          </cell>
          <cell r="B1354" t="str">
            <v>I</v>
          </cell>
          <cell r="C1354" t="str">
            <v>Codo Epoxi Hh 2"</v>
          </cell>
          <cell r="D1354" t="str">
            <v>U</v>
          </cell>
          <cell r="E1354">
            <v>3</v>
          </cell>
          <cell r="G1354">
            <v>37104</v>
          </cell>
        </row>
        <row r="1355">
          <cell r="A1355" t="str">
            <v>1406000800</v>
          </cell>
          <cell r="B1355" t="str">
            <v>I</v>
          </cell>
          <cell r="C1355" t="str">
            <v>Codo Epoxi Hh 3/4"</v>
          </cell>
          <cell r="D1355" t="str">
            <v>U</v>
          </cell>
          <cell r="E1355">
            <v>0.56999999999999995</v>
          </cell>
          <cell r="G1355">
            <v>37104</v>
          </cell>
        </row>
        <row r="1356">
          <cell r="A1356" t="str">
            <v>1406000850</v>
          </cell>
          <cell r="B1356" t="str">
            <v>I</v>
          </cell>
          <cell r="C1356" t="str">
            <v>Codo Epoxi MM 1 1/4"</v>
          </cell>
          <cell r="D1356" t="str">
            <v>U</v>
          </cell>
          <cell r="E1356">
            <v>2.06</v>
          </cell>
          <cell r="G1356">
            <v>37104</v>
          </cell>
        </row>
        <row r="1357">
          <cell r="A1357" t="str">
            <v>1406000900</v>
          </cell>
          <cell r="B1357" t="str">
            <v>I</v>
          </cell>
          <cell r="C1357" t="str">
            <v>Codo Epoxi MM 1"</v>
          </cell>
          <cell r="D1357" t="str">
            <v>U</v>
          </cell>
          <cell r="E1357">
            <v>1.1499999999999999</v>
          </cell>
          <cell r="G1357">
            <v>37104</v>
          </cell>
        </row>
        <row r="1358">
          <cell r="A1358" t="str">
            <v>1406000950</v>
          </cell>
          <cell r="B1358" t="str">
            <v>I</v>
          </cell>
          <cell r="C1358" t="str">
            <v>Codo Epoxi MM 3/4"</v>
          </cell>
          <cell r="D1358" t="str">
            <v>U</v>
          </cell>
          <cell r="E1358">
            <v>0.71</v>
          </cell>
          <cell r="G1358">
            <v>37104</v>
          </cell>
        </row>
        <row r="1359">
          <cell r="A1359" t="str">
            <v>1406001000</v>
          </cell>
          <cell r="B1359" t="str">
            <v>I</v>
          </cell>
          <cell r="C1359" t="str">
            <v>Conexion Gas 4"X170</v>
          </cell>
          <cell r="D1359" t="str">
            <v>U</v>
          </cell>
          <cell r="E1359">
            <v>9.35</v>
          </cell>
          <cell r="G1359">
            <v>37104</v>
          </cell>
        </row>
        <row r="1360">
          <cell r="A1360" t="str">
            <v>1406001050</v>
          </cell>
          <cell r="B1360" t="str">
            <v>I</v>
          </cell>
          <cell r="C1360" t="str">
            <v>Coquilla Elastomerica E=13MM 1 1/2"</v>
          </cell>
          <cell r="D1360" t="str">
            <v>M</v>
          </cell>
          <cell r="E1360">
            <v>5.24</v>
          </cell>
          <cell r="G1360">
            <v>37104</v>
          </cell>
        </row>
        <row r="1361">
          <cell r="A1361" t="str">
            <v>1406001100</v>
          </cell>
          <cell r="B1361" t="str">
            <v>I</v>
          </cell>
          <cell r="C1361" t="str">
            <v>Coquilla Elastomerica E=13MM 1 1/4"</v>
          </cell>
          <cell r="D1361" t="str">
            <v>M</v>
          </cell>
          <cell r="E1361">
            <v>4.2</v>
          </cell>
          <cell r="G1361">
            <v>37104</v>
          </cell>
        </row>
        <row r="1362">
          <cell r="A1362" t="str">
            <v>1406001150</v>
          </cell>
          <cell r="B1362" t="str">
            <v>I</v>
          </cell>
          <cell r="C1362" t="str">
            <v>Coquilla Elastomerica E=13MM 1"</v>
          </cell>
          <cell r="D1362" t="str">
            <v>M</v>
          </cell>
          <cell r="E1362">
            <v>3.82</v>
          </cell>
          <cell r="G1362">
            <v>37104</v>
          </cell>
        </row>
        <row r="1363">
          <cell r="A1363" t="str">
            <v>1406001200</v>
          </cell>
          <cell r="B1363" t="str">
            <v>I</v>
          </cell>
          <cell r="C1363" t="str">
            <v>Coquilla Elastomerica E=13MM 1/2"</v>
          </cell>
          <cell r="D1363" t="str">
            <v>M</v>
          </cell>
          <cell r="E1363">
            <v>2.44</v>
          </cell>
          <cell r="G1363">
            <v>37104</v>
          </cell>
        </row>
        <row r="1364">
          <cell r="A1364" t="str">
            <v>1406001250</v>
          </cell>
          <cell r="B1364" t="str">
            <v>I</v>
          </cell>
          <cell r="C1364" t="str">
            <v>Coquilla Elastomerica E=13MM 2 1/2"</v>
          </cell>
          <cell r="D1364" t="str">
            <v>M</v>
          </cell>
          <cell r="E1364">
            <v>8.42</v>
          </cell>
          <cell r="G1364">
            <v>37104</v>
          </cell>
        </row>
        <row r="1365">
          <cell r="A1365" t="str">
            <v>1406001300</v>
          </cell>
          <cell r="B1365" t="str">
            <v>I</v>
          </cell>
          <cell r="C1365" t="str">
            <v>Coquilla Elastomerica E=13MM 2"</v>
          </cell>
          <cell r="D1365" t="str">
            <v>M</v>
          </cell>
          <cell r="E1365">
            <v>6.56</v>
          </cell>
          <cell r="G1365">
            <v>37104</v>
          </cell>
        </row>
        <row r="1366">
          <cell r="A1366" t="str">
            <v>1406001350</v>
          </cell>
          <cell r="B1366" t="str">
            <v>I</v>
          </cell>
          <cell r="C1366" t="str">
            <v>Coquilla Elastomerica E=13MM 3"</v>
          </cell>
          <cell r="D1366" t="str">
            <v>M</v>
          </cell>
          <cell r="E1366">
            <v>10.29</v>
          </cell>
          <cell r="G1366">
            <v>37104</v>
          </cell>
        </row>
        <row r="1367">
          <cell r="A1367" t="str">
            <v>1406001400</v>
          </cell>
          <cell r="B1367" t="str">
            <v>I</v>
          </cell>
          <cell r="C1367" t="str">
            <v>Coquilla Elastomerica E=13MM 3/4"</v>
          </cell>
          <cell r="D1367" t="str">
            <v>M</v>
          </cell>
          <cell r="E1367">
            <v>3.05</v>
          </cell>
          <cell r="G1367">
            <v>37104</v>
          </cell>
        </row>
        <row r="1368">
          <cell r="A1368" t="str">
            <v>1406001450</v>
          </cell>
          <cell r="B1368" t="str">
            <v>I</v>
          </cell>
          <cell r="C1368" t="str">
            <v>Coquilla Elastomerica E=9MM 1 1/2"</v>
          </cell>
          <cell r="D1368" t="str">
            <v>M</v>
          </cell>
          <cell r="E1368">
            <v>4.05</v>
          </cell>
          <cell r="G1368">
            <v>37104</v>
          </cell>
        </row>
        <row r="1369">
          <cell r="A1369" t="str">
            <v>1406001500</v>
          </cell>
          <cell r="B1369" t="str">
            <v>I</v>
          </cell>
          <cell r="C1369" t="str">
            <v>Coquilla Elastomerica E=9MM 1 1/4"</v>
          </cell>
          <cell r="D1369" t="str">
            <v>M</v>
          </cell>
          <cell r="E1369">
            <v>3.35</v>
          </cell>
          <cell r="G1369">
            <v>37104</v>
          </cell>
        </row>
        <row r="1370">
          <cell r="A1370" t="str">
            <v>1406001550</v>
          </cell>
          <cell r="B1370" t="str">
            <v>I</v>
          </cell>
          <cell r="C1370" t="str">
            <v>Coquilla Elastomerica E=9MM 1"</v>
          </cell>
          <cell r="D1370" t="str">
            <v>M</v>
          </cell>
          <cell r="E1370">
            <v>2.65</v>
          </cell>
          <cell r="G1370">
            <v>37104</v>
          </cell>
        </row>
        <row r="1371">
          <cell r="A1371" t="str">
            <v>1406001600</v>
          </cell>
          <cell r="B1371" t="str">
            <v>I</v>
          </cell>
          <cell r="C1371" t="str">
            <v>Coquilla Elastomerica E=9MM 1/2"</v>
          </cell>
          <cell r="D1371" t="str">
            <v>M</v>
          </cell>
          <cell r="E1371">
            <v>1.75</v>
          </cell>
          <cell r="G1371">
            <v>37104</v>
          </cell>
        </row>
        <row r="1372">
          <cell r="A1372" t="str">
            <v>1406001650</v>
          </cell>
          <cell r="B1372" t="str">
            <v>I</v>
          </cell>
          <cell r="C1372" t="str">
            <v>Coquilla Elastomerica E=9MM 2 1/2"</v>
          </cell>
          <cell r="D1372" t="str">
            <v>M</v>
          </cell>
          <cell r="E1372">
            <v>5.55</v>
          </cell>
          <cell r="G1372">
            <v>37104</v>
          </cell>
        </row>
        <row r="1373">
          <cell r="A1373" t="str">
            <v>1406001700</v>
          </cell>
          <cell r="B1373" t="str">
            <v>I</v>
          </cell>
          <cell r="C1373" t="str">
            <v>Coquilla Elastomerica E=9MM 2"</v>
          </cell>
          <cell r="D1373" t="str">
            <v>M</v>
          </cell>
          <cell r="E1373">
            <v>4.4800000000000004</v>
          </cell>
          <cell r="G1373">
            <v>37104</v>
          </cell>
        </row>
        <row r="1374">
          <cell r="A1374" t="str">
            <v>1406001750</v>
          </cell>
          <cell r="B1374" t="str">
            <v>I</v>
          </cell>
          <cell r="C1374" t="str">
            <v>Coquilla Elastomerica E=9MM 3"</v>
          </cell>
          <cell r="D1374" t="str">
            <v>M</v>
          </cell>
          <cell r="E1374">
            <v>6.62</v>
          </cell>
          <cell r="G1374">
            <v>37104</v>
          </cell>
        </row>
        <row r="1375">
          <cell r="A1375" t="str">
            <v>1406001800</v>
          </cell>
          <cell r="B1375" t="str">
            <v>I</v>
          </cell>
          <cell r="C1375" t="str">
            <v>Coquilla Elastomerica E=9MM 3/4"</v>
          </cell>
          <cell r="D1375" t="str">
            <v>M</v>
          </cell>
          <cell r="E1375">
            <v>2.13</v>
          </cell>
          <cell r="G1375">
            <v>37104</v>
          </cell>
        </row>
        <row r="1376">
          <cell r="A1376" t="str">
            <v>1406001850</v>
          </cell>
          <cell r="B1376" t="str">
            <v>I</v>
          </cell>
          <cell r="C1376" t="str">
            <v>Cupla Epoxi 1 1/4"</v>
          </cell>
          <cell r="D1376" t="str">
            <v>U</v>
          </cell>
          <cell r="E1376">
            <v>2.16</v>
          </cell>
          <cell r="G1376">
            <v>37104</v>
          </cell>
        </row>
        <row r="1377">
          <cell r="A1377" t="str">
            <v>1406001900</v>
          </cell>
          <cell r="B1377" t="str">
            <v>I</v>
          </cell>
          <cell r="C1377" t="str">
            <v>Cupla Epoxi 1"</v>
          </cell>
          <cell r="D1377" t="str">
            <v>U</v>
          </cell>
          <cell r="E1377">
            <v>0.84</v>
          </cell>
          <cell r="G1377">
            <v>37104</v>
          </cell>
        </row>
        <row r="1378">
          <cell r="A1378" t="str">
            <v>1406001950</v>
          </cell>
          <cell r="B1378" t="str">
            <v>I</v>
          </cell>
          <cell r="C1378" t="str">
            <v>Cupla Epoxi 1/2"</v>
          </cell>
          <cell r="D1378" t="str">
            <v>U</v>
          </cell>
          <cell r="E1378">
            <v>0.46</v>
          </cell>
          <cell r="G1378">
            <v>37104</v>
          </cell>
        </row>
        <row r="1379">
          <cell r="A1379" t="str">
            <v>1406002000</v>
          </cell>
          <cell r="B1379" t="str">
            <v>I</v>
          </cell>
          <cell r="C1379" t="str">
            <v>Cupla Epoxi 3/4"</v>
          </cell>
          <cell r="D1379" t="str">
            <v>U</v>
          </cell>
          <cell r="E1379">
            <v>0.55000000000000004</v>
          </cell>
          <cell r="G1379">
            <v>37104</v>
          </cell>
        </row>
        <row r="1380">
          <cell r="A1380" t="str">
            <v>1406002010</v>
          </cell>
          <cell r="B1380" t="str">
            <v>I</v>
          </cell>
          <cell r="C1380" t="str">
            <v>Cupla Aislante p/ Media Presión x 3/4"</v>
          </cell>
          <cell r="D1380" t="str">
            <v>U</v>
          </cell>
          <cell r="E1380">
            <v>2.9</v>
          </cell>
          <cell r="G1380">
            <v>37104</v>
          </cell>
        </row>
        <row r="1381">
          <cell r="A1381" t="str">
            <v>1406002050</v>
          </cell>
          <cell r="B1381" t="str">
            <v>I</v>
          </cell>
          <cell r="C1381" t="str">
            <v>Flexible P/Gas</v>
          </cell>
          <cell r="D1381" t="str">
            <v>U</v>
          </cell>
          <cell r="E1381">
            <v>14.16</v>
          </cell>
          <cell r="G1381">
            <v>37104</v>
          </cell>
        </row>
        <row r="1382">
          <cell r="A1382" t="str">
            <v>1406002100</v>
          </cell>
          <cell r="B1382" t="str">
            <v>I</v>
          </cell>
          <cell r="C1382" t="str">
            <v>Llave De Paso 1/2" C/Campana Fv</v>
          </cell>
          <cell r="D1382" t="str">
            <v>U</v>
          </cell>
          <cell r="E1382">
            <v>6.54</v>
          </cell>
          <cell r="G1382">
            <v>37104</v>
          </cell>
        </row>
        <row r="1383">
          <cell r="A1383" t="str">
            <v>1406002150</v>
          </cell>
          <cell r="B1383" t="str">
            <v>I</v>
          </cell>
          <cell r="C1383" t="str">
            <v>Llave De Paso 3/4" C/Campana Fv</v>
          </cell>
          <cell r="D1383" t="str">
            <v>U</v>
          </cell>
          <cell r="E1383">
            <v>7.13</v>
          </cell>
          <cell r="G1383">
            <v>37104</v>
          </cell>
        </row>
        <row r="1384">
          <cell r="A1384" t="str">
            <v>1406002200</v>
          </cell>
          <cell r="B1384" t="str">
            <v>I</v>
          </cell>
          <cell r="C1384" t="str">
            <v>Llave De Paso Gas Bce. Fv 1 1/4"</v>
          </cell>
          <cell r="D1384" t="str">
            <v>U</v>
          </cell>
          <cell r="E1384">
            <v>27.75</v>
          </cell>
          <cell r="G1384">
            <v>37104</v>
          </cell>
        </row>
        <row r="1385">
          <cell r="A1385" t="str">
            <v>1406002250</v>
          </cell>
          <cell r="B1385" t="str">
            <v>I</v>
          </cell>
          <cell r="C1385" t="str">
            <v>Llave De Paso Gas Bce. Fv 1"</v>
          </cell>
          <cell r="D1385" t="str">
            <v>U</v>
          </cell>
          <cell r="E1385">
            <v>23.63</v>
          </cell>
          <cell r="G1385">
            <v>37104</v>
          </cell>
        </row>
        <row r="1386">
          <cell r="A1386" t="str">
            <v>1406002300</v>
          </cell>
          <cell r="B1386" t="str">
            <v>I</v>
          </cell>
          <cell r="C1386" t="str">
            <v>Llave De Paso Gas Bce. Fv 1/2"</v>
          </cell>
          <cell r="D1386" t="str">
            <v>U</v>
          </cell>
          <cell r="E1386">
            <v>5.09</v>
          </cell>
          <cell r="G1386">
            <v>37104</v>
          </cell>
        </row>
        <row r="1387">
          <cell r="A1387" t="str">
            <v>1406002350</v>
          </cell>
          <cell r="B1387" t="str">
            <v>I</v>
          </cell>
          <cell r="C1387" t="str">
            <v>Llave De Paso Gas Bce. Fv 2 1/2"</v>
          </cell>
          <cell r="D1387" t="str">
            <v>U</v>
          </cell>
          <cell r="E1387">
            <v>144</v>
          </cell>
          <cell r="G1387">
            <v>37104</v>
          </cell>
        </row>
        <row r="1388">
          <cell r="A1388" t="str">
            <v>1406002400</v>
          </cell>
          <cell r="B1388" t="str">
            <v>I</v>
          </cell>
          <cell r="C1388" t="str">
            <v>Llave De Paso Gas Bce. Fv 3/4"</v>
          </cell>
          <cell r="D1388" t="str">
            <v>U</v>
          </cell>
          <cell r="E1388">
            <v>5.56</v>
          </cell>
          <cell r="G1388">
            <v>37104</v>
          </cell>
        </row>
        <row r="1389">
          <cell r="A1389" t="str">
            <v>1406002405</v>
          </cell>
          <cell r="B1389" t="str">
            <v>I</v>
          </cell>
          <cell r="C1389" t="str">
            <v>Llave de Paso Tapón lubricado x 3/4"</v>
          </cell>
          <cell r="D1389" t="str">
            <v>U</v>
          </cell>
          <cell r="E1389">
            <v>6.98</v>
          </cell>
          <cell r="G1389">
            <v>37104</v>
          </cell>
        </row>
        <row r="1390">
          <cell r="A1390" t="str">
            <v>1406002410</v>
          </cell>
          <cell r="B1390" t="str">
            <v>I</v>
          </cell>
          <cell r="C1390" t="str">
            <v>Llave de Paso tipo candado x 3/4"</v>
          </cell>
          <cell r="D1390" t="str">
            <v>U</v>
          </cell>
          <cell r="E1390">
            <v>7.6</v>
          </cell>
          <cell r="G1390">
            <v>37104</v>
          </cell>
        </row>
        <row r="1391">
          <cell r="A1391" t="str">
            <v>1406002450</v>
          </cell>
          <cell r="B1391" t="str">
            <v>I</v>
          </cell>
          <cell r="C1391" t="str">
            <v>Llave Esferica Bce. 2"</v>
          </cell>
          <cell r="D1391" t="str">
            <v>U</v>
          </cell>
          <cell r="E1391">
            <v>46</v>
          </cell>
          <cell r="G1391">
            <v>37104</v>
          </cell>
        </row>
        <row r="1392">
          <cell r="A1392" t="str">
            <v>1406002500</v>
          </cell>
          <cell r="B1392" t="str">
            <v>I</v>
          </cell>
          <cell r="C1392" t="str">
            <v>Llave Esferica Bce. 3"</v>
          </cell>
          <cell r="D1392" t="str">
            <v>U</v>
          </cell>
          <cell r="E1392">
            <v>170.04</v>
          </cell>
          <cell r="G1392">
            <v>37104</v>
          </cell>
        </row>
        <row r="1393">
          <cell r="A1393" t="str">
            <v>1406002550</v>
          </cell>
          <cell r="B1393" t="str">
            <v>I</v>
          </cell>
          <cell r="C1393" t="str">
            <v>Rosca C/Tuerca Epoxi 1 1/4"</v>
          </cell>
          <cell r="D1393" t="str">
            <v>U</v>
          </cell>
          <cell r="E1393">
            <v>0.94</v>
          </cell>
          <cell r="G1393">
            <v>37104</v>
          </cell>
        </row>
        <row r="1394">
          <cell r="A1394" t="str">
            <v>1406002600</v>
          </cell>
          <cell r="B1394" t="str">
            <v>I</v>
          </cell>
          <cell r="C1394" t="str">
            <v>Rosca C/Tuerca Epoxi 1"</v>
          </cell>
          <cell r="D1394" t="str">
            <v>U</v>
          </cell>
          <cell r="E1394">
            <v>0.6</v>
          </cell>
          <cell r="G1394">
            <v>37104</v>
          </cell>
        </row>
        <row r="1395">
          <cell r="A1395" t="str">
            <v>1406002650</v>
          </cell>
          <cell r="B1395" t="str">
            <v>I</v>
          </cell>
          <cell r="C1395" t="str">
            <v>Rosca C/Tuerca Epoxi 1/2"</v>
          </cell>
          <cell r="D1395" t="str">
            <v>U</v>
          </cell>
          <cell r="E1395">
            <v>0.39</v>
          </cell>
          <cell r="G1395">
            <v>37104</v>
          </cell>
        </row>
        <row r="1396">
          <cell r="A1396" t="str">
            <v>1406002700</v>
          </cell>
          <cell r="B1396" t="str">
            <v>I</v>
          </cell>
          <cell r="C1396" t="str">
            <v>Rosca C/Tuerca Epoxi 3/4"</v>
          </cell>
          <cell r="D1396" t="str">
            <v>U</v>
          </cell>
          <cell r="E1396">
            <v>0.39</v>
          </cell>
          <cell r="G1396">
            <v>37104</v>
          </cell>
        </row>
        <row r="1397">
          <cell r="A1397" t="str">
            <v>1406002710</v>
          </cell>
          <cell r="B1397" t="str">
            <v>I</v>
          </cell>
          <cell r="C1397" t="str">
            <v>Rejilla de Ventilación 15x15 cm</v>
          </cell>
          <cell r="D1397" t="str">
            <v>U</v>
          </cell>
          <cell r="E1397">
            <v>0.49</v>
          </cell>
          <cell r="G1397">
            <v>37104</v>
          </cell>
        </row>
        <row r="1398">
          <cell r="A1398" t="str">
            <v>1406002750</v>
          </cell>
          <cell r="B1398" t="str">
            <v>I</v>
          </cell>
          <cell r="C1398" t="str">
            <v>Tee Epoxi 1 1/4"</v>
          </cell>
          <cell r="D1398" t="str">
            <v>U</v>
          </cell>
          <cell r="E1398">
            <v>2.1</v>
          </cell>
          <cell r="G1398">
            <v>37104</v>
          </cell>
        </row>
        <row r="1399">
          <cell r="A1399" t="str">
            <v>1406002800</v>
          </cell>
          <cell r="B1399" t="str">
            <v>I</v>
          </cell>
          <cell r="C1399" t="str">
            <v>Tee Epoxi 1"</v>
          </cell>
          <cell r="D1399" t="str">
            <v>U</v>
          </cell>
          <cell r="E1399">
            <v>1.51</v>
          </cell>
          <cell r="G1399">
            <v>37104</v>
          </cell>
        </row>
        <row r="1400">
          <cell r="A1400" t="str">
            <v>1406002850</v>
          </cell>
          <cell r="B1400" t="str">
            <v>I</v>
          </cell>
          <cell r="C1400" t="str">
            <v>Tee Epoxi 1/2"</v>
          </cell>
          <cell r="D1400" t="str">
            <v>U</v>
          </cell>
          <cell r="E1400">
            <v>0.65</v>
          </cell>
          <cell r="G1400">
            <v>37104</v>
          </cell>
        </row>
        <row r="1401">
          <cell r="A1401" t="str">
            <v>1406002900</v>
          </cell>
          <cell r="B1401" t="str">
            <v>I</v>
          </cell>
          <cell r="C1401" t="str">
            <v>Tee Epoxi 3/4"</v>
          </cell>
          <cell r="D1401" t="str">
            <v>U</v>
          </cell>
          <cell r="E1401">
            <v>0.9</v>
          </cell>
          <cell r="G1401">
            <v>37104</v>
          </cell>
        </row>
        <row r="1402">
          <cell r="A1402" t="str">
            <v>1406002950</v>
          </cell>
          <cell r="B1402" t="str">
            <v>I</v>
          </cell>
          <cell r="C1402" t="str">
            <v>Tee Reduccion Epoxi 1 1/2"X1 1/4"</v>
          </cell>
          <cell r="D1402" t="str">
            <v>U</v>
          </cell>
          <cell r="E1402">
            <v>2.23</v>
          </cell>
          <cell r="G1402">
            <v>37104</v>
          </cell>
        </row>
        <row r="1403">
          <cell r="A1403" t="str">
            <v>1406003000</v>
          </cell>
          <cell r="B1403" t="str">
            <v>I</v>
          </cell>
          <cell r="C1403" t="str">
            <v>Tee Reduccion Epoxi 1 1/4"X1"</v>
          </cell>
          <cell r="D1403" t="str">
            <v>U</v>
          </cell>
          <cell r="E1403">
            <v>1.8</v>
          </cell>
          <cell r="G1403">
            <v>37104</v>
          </cell>
        </row>
        <row r="1404">
          <cell r="A1404" t="str">
            <v>1406003050</v>
          </cell>
          <cell r="B1404" t="str">
            <v>I</v>
          </cell>
          <cell r="C1404" t="str">
            <v>Tee Reduccion Epoxi 1 1/4"X1/2"</v>
          </cell>
          <cell r="D1404" t="str">
            <v>U</v>
          </cell>
          <cell r="E1404">
            <v>1.8</v>
          </cell>
          <cell r="G1404">
            <v>37104</v>
          </cell>
        </row>
        <row r="1405">
          <cell r="A1405" t="str">
            <v>1406003100</v>
          </cell>
          <cell r="B1405" t="str">
            <v>I</v>
          </cell>
          <cell r="C1405" t="str">
            <v>Tee Reduccion Epoxi 1"X1/2"</v>
          </cell>
          <cell r="D1405" t="str">
            <v>U</v>
          </cell>
          <cell r="E1405">
            <v>1.18</v>
          </cell>
          <cell r="G1405">
            <v>37104</v>
          </cell>
        </row>
        <row r="1406">
          <cell r="A1406" t="str">
            <v>1406003150</v>
          </cell>
          <cell r="B1406" t="str">
            <v>I</v>
          </cell>
          <cell r="C1406" t="str">
            <v>Tee Reduccion Epoxi 1"X3/4"</v>
          </cell>
          <cell r="D1406" t="str">
            <v>U</v>
          </cell>
          <cell r="E1406">
            <v>1.18</v>
          </cell>
          <cell r="G1406">
            <v>37104</v>
          </cell>
        </row>
        <row r="1407">
          <cell r="A1407" t="str">
            <v>1406003200</v>
          </cell>
          <cell r="B1407" t="str">
            <v>I</v>
          </cell>
          <cell r="C1407" t="str">
            <v>Tee Reduccion Epoxi 2 1/2"X1 1/4"</v>
          </cell>
          <cell r="D1407" t="str">
            <v>U</v>
          </cell>
          <cell r="E1407">
            <v>8.5299999999999994</v>
          </cell>
          <cell r="G1407">
            <v>37104</v>
          </cell>
        </row>
        <row r="1408">
          <cell r="A1408" t="str">
            <v>1406003250</v>
          </cell>
          <cell r="B1408" t="str">
            <v>I</v>
          </cell>
          <cell r="C1408" t="str">
            <v>Tee Reduccion Epoxi 2"X1 1/4"</v>
          </cell>
          <cell r="D1408" t="str">
            <v>U</v>
          </cell>
          <cell r="E1408">
            <v>4.9000000000000004</v>
          </cell>
          <cell r="G1408">
            <v>37104</v>
          </cell>
        </row>
        <row r="1409">
          <cell r="A1409" t="str">
            <v>1406003300</v>
          </cell>
          <cell r="B1409" t="str">
            <v>I</v>
          </cell>
          <cell r="C1409" t="str">
            <v>Tee Reduccion Epoxi 3/4"X1/2"</v>
          </cell>
          <cell r="D1409" t="str">
            <v>U</v>
          </cell>
          <cell r="E1409">
            <v>0.87</v>
          </cell>
          <cell r="G1409">
            <v>37104</v>
          </cell>
        </row>
        <row r="1410">
          <cell r="A1410" t="str">
            <v>1406003350</v>
          </cell>
          <cell r="B1410" t="str">
            <v>I</v>
          </cell>
          <cell r="C1410" t="str">
            <v>Union Doble Epoxi 1 1/4"</v>
          </cell>
          <cell r="D1410" t="str">
            <v>U</v>
          </cell>
          <cell r="E1410">
            <v>3</v>
          </cell>
          <cell r="G1410">
            <v>37104</v>
          </cell>
        </row>
        <row r="1411">
          <cell r="A1411" t="str">
            <v>1406003400</v>
          </cell>
          <cell r="B1411" t="str">
            <v>I</v>
          </cell>
          <cell r="C1411" t="str">
            <v>Union Doble Epoxi 1"</v>
          </cell>
          <cell r="D1411" t="str">
            <v>U</v>
          </cell>
          <cell r="E1411">
            <v>2.04</v>
          </cell>
          <cell r="G1411">
            <v>37104</v>
          </cell>
        </row>
        <row r="1412">
          <cell r="A1412" t="str">
            <v>1406003450</v>
          </cell>
          <cell r="B1412" t="str">
            <v>I</v>
          </cell>
          <cell r="C1412" t="str">
            <v>Union Doble Epoxi 2 1/2"</v>
          </cell>
          <cell r="D1412" t="str">
            <v>U</v>
          </cell>
          <cell r="E1412">
            <v>13.42</v>
          </cell>
          <cell r="G1412">
            <v>37104</v>
          </cell>
        </row>
        <row r="1413">
          <cell r="A1413" t="str">
            <v>1406003500</v>
          </cell>
          <cell r="B1413" t="str">
            <v>I</v>
          </cell>
          <cell r="C1413" t="str">
            <v>Union Doble Epoxi 3/4"</v>
          </cell>
          <cell r="D1413" t="str">
            <v>U</v>
          </cell>
          <cell r="E1413">
            <v>1.55</v>
          </cell>
          <cell r="G1413">
            <v>37104</v>
          </cell>
        </row>
        <row r="1414">
          <cell r="A1414" t="str">
            <v>1406003510</v>
          </cell>
          <cell r="B1414" t="str">
            <v>I</v>
          </cell>
          <cell r="C1414" t="str">
            <v>Unión Doble Epoxi Asiento Cónico 3/4"</v>
          </cell>
          <cell r="D1414" t="str">
            <v>U</v>
          </cell>
          <cell r="E1414">
            <v>0.49</v>
          </cell>
          <cell r="G1414">
            <v>37104</v>
          </cell>
        </row>
        <row r="1415">
          <cell r="A1415" t="str">
            <v>1406003550</v>
          </cell>
          <cell r="B1415" t="str">
            <v>I</v>
          </cell>
          <cell r="C1415" t="str">
            <v>Valvula Limpieza 2" p/ Cañeria Gas</v>
          </cell>
          <cell r="D1415" t="str">
            <v>U</v>
          </cell>
          <cell r="E1415">
            <v>16</v>
          </cell>
          <cell r="G1415">
            <v>37104</v>
          </cell>
        </row>
        <row r="1416">
          <cell r="A1416" t="str">
            <v>1406003600</v>
          </cell>
          <cell r="B1416" t="str">
            <v>I</v>
          </cell>
          <cell r="C1416" t="str">
            <v>Valvula Limpieza 3" p/ Cañeria Gas</v>
          </cell>
          <cell r="D1416" t="str">
            <v>U</v>
          </cell>
          <cell r="E1416">
            <v>25</v>
          </cell>
          <cell r="G1416">
            <v>37104</v>
          </cell>
        </row>
        <row r="1417">
          <cell r="A1417" t="str">
            <v>1406003650</v>
          </cell>
          <cell r="B1417" t="str">
            <v>I</v>
          </cell>
          <cell r="C1417" t="str">
            <v>Valvula Limpieza 4" p/ Cañeria Gas</v>
          </cell>
          <cell r="D1417" t="str">
            <v>U</v>
          </cell>
          <cell r="E1417">
            <v>34</v>
          </cell>
          <cell r="G1417">
            <v>37104</v>
          </cell>
        </row>
        <row r="1418">
          <cell r="A1418" t="str">
            <v>1406005150</v>
          </cell>
          <cell r="B1418" t="str">
            <v>I</v>
          </cell>
          <cell r="C1418" t="str">
            <v>Buje Reduccion Epoxi 1 1/4"X1"</v>
          </cell>
          <cell r="D1418" t="str">
            <v>U</v>
          </cell>
          <cell r="E1418">
            <v>0.59</v>
          </cell>
          <cell r="G1418">
            <v>37104</v>
          </cell>
        </row>
        <row r="1419">
          <cell r="A1419" t="str">
            <v>1406005200</v>
          </cell>
          <cell r="B1419" t="str">
            <v>I</v>
          </cell>
          <cell r="C1419" t="str">
            <v>Buje Reduccion Epoxi 1"X3/4"</v>
          </cell>
          <cell r="D1419" t="str">
            <v>U</v>
          </cell>
          <cell r="E1419">
            <v>0.38</v>
          </cell>
          <cell r="G1419">
            <v>37104</v>
          </cell>
        </row>
        <row r="1420">
          <cell r="A1420" t="str">
            <v>1406005250</v>
          </cell>
          <cell r="B1420" t="str">
            <v>I</v>
          </cell>
          <cell r="C1420" t="str">
            <v>Buje Reduccion Epoxi 2"X1 1/4"</v>
          </cell>
          <cell r="D1420" t="str">
            <v>U</v>
          </cell>
          <cell r="E1420">
            <v>1.61</v>
          </cell>
          <cell r="G1420">
            <v>37104</v>
          </cell>
        </row>
        <row r="1421">
          <cell r="A1421" t="str">
            <v>1406005300</v>
          </cell>
          <cell r="B1421" t="str">
            <v>I</v>
          </cell>
          <cell r="C1421" t="str">
            <v>Buje Reduccion Epoxi 3/4"X1/2"</v>
          </cell>
          <cell r="D1421" t="str">
            <v>U</v>
          </cell>
          <cell r="E1421">
            <v>0.25</v>
          </cell>
          <cell r="G1421">
            <v>37104</v>
          </cell>
        </row>
        <row r="1422">
          <cell r="A1422" t="str">
            <v>1406005350</v>
          </cell>
          <cell r="B1422" t="str">
            <v>I</v>
          </cell>
          <cell r="C1422" t="str">
            <v>Tapón x 1/2" Macho</v>
          </cell>
          <cell r="D1422" t="str">
            <v>U</v>
          </cell>
          <cell r="E1422">
            <v>0.37</v>
          </cell>
          <cell r="G1422">
            <v>37104</v>
          </cell>
        </row>
        <row r="1423">
          <cell r="A1423" t="str">
            <v>1407000000</v>
          </cell>
          <cell r="B1423" t="str">
            <v>D</v>
          </cell>
          <cell r="C1423" t="str">
            <v>=== MEDIDORES Y REGULADORES PARA GAS</v>
          </cell>
          <cell r="D1423" t="str">
            <v>-</v>
          </cell>
          <cell r="E1423">
            <v>0</v>
          </cell>
        </row>
        <row r="1424">
          <cell r="A1424" t="str">
            <v>1407000100</v>
          </cell>
          <cell r="B1424" t="str">
            <v>I</v>
          </cell>
          <cell r="C1424" t="str">
            <v>Nicho 40X60 C/Pta. Chapa P/Regulador Gas</v>
          </cell>
          <cell r="D1424" t="str">
            <v>U</v>
          </cell>
          <cell r="E1424">
            <v>29.3</v>
          </cell>
          <cell r="G1424">
            <v>37104</v>
          </cell>
        </row>
        <row r="1425">
          <cell r="A1425" t="str">
            <v>1407000140</v>
          </cell>
          <cell r="B1425" t="str">
            <v>I</v>
          </cell>
          <cell r="C1425" t="str">
            <v>Medidor de gas domiciliario</v>
          </cell>
          <cell r="D1425" t="str">
            <v>U</v>
          </cell>
          <cell r="E1425">
            <v>75</v>
          </cell>
          <cell r="G1425">
            <v>37104</v>
          </cell>
        </row>
        <row r="1426">
          <cell r="A1426" t="str">
            <v>1407000150</v>
          </cell>
          <cell r="B1426" t="str">
            <v>I</v>
          </cell>
          <cell r="C1426" t="str">
            <v>Regulador Presion Gas 40M3</v>
          </cell>
          <cell r="D1426" t="str">
            <v>U</v>
          </cell>
          <cell r="E1426">
            <v>67</v>
          </cell>
          <cell r="G1426">
            <v>37104</v>
          </cell>
        </row>
        <row r="1427">
          <cell r="A1427" t="str">
            <v>1407000200</v>
          </cell>
          <cell r="B1427" t="str">
            <v>I</v>
          </cell>
          <cell r="C1427" t="str">
            <v>Regulador p/Gas Natural 6 m3/h 4 bar</v>
          </cell>
          <cell r="D1427" t="str">
            <v>U</v>
          </cell>
          <cell r="E1427">
            <v>53.6</v>
          </cell>
          <cell r="G1427">
            <v>37104</v>
          </cell>
        </row>
        <row r="1428">
          <cell r="A1428" t="str">
            <v>1408000000</v>
          </cell>
          <cell r="B1428" t="str">
            <v>D</v>
          </cell>
          <cell r="C1428" t="str">
            <v>=== TANQUES Y ACCESORIOS</v>
          </cell>
          <cell r="D1428" t="str">
            <v>-</v>
          </cell>
          <cell r="E1428">
            <v>0</v>
          </cell>
        </row>
        <row r="1429">
          <cell r="A1429" t="str">
            <v>1408000100</v>
          </cell>
          <cell r="B1429" t="str">
            <v>I</v>
          </cell>
          <cell r="C1429" t="str">
            <v>Tanque Acero Inoxidable(1000L)</v>
          </cell>
          <cell r="D1429" t="str">
            <v>U</v>
          </cell>
          <cell r="E1429">
            <v>167</v>
          </cell>
          <cell r="G1429">
            <v>37104</v>
          </cell>
        </row>
        <row r="1430">
          <cell r="A1430" t="str">
            <v>1408000150</v>
          </cell>
          <cell r="B1430" t="str">
            <v>I</v>
          </cell>
          <cell r="C1430" t="str">
            <v>Tanque Fibrocemento(1000L)Cuadrado</v>
          </cell>
          <cell r="D1430" t="str">
            <v>U</v>
          </cell>
          <cell r="E1430">
            <v>213.11</v>
          </cell>
          <cell r="G1430">
            <v>37104</v>
          </cell>
        </row>
        <row r="1431">
          <cell r="A1431" t="str">
            <v>1408000200</v>
          </cell>
          <cell r="B1431" t="str">
            <v>I</v>
          </cell>
          <cell r="C1431" t="str">
            <v>Tanque Fibrocemento(1000L)Redondo</v>
          </cell>
          <cell r="D1431" t="str">
            <v>U</v>
          </cell>
          <cell r="E1431">
            <v>110.29</v>
          </cell>
          <cell r="G1431">
            <v>37104</v>
          </cell>
        </row>
        <row r="1432">
          <cell r="A1432" t="str">
            <v>1408000250</v>
          </cell>
          <cell r="B1432" t="str">
            <v>I</v>
          </cell>
          <cell r="C1432" t="str">
            <v>Tanque Fibrocemento(500L)Cuadrado</v>
          </cell>
          <cell r="D1432" t="str">
            <v>U</v>
          </cell>
          <cell r="E1432">
            <v>128.27000000000001</v>
          </cell>
          <cell r="G1432">
            <v>37104</v>
          </cell>
        </row>
        <row r="1433">
          <cell r="A1433" t="str">
            <v>1408000300</v>
          </cell>
          <cell r="B1433" t="str">
            <v>I</v>
          </cell>
          <cell r="C1433" t="str">
            <v>Tanque Fibrocemento(500L)Redondo</v>
          </cell>
          <cell r="D1433" t="str">
            <v>U</v>
          </cell>
          <cell r="E1433">
            <v>64.7</v>
          </cell>
          <cell r="G1433">
            <v>37104</v>
          </cell>
        </row>
        <row r="1434">
          <cell r="A1434" t="str">
            <v>1408000350</v>
          </cell>
          <cell r="B1434" t="str">
            <v>I</v>
          </cell>
          <cell r="C1434" t="str">
            <v>Tanque Plastico Reforzado(500L)</v>
          </cell>
          <cell r="D1434" t="str">
            <v>U</v>
          </cell>
          <cell r="E1434">
            <v>98.35</v>
          </cell>
          <cell r="G1434">
            <v>37104</v>
          </cell>
        </row>
        <row r="1435">
          <cell r="A1435" t="str">
            <v>1408000400</v>
          </cell>
          <cell r="B1435" t="str">
            <v>I</v>
          </cell>
          <cell r="C1435" t="str">
            <v>Valvula Y Flotante</v>
          </cell>
          <cell r="D1435" t="str">
            <v>U</v>
          </cell>
          <cell r="E1435">
            <v>10.75</v>
          </cell>
          <cell r="G1435">
            <v>37104</v>
          </cell>
        </row>
        <row r="1436">
          <cell r="A1436" t="str">
            <v>1409000000</v>
          </cell>
          <cell r="B1436" t="str">
            <v>D</v>
          </cell>
          <cell r="C1436" t="str">
            <v>=== SISTEMAS ANTI INCENDIO</v>
          </cell>
          <cell r="D1436" t="str">
            <v>-</v>
          </cell>
          <cell r="E1436">
            <v>0</v>
          </cell>
        </row>
        <row r="1437">
          <cell r="A1437" t="str">
            <v>1409000100</v>
          </cell>
          <cell r="B1437" t="str">
            <v>I</v>
          </cell>
          <cell r="C1437" t="str">
            <v>Matafuego ABC (5 Kg)</v>
          </cell>
          <cell r="D1437" t="str">
            <v>U</v>
          </cell>
          <cell r="E1437">
            <v>75</v>
          </cell>
          <cell r="G1437">
            <v>37104</v>
          </cell>
        </row>
        <row r="1438">
          <cell r="A1438" t="str">
            <v>1409000150</v>
          </cell>
          <cell r="B1438" t="str">
            <v>I</v>
          </cell>
          <cell r="C1438" t="str">
            <v>Matafuego CO2 (3 Kg)</v>
          </cell>
          <cell r="D1438" t="str">
            <v>U</v>
          </cell>
          <cell r="E1438">
            <v>190</v>
          </cell>
          <cell r="G1438">
            <v>37104</v>
          </cell>
        </row>
        <row r="1439">
          <cell r="A1439" t="str">
            <v>1410000000</v>
          </cell>
          <cell r="B1439" t="str">
            <v>D</v>
          </cell>
          <cell r="C1439" t="str">
            <v>=== TRATAMIENTO DE EFLUENTES</v>
          </cell>
          <cell r="D1439" t="str">
            <v>-</v>
          </cell>
          <cell r="E1439">
            <v>0</v>
          </cell>
        </row>
        <row r="1440">
          <cell r="A1440" t="str">
            <v>1411000000</v>
          </cell>
          <cell r="B1440" t="str">
            <v>D</v>
          </cell>
          <cell r="C1440" t="str">
            <v>=== BOMBAS</v>
          </cell>
          <cell r="D1440" t="str">
            <v>-</v>
          </cell>
          <cell r="E1440">
            <v>0</v>
          </cell>
        </row>
        <row r="1441">
          <cell r="A1441" t="str">
            <v>1411000100</v>
          </cell>
          <cell r="B1441" t="str">
            <v>I</v>
          </cell>
          <cell r="C1441" t="str">
            <v>Bomba Cloacal(1.5Hp)</v>
          </cell>
          <cell r="D1441" t="str">
            <v>U</v>
          </cell>
          <cell r="E1441">
            <v>300</v>
          </cell>
          <cell r="G1441">
            <v>37104</v>
          </cell>
        </row>
        <row r="1442">
          <cell r="A1442" t="str">
            <v>1411000150</v>
          </cell>
          <cell r="B1442" t="str">
            <v>I</v>
          </cell>
          <cell r="C1442" t="str">
            <v>Electro Bomba(4Hp)</v>
          </cell>
          <cell r="D1442" t="str">
            <v>U</v>
          </cell>
          <cell r="E1442">
            <v>475.56</v>
          </cell>
          <cell r="G1442">
            <v>37104</v>
          </cell>
        </row>
        <row r="1443">
          <cell r="A1443" t="str">
            <v>1412000000</v>
          </cell>
          <cell r="B1443" t="str">
            <v>D</v>
          </cell>
          <cell r="C1443" t="str">
            <v>=== TANQUES HIDRONEUMáTICOS</v>
          </cell>
          <cell r="D1443" t="str">
            <v>-</v>
          </cell>
          <cell r="E1443">
            <v>0</v>
          </cell>
        </row>
        <row r="1444">
          <cell r="A1444" t="str">
            <v>1412000100</v>
          </cell>
          <cell r="B1444" t="str">
            <v>I</v>
          </cell>
          <cell r="C1444" t="str">
            <v>Tanque Hidroneumatico(1500 L)</v>
          </cell>
          <cell r="D1444" t="str">
            <v>U</v>
          </cell>
          <cell r="E1444">
            <v>2500</v>
          </cell>
          <cell r="G1444">
            <v>37104</v>
          </cell>
        </row>
        <row r="1445">
          <cell r="A1445" t="str">
            <v>1413000000</v>
          </cell>
          <cell r="B1445" t="str">
            <v>D</v>
          </cell>
          <cell r="C1445" t="str">
            <v>=== TERMOTANQUES Y CALEFONES</v>
          </cell>
          <cell r="D1445" t="str">
            <v>-</v>
          </cell>
          <cell r="E1445">
            <v>0</v>
          </cell>
        </row>
        <row r="1446">
          <cell r="A1446" t="str">
            <v>1413000100</v>
          </cell>
          <cell r="B1446" t="str">
            <v>I</v>
          </cell>
          <cell r="C1446" t="str">
            <v>Calefon Gas Natural Tb 14L</v>
          </cell>
          <cell r="D1446" t="str">
            <v>U</v>
          </cell>
          <cell r="E1446">
            <v>290</v>
          </cell>
          <cell r="G1446">
            <v>37104</v>
          </cell>
        </row>
        <row r="1447">
          <cell r="A1447" t="str">
            <v>1413000110</v>
          </cell>
          <cell r="B1447" t="str">
            <v>I</v>
          </cell>
          <cell r="C1447" t="str">
            <v>Calefón Tiro Natural 14L Aprob. tipo Orbis</v>
          </cell>
          <cell r="D1447" t="str">
            <v>U</v>
          </cell>
          <cell r="E1447">
            <v>181.14</v>
          </cell>
          <cell r="G1447">
            <v>37104</v>
          </cell>
        </row>
        <row r="1448">
          <cell r="A1448" t="str">
            <v>1413000150</v>
          </cell>
          <cell r="B1448" t="str">
            <v>I</v>
          </cell>
          <cell r="C1448" t="str">
            <v>Termotanque Gas 150L</v>
          </cell>
          <cell r="D1448" t="str">
            <v>U</v>
          </cell>
          <cell r="E1448">
            <v>349.58</v>
          </cell>
          <cell r="G1448">
            <v>37104</v>
          </cell>
        </row>
        <row r="1449">
          <cell r="A1449" t="str">
            <v>1413000200</v>
          </cell>
          <cell r="B1449" t="str">
            <v>I</v>
          </cell>
          <cell r="C1449" t="str">
            <v>Termotanque Gas Comercial 300L</v>
          </cell>
          <cell r="D1449" t="str">
            <v>U</v>
          </cell>
          <cell r="E1449">
            <v>2013</v>
          </cell>
          <cell r="G1449">
            <v>37104</v>
          </cell>
        </row>
        <row r="1450">
          <cell r="A1450" t="str">
            <v>1414000000</v>
          </cell>
          <cell r="B1450" t="str">
            <v>D</v>
          </cell>
          <cell r="C1450" t="str">
            <v>=== AUTOMATIZACIONES PARA INSTALACIONES</v>
          </cell>
          <cell r="D1450" t="str">
            <v>-</v>
          </cell>
          <cell r="E1450">
            <v>0</v>
          </cell>
        </row>
        <row r="1451">
          <cell r="A1451" t="str">
            <v>1501000000</v>
          </cell>
          <cell r="B1451" t="str">
            <v>D</v>
          </cell>
          <cell r="C1451" t="str">
            <v>=== CABLES Y ACCESORIOS</v>
          </cell>
          <cell r="D1451" t="str">
            <v>-</v>
          </cell>
          <cell r="E1451">
            <v>0</v>
          </cell>
        </row>
        <row r="1452">
          <cell r="A1452" t="str">
            <v>1501000040</v>
          </cell>
          <cell r="B1452" t="str">
            <v>I</v>
          </cell>
          <cell r="C1452" t="str">
            <v>Medidor electrico domiciliario</v>
          </cell>
          <cell r="D1452" t="str">
            <v>U</v>
          </cell>
          <cell r="E1452">
            <v>80</v>
          </cell>
          <cell r="G1452">
            <v>37104</v>
          </cell>
        </row>
        <row r="1453">
          <cell r="A1453" t="str">
            <v>1501000050</v>
          </cell>
          <cell r="B1453" t="str">
            <v>I</v>
          </cell>
          <cell r="C1453" t="str">
            <v>Bocas de Electricidad completa (*)</v>
          </cell>
          <cell r="D1453" t="str">
            <v>U</v>
          </cell>
          <cell r="E1453">
            <v>52</v>
          </cell>
          <cell r="G1453">
            <v>37104</v>
          </cell>
        </row>
        <row r="1454">
          <cell r="A1454" t="str">
            <v>1501000052</v>
          </cell>
          <cell r="B1454" t="str">
            <v>I</v>
          </cell>
          <cell r="C1454" t="str">
            <v>Bocas de TV s/cable (*)</v>
          </cell>
          <cell r="D1454" t="str">
            <v>U</v>
          </cell>
          <cell r="E1454">
            <v>62</v>
          </cell>
          <cell r="G1454">
            <v>37104</v>
          </cell>
        </row>
        <row r="1455">
          <cell r="A1455" t="str">
            <v>1501000053</v>
          </cell>
          <cell r="B1455" t="str">
            <v>I</v>
          </cell>
          <cell r="C1455" t="str">
            <v>Bocas de Telefono completo (*)</v>
          </cell>
          <cell r="D1455" t="str">
            <v>U</v>
          </cell>
          <cell r="E1455">
            <v>65</v>
          </cell>
          <cell r="G1455">
            <v>37104</v>
          </cell>
        </row>
        <row r="1456">
          <cell r="A1456" t="str">
            <v>1501000054</v>
          </cell>
          <cell r="B1456" t="str">
            <v>I</v>
          </cell>
          <cell r="C1456" t="str">
            <v>Boca Timbre Completo (*)</v>
          </cell>
          <cell r="D1456" t="str">
            <v>U</v>
          </cell>
          <cell r="E1456">
            <v>60.71</v>
          </cell>
          <cell r="G1456">
            <v>37104</v>
          </cell>
        </row>
        <row r="1457">
          <cell r="A1457" t="str">
            <v>1501000100</v>
          </cell>
          <cell r="B1457" t="str">
            <v>I</v>
          </cell>
          <cell r="C1457" t="str">
            <v>Cable 0.75 MM2 Plastico Unipolarx100M</v>
          </cell>
          <cell r="D1457" t="str">
            <v>ROLLO</v>
          </cell>
          <cell r="E1457">
            <v>5.0999999999999996</v>
          </cell>
          <cell r="G1457">
            <v>37104</v>
          </cell>
        </row>
        <row r="1458">
          <cell r="A1458" t="str">
            <v>1501000150</v>
          </cell>
          <cell r="B1458" t="str">
            <v>I</v>
          </cell>
          <cell r="C1458" t="str">
            <v>Cable 1 MM2 Plastico Unipolarx100M</v>
          </cell>
          <cell r="D1458" t="str">
            <v>ROLLO</v>
          </cell>
          <cell r="E1458">
            <v>6</v>
          </cell>
          <cell r="G1458">
            <v>37104</v>
          </cell>
        </row>
        <row r="1459">
          <cell r="A1459" t="str">
            <v>1501000200</v>
          </cell>
          <cell r="B1459" t="str">
            <v>I</v>
          </cell>
          <cell r="C1459" t="str">
            <v>Cable 1.5 MM2 Plastico Unipolarx100M</v>
          </cell>
          <cell r="D1459" t="str">
            <v>ROLLO</v>
          </cell>
          <cell r="E1459">
            <v>7.9</v>
          </cell>
          <cell r="G1459">
            <v>37104</v>
          </cell>
        </row>
        <row r="1460">
          <cell r="A1460" t="str">
            <v>1501000250</v>
          </cell>
          <cell r="B1460" t="str">
            <v>I</v>
          </cell>
          <cell r="C1460" t="str">
            <v>Cable 2 MM2 Plastico Unipolarx100M</v>
          </cell>
          <cell r="D1460" t="str">
            <v>ROLLO</v>
          </cell>
          <cell r="E1460">
            <v>8.6</v>
          </cell>
          <cell r="G1460">
            <v>37104</v>
          </cell>
        </row>
        <row r="1461">
          <cell r="A1461" t="str">
            <v>1501000300</v>
          </cell>
          <cell r="B1461" t="str">
            <v>I</v>
          </cell>
          <cell r="C1461" t="str">
            <v>Cable 2.5 MM2 Plastico Unipolarx100M</v>
          </cell>
          <cell r="D1461" t="str">
            <v>ROLLO</v>
          </cell>
          <cell r="E1461">
            <v>12.4</v>
          </cell>
          <cell r="G1461">
            <v>37104</v>
          </cell>
        </row>
        <row r="1462">
          <cell r="A1462" t="str">
            <v>1501000350</v>
          </cell>
          <cell r="B1462" t="str">
            <v>I</v>
          </cell>
          <cell r="C1462" t="str">
            <v>Cable 2X3MM2X100M</v>
          </cell>
          <cell r="D1462" t="str">
            <v>ROLLO</v>
          </cell>
          <cell r="E1462">
            <v>35</v>
          </cell>
          <cell r="G1462">
            <v>37104</v>
          </cell>
        </row>
        <row r="1463">
          <cell r="A1463" t="str">
            <v>1501000400</v>
          </cell>
          <cell r="B1463" t="str">
            <v>I</v>
          </cell>
          <cell r="C1463" t="str">
            <v>Cable 2X6MM2X100M</v>
          </cell>
          <cell r="D1463" t="str">
            <v>ROLLO</v>
          </cell>
          <cell r="E1463">
            <v>87.3</v>
          </cell>
          <cell r="G1463">
            <v>37104</v>
          </cell>
        </row>
        <row r="1464">
          <cell r="A1464" t="str">
            <v>1501000450</v>
          </cell>
          <cell r="B1464" t="str">
            <v>I</v>
          </cell>
          <cell r="C1464" t="str">
            <v>Cable 3 MM2 Plastico Unipolarx100M</v>
          </cell>
          <cell r="D1464" t="str">
            <v>ROLLO</v>
          </cell>
          <cell r="E1464">
            <v>13.6</v>
          </cell>
          <cell r="G1464">
            <v>37104</v>
          </cell>
        </row>
        <row r="1465">
          <cell r="A1465" t="str">
            <v>1501000500</v>
          </cell>
          <cell r="B1465" t="str">
            <v>I</v>
          </cell>
          <cell r="C1465" t="str">
            <v>Cable 3X10MM2X100M</v>
          </cell>
          <cell r="D1465" t="str">
            <v>ROLLO</v>
          </cell>
          <cell r="E1465">
            <v>177.3</v>
          </cell>
          <cell r="G1465">
            <v>37104</v>
          </cell>
        </row>
        <row r="1466">
          <cell r="A1466" t="str">
            <v>1501000550</v>
          </cell>
          <cell r="B1466" t="str">
            <v>I</v>
          </cell>
          <cell r="C1466" t="str">
            <v>Cable 3X16MM2X100M</v>
          </cell>
          <cell r="D1466" t="str">
            <v>ROLLO</v>
          </cell>
          <cell r="E1466">
            <v>356</v>
          </cell>
          <cell r="G1466">
            <v>37104</v>
          </cell>
        </row>
        <row r="1467">
          <cell r="A1467" t="str">
            <v>1501000600</v>
          </cell>
          <cell r="B1467" t="str">
            <v>I</v>
          </cell>
          <cell r="C1467" t="str">
            <v>Cable 3X4MM2X100M</v>
          </cell>
          <cell r="D1467" t="str">
            <v>ROLLO</v>
          </cell>
          <cell r="E1467">
            <v>80</v>
          </cell>
          <cell r="G1467">
            <v>37104</v>
          </cell>
        </row>
        <row r="1468">
          <cell r="A1468" t="str">
            <v>1501000650</v>
          </cell>
          <cell r="B1468" t="str">
            <v>I</v>
          </cell>
          <cell r="C1468" t="str">
            <v>Cable 3X6MM2X100M</v>
          </cell>
          <cell r="D1468" t="str">
            <v>ROLLO</v>
          </cell>
          <cell r="E1468">
            <v>110.2</v>
          </cell>
          <cell r="G1468">
            <v>37104</v>
          </cell>
        </row>
        <row r="1469">
          <cell r="A1469" t="str">
            <v>1501000700</v>
          </cell>
          <cell r="B1469" t="str">
            <v>I</v>
          </cell>
          <cell r="C1469" t="str">
            <v>Cable 4 MM2 Plastico Unipolarx100M</v>
          </cell>
          <cell r="D1469" t="str">
            <v>ROLLO</v>
          </cell>
          <cell r="E1469">
            <v>18.600000000000001</v>
          </cell>
          <cell r="G1469">
            <v>37104</v>
          </cell>
        </row>
        <row r="1470">
          <cell r="A1470" t="str">
            <v>1501000750</v>
          </cell>
          <cell r="B1470" t="str">
            <v>I</v>
          </cell>
          <cell r="C1470" t="str">
            <v>Cable 6 MM2 Plastico Unipolarx100M</v>
          </cell>
          <cell r="D1470" t="str">
            <v>ROLLO</v>
          </cell>
          <cell r="E1470">
            <v>26.6</v>
          </cell>
          <cell r="G1470">
            <v>37104</v>
          </cell>
        </row>
        <row r="1471">
          <cell r="A1471" t="str">
            <v>1501000800</v>
          </cell>
          <cell r="B1471" t="str">
            <v>I</v>
          </cell>
          <cell r="C1471" t="str">
            <v>Cable Cobre Desnudo 16 MM2</v>
          </cell>
          <cell r="D1471" t="str">
            <v>ML</v>
          </cell>
          <cell r="E1471">
            <v>0.626</v>
          </cell>
          <cell r="G1471">
            <v>37104</v>
          </cell>
        </row>
        <row r="1472">
          <cell r="A1472" t="str">
            <v>1501000850</v>
          </cell>
          <cell r="B1472" t="str">
            <v>I</v>
          </cell>
          <cell r="C1472" t="str">
            <v>Cable Cobre Desnudo 50 MM2</v>
          </cell>
          <cell r="D1472" t="str">
            <v>ML</v>
          </cell>
          <cell r="E1472">
            <v>1.9530000000000001</v>
          </cell>
          <cell r="G1472">
            <v>37104</v>
          </cell>
        </row>
        <row r="1473">
          <cell r="A1473" t="str">
            <v>1501000900</v>
          </cell>
          <cell r="B1473" t="str">
            <v>I</v>
          </cell>
          <cell r="C1473" t="str">
            <v>Sintenax 3X50MM2</v>
          </cell>
          <cell r="D1473" t="str">
            <v>ML</v>
          </cell>
          <cell r="E1473">
            <v>9.34</v>
          </cell>
          <cell r="G1473">
            <v>37104</v>
          </cell>
        </row>
        <row r="1474">
          <cell r="A1474" t="str">
            <v>1502000000</v>
          </cell>
          <cell r="B1474" t="str">
            <v>D</v>
          </cell>
          <cell r="C1474" t="str">
            <v>=== CAÑERíAS Y ACCESORIOS</v>
          </cell>
          <cell r="D1474" t="str">
            <v>-</v>
          </cell>
          <cell r="E1474">
            <v>0</v>
          </cell>
        </row>
        <row r="1475">
          <cell r="A1475" t="str">
            <v>1502000100</v>
          </cell>
          <cell r="B1475" t="str">
            <v>I</v>
          </cell>
          <cell r="C1475" t="str">
            <v>Conector 1 1/2"</v>
          </cell>
          <cell r="D1475" t="str">
            <v>U</v>
          </cell>
          <cell r="E1475">
            <v>0.93</v>
          </cell>
          <cell r="G1475">
            <v>37104</v>
          </cell>
        </row>
        <row r="1476">
          <cell r="A1476" t="str">
            <v>1502000150</v>
          </cell>
          <cell r="B1476" t="str">
            <v>I</v>
          </cell>
          <cell r="C1476" t="str">
            <v>Conector 1 1/4"</v>
          </cell>
          <cell r="D1476" t="str">
            <v>U</v>
          </cell>
          <cell r="E1476">
            <v>0.83</v>
          </cell>
          <cell r="G1476">
            <v>37104</v>
          </cell>
        </row>
        <row r="1477">
          <cell r="A1477" t="str">
            <v>1502000200</v>
          </cell>
          <cell r="B1477" t="str">
            <v>I</v>
          </cell>
          <cell r="C1477" t="str">
            <v>Conector 1"</v>
          </cell>
          <cell r="D1477" t="str">
            <v>U</v>
          </cell>
          <cell r="E1477">
            <v>0.42</v>
          </cell>
          <cell r="G1477">
            <v>37104</v>
          </cell>
        </row>
        <row r="1478">
          <cell r="A1478" t="str">
            <v>1502000250</v>
          </cell>
          <cell r="B1478" t="str">
            <v>I</v>
          </cell>
          <cell r="C1478" t="str">
            <v>Conector 2"</v>
          </cell>
          <cell r="D1478" t="str">
            <v>U</v>
          </cell>
          <cell r="E1478">
            <v>1.26</v>
          </cell>
          <cell r="G1478">
            <v>37104</v>
          </cell>
        </row>
        <row r="1479">
          <cell r="A1479" t="str">
            <v>1502000300</v>
          </cell>
          <cell r="B1479" t="str">
            <v>I</v>
          </cell>
          <cell r="C1479" t="str">
            <v>Conector 3/4"</v>
          </cell>
          <cell r="D1479" t="str">
            <v>U</v>
          </cell>
          <cell r="E1479">
            <v>0.15</v>
          </cell>
          <cell r="G1479">
            <v>37104</v>
          </cell>
        </row>
        <row r="1480">
          <cell r="A1480" t="str">
            <v>1502000350</v>
          </cell>
          <cell r="B1480" t="str">
            <v>I</v>
          </cell>
          <cell r="C1480" t="str">
            <v>Conector 5/8"</v>
          </cell>
          <cell r="D1480" t="str">
            <v>U</v>
          </cell>
          <cell r="E1480">
            <v>0.13</v>
          </cell>
          <cell r="G1480">
            <v>37104</v>
          </cell>
        </row>
        <row r="1481">
          <cell r="A1481" t="str">
            <v>1502000400</v>
          </cell>
          <cell r="B1481" t="str">
            <v>I</v>
          </cell>
          <cell r="C1481" t="str">
            <v>Conector 7/8"</v>
          </cell>
          <cell r="D1481" t="str">
            <v>U</v>
          </cell>
          <cell r="E1481">
            <v>0.35</v>
          </cell>
          <cell r="G1481">
            <v>37104</v>
          </cell>
        </row>
        <row r="1482">
          <cell r="A1482" t="str">
            <v>1502000450</v>
          </cell>
          <cell r="B1482" t="str">
            <v>I</v>
          </cell>
          <cell r="C1482" t="str">
            <v>Empalme Recto 1 1/2"</v>
          </cell>
          <cell r="D1482" t="str">
            <v>U</v>
          </cell>
          <cell r="E1482">
            <v>0.46</v>
          </cell>
          <cell r="G1482">
            <v>37104</v>
          </cell>
        </row>
        <row r="1483">
          <cell r="A1483" t="str">
            <v>1502000500</v>
          </cell>
          <cell r="B1483" t="str">
            <v>I</v>
          </cell>
          <cell r="C1483" t="str">
            <v>Empalme Recto 1 1/4"</v>
          </cell>
          <cell r="D1483" t="str">
            <v>U</v>
          </cell>
          <cell r="E1483">
            <v>0.38</v>
          </cell>
          <cell r="G1483">
            <v>37104</v>
          </cell>
        </row>
        <row r="1484">
          <cell r="A1484" t="str">
            <v>1502000550</v>
          </cell>
          <cell r="B1484" t="str">
            <v>I</v>
          </cell>
          <cell r="C1484" t="str">
            <v>Empalme Recto 1"</v>
          </cell>
          <cell r="D1484" t="str">
            <v>U</v>
          </cell>
          <cell r="E1484">
            <v>0.28000000000000003</v>
          </cell>
          <cell r="G1484">
            <v>37104</v>
          </cell>
        </row>
        <row r="1485">
          <cell r="A1485" t="str">
            <v>1502000600</v>
          </cell>
          <cell r="B1485" t="str">
            <v>I</v>
          </cell>
          <cell r="C1485" t="str">
            <v>Empalme Recto 2"</v>
          </cell>
          <cell r="D1485" t="str">
            <v>U</v>
          </cell>
          <cell r="E1485">
            <v>0.76</v>
          </cell>
          <cell r="G1485">
            <v>37104</v>
          </cell>
        </row>
        <row r="1486">
          <cell r="A1486" t="str">
            <v>1502000650</v>
          </cell>
          <cell r="B1486" t="str">
            <v>I</v>
          </cell>
          <cell r="C1486" t="str">
            <v>Empalme Recto 3/4"</v>
          </cell>
          <cell r="D1486" t="str">
            <v>U</v>
          </cell>
          <cell r="E1486">
            <v>0.08</v>
          </cell>
          <cell r="G1486">
            <v>37104</v>
          </cell>
        </row>
        <row r="1487">
          <cell r="A1487" t="str">
            <v>1502000700</v>
          </cell>
          <cell r="B1487" t="str">
            <v>I</v>
          </cell>
          <cell r="C1487" t="str">
            <v>Empalme Recto 5/8"</v>
          </cell>
          <cell r="D1487" t="str">
            <v>U</v>
          </cell>
          <cell r="E1487">
            <v>7.0000000000000007E-2</v>
          </cell>
          <cell r="G1487">
            <v>37104</v>
          </cell>
        </row>
        <row r="1488">
          <cell r="A1488" t="str">
            <v>1502000750</v>
          </cell>
          <cell r="B1488" t="str">
            <v>I</v>
          </cell>
          <cell r="C1488" t="str">
            <v>Empalme Recto 7/8"</v>
          </cell>
          <cell r="D1488" t="str">
            <v>U</v>
          </cell>
          <cell r="E1488">
            <v>0.1</v>
          </cell>
          <cell r="G1488">
            <v>37104</v>
          </cell>
        </row>
        <row r="1489">
          <cell r="A1489" t="str">
            <v>1503000000</v>
          </cell>
          <cell r="B1489" t="str">
            <v>D</v>
          </cell>
          <cell r="C1489" t="str">
            <v>=== CAJAS</v>
          </cell>
          <cell r="D1489" t="str">
            <v>-</v>
          </cell>
          <cell r="E1489">
            <v>0</v>
          </cell>
        </row>
        <row r="1490">
          <cell r="A1490" t="str">
            <v>1503000100</v>
          </cell>
          <cell r="B1490" t="str">
            <v>I</v>
          </cell>
          <cell r="C1490" t="str">
            <v>Caja Metalica C/Puerta(P/10 Módulos)</v>
          </cell>
          <cell r="D1490" t="str">
            <v>U</v>
          </cell>
          <cell r="E1490">
            <v>12.95</v>
          </cell>
          <cell r="G1490">
            <v>37104</v>
          </cell>
        </row>
        <row r="1491">
          <cell r="A1491" t="str">
            <v>1503000150</v>
          </cell>
          <cell r="B1491" t="str">
            <v>I</v>
          </cell>
          <cell r="C1491" t="str">
            <v>Caja Metalica C/Puerta(P/4 Módulos)</v>
          </cell>
          <cell r="D1491" t="str">
            <v>U</v>
          </cell>
          <cell r="E1491">
            <v>7.77</v>
          </cell>
          <cell r="G1491">
            <v>37104</v>
          </cell>
        </row>
        <row r="1492">
          <cell r="A1492" t="str">
            <v>1503000200</v>
          </cell>
          <cell r="B1492" t="str">
            <v>I</v>
          </cell>
          <cell r="C1492" t="str">
            <v>Caja Metalica Cuadrada 10X10</v>
          </cell>
          <cell r="D1492" t="str">
            <v>U</v>
          </cell>
          <cell r="E1492">
            <v>1.88</v>
          </cell>
          <cell r="G1492">
            <v>37104</v>
          </cell>
        </row>
        <row r="1493">
          <cell r="A1493" t="str">
            <v>1503000250</v>
          </cell>
          <cell r="B1493" t="str">
            <v>I</v>
          </cell>
          <cell r="C1493" t="str">
            <v>Caja Metalica Mignon 5X5</v>
          </cell>
          <cell r="D1493" t="str">
            <v>U</v>
          </cell>
          <cell r="E1493">
            <v>0.36</v>
          </cell>
          <cell r="G1493">
            <v>37104</v>
          </cell>
        </row>
        <row r="1494">
          <cell r="A1494" t="str">
            <v>1503000300</v>
          </cell>
          <cell r="B1494" t="str">
            <v>I</v>
          </cell>
          <cell r="C1494" t="str">
            <v>Caja Metalica Octogonal Chica</v>
          </cell>
          <cell r="D1494" t="str">
            <v>U</v>
          </cell>
          <cell r="E1494">
            <v>0.94</v>
          </cell>
          <cell r="G1494">
            <v>37104</v>
          </cell>
        </row>
        <row r="1495">
          <cell r="A1495" t="str">
            <v>1503000350</v>
          </cell>
          <cell r="B1495" t="str">
            <v>I</v>
          </cell>
          <cell r="C1495" t="str">
            <v>Caja Metalica Octogonal Grande</v>
          </cell>
          <cell r="D1495" t="str">
            <v>U</v>
          </cell>
          <cell r="E1495">
            <v>1.45</v>
          </cell>
          <cell r="G1495">
            <v>37104</v>
          </cell>
        </row>
        <row r="1496">
          <cell r="A1496" t="str">
            <v>1503000400</v>
          </cell>
          <cell r="B1496" t="str">
            <v>I</v>
          </cell>
          <cell r="C1496" t="str">
            <v>Caja Metalica Rectangular 5X10</v>
          </cell>
          <cell r="D1496" t="str">
            <v>U</v>
          </cell>
          <cell r="E1496">
            <v>0.94</v>
          </cell>
          <cell r="G1496">
            <v>37104</v>
          </cell>
        </row>
        <row r="1497">
          <cell r="A1497" t="str">
            <v>1503000450</v>
          </cell>
          <cell r="B1497" t="str">
            <v>I</v>
          </cell>
          <cell r="C1497" t="str">
            <v>Caja Rectangular Plástica</v>
          </cell>
          <cell r="D1497" t="str">
            <v>U</v>
          </cell>
          <cell r="E1497">
            <v>0.61983469999999996</v>
          </cell>
          <cell r="G1497">
            <v>37104</v>
          </cell>
        </row>
        <row r="1498">
          <cell r="A1498" t="str">
            <v>1503000500</v>
          </cell>
          <cell r="B1498" t="str">
            <v>I</v>
          </cell>
          <cell r="C1498" t="str">
            <v>Caja Octogonal Chica Plástica</v>
          </cell>
          <cell r="D1498" t="str">
            <v>U</v>
          </cell>
          <cell r="E1498">
            <v>0.61983469999999996</v>
          </cell>
          <cell r="G1498">
            <v>37104</v>
          </cell>
        </row>
        <row r="1499">
          <cell r="A1499" t="str">
            <v>1504000000</v>
          </cell>
          <cell r="B1499" t="str">
            <v>D</v>
          </cell>
          <cell r="C1499" t="str">
            <v>=== LLAVES, TOMAS Y ACCESORIOS</v>
          </cell>
          <cell r="D1499" t="str">
            <v>-</v>
          </cell>
          <cell r="E1499">
            <v>0</v>
          </cell>
        </row>
        <row r="1500">
          <cell r="A1500" t="str">
            <v>1504000100</v>
          </cell>
          <cell r="B1500" t="str">
            <v>I</v>
          </cell>
          <cell r="C1500" t="str">
            <v>Chapa Ciega</v>
          </cell>
          <cell r="D1500" t="str">
            <v>U</v>
          </cell>
          <cell r="E1500">
            <v>0.34</v>
          </cell>
          <cell r="G1500">
            <v>37104</v>
          </cell>
        </row>
        <row r="1501">
          <cell r="A1501" t="str">
            <v>1504000150</v>
          </cell>
          <cell r="B1501" t="str">
            <v>I</v>
          </cell>
          <cell r="C1501" t="str">
            <v>Chapa Plastica</v>
          </cell>
          <cell r="D1501" t="str">
            <v>U</v>
          </cell>
          <cell r="E1501">
            <v>0.8</v>
          </cell>
          <cell r="G1501">
            <v>37104</v>
          </cell>
        </row>
        <row r="1502">
          <cell r="A1502" t="str">
            <v>1504000200</v>
          </cell>
          <cell r="B1502" t="str">
            <v>I</v>
          </cell>
          <cell r="C1502" t="str">
            <v>Combinacion</v>
          </cell>
          <cell r="D1502" t="str">
            <v>U</v>
          </cell>
          <cell r="E1502">
            <v>0.68</v>
          </cell>
          <cell r="G1502">
            <v>37104</v>
          </cell>
        </row>
        <row r="1503">
          <cell r="A1503" t="str">
            <v>1504000250</v>
          </cell>
          <cell r="B1503" t="str">
            <v>I</v>
          </cell>
          <cell r="C1503" t="str">
            <v>Pulsador</v>
          </cell>
          <cell r="D1503" t="str">
            <v>U</v>
          </cell>
          <cell r="E1503">
            <v>0.7</v>
          </cell>
          <cell r="G1503">
            <v>37104</v>
          </cell>
        </row>
        <row r="1504">
          <cell r="A1504" t="str">
            <v>1504000300</v>
          </cell>
          <cell r="B1504" t="str">
            <v>I</v>
          </cell>
          <cell r="C1504" t="str">
            <v>Pulsador Timbre 10 Amp</v>
          </cell>
          <cell r="D1504" t="str">
            <v>U</v>
          </cell>
          <cell r="E1504">
            <v>0.6</v>
          </cell>
          <cell r="G1504">
            <v>37104</v>
          </cell>
        </row>
        <row r="1505">
          <cell r="A1505" t="str">
            <v>1504000350</v>
          </cell>
          <cell r="B1505" t="str">
            <v>I</v>
          </cell>
          <cell r="C1505" t="str">
            <v>Punto 10 Amp</v>
          </cell>
          <cell r="D1505" t="str">
            <v>U</v>
          </cell>
          <cell r="E1505">
            <v>0.53</v>
          </cell>
          <cell r="G1505">
            <v>37104</v>
          </cell>
        </row>
        <row r="1506">
          <cell r="A1506" t="str">
            <v>1504000400</v>
          </cell>
          <cell r="B1506" t="str">
            <v>I</v>
          </cell>
          <cell r="C1506" t="str">
            <v>Punto Y Toma 10 Amp</v>
          </cell>
          <cell r="D1506" t="str">
            <v>U</v>
          </cell>
          <cell r="E1506">
            <v>1.06</v>
          </cell>
          <cell r="G1506">
            <v>37104</v>
          </cell>
        </row>
        <row r="1507">
          <cell r="A1507" t="str">
            <v>1504000450</v>
          </cell>
          <cell r="B1507" t="str">
            <v>I</v>
          </cell>
          <cell r="C1507" t="str">
            <v>Soporte Standard</v>
          </cell>
          <cell r="D1507" t="str">
            <v>U</v>
          </cell>
          <cell r="E1507">
            <v>0.35</v>
          </cell>
          <cell r="G1507">
            <v>37104</v>
          </cell>
        </row>
        <row r="1508">
          <cell r="A1508" t="str">
            <v>1504000500</v>
          </cell>
          <cell r="B1508" t="str">
            <v>I</v>
          </cell>
          <cell r="C1508" t="str">
            <v>Toma 10 Amp</v>
          </cell>
          <cell r="D1508" t="str">
            <v>U</v>
          </cell>
          <cell r="E1508">
            <v>0.53</v>
          </cell>
          <cell r="G1508">
            <v>37104</v>
          </cell>
        </row>
        <row r="1509">
          <cell r="A1509" t="str">
            <v>1504000550</v>
          </cell>
          <cell r="B1509" t="str">
            <v>I</v>
          </cell>
          <cell r="C1509" t="str">
            <v>Llave Térmica Bipolar 10A 25W SICA</v>
          </cell>
          <cell r="D1509" t="str">
            <v>U</v>
          </cell>
          <cell r="E1509">
            <v>4.6528926000000004</v>
          </cell>
          <cell r="G1509">
            <v>37104</v>
          </cell>
        </row>
        <row r="1510">
          <cell r="A1510" t="str">
            <v>1504000600</v>
          </cell>
          <cell r="B1510" t="str">
            <v>I</v>
          </cell>
          <cell r="C1510" t="str">
            <v>Tomacorriente (a tierra) JELUZ</v>
          </cell>
          <cell r="D1510" t="str">
            <v>U</v>
          </cell>
          <cell r="E1510">
            <v>1.1652893</v>
          </cell>
          <cell r="G1510">
            <v>37104</v>
          </cell>
        </row>
        <row r="1511">
          <cell r="A1511" t="str">
            <v>1504000650</v>
          </cell>
          <cell r="B1511" t="str">
            <v>I</v>
          </cell>
          <cell r="C1511" t="str">
            <v>Llave 1 Punto JELUZ</v>
          </cell>
          <cell r="D1511" t="str">
            <v>U</v>
          </cell>
          <cell r="E1511">
            <v>0.66115699999999999</v>
          </cell>
          <cell r="G1511">
            <v>37104</v>
          </cell>
        </row>
        <row r="1512">
          <cell r="A1512" t="str">
            <v>1504000700</v>
          </cell>
          <cell r="B1512" t="str">
            <v>I</v>
          </cell>
          <cell r="C1512" t="str">
            <v>Llave 2 Puntos JELUZ</v>
          </cell>
          <cell r="D1512" t="str">
            <v>U</v>
          </cell>
          <cell r="E1512">
            <v>0.84297520000000004</v>
          </cell>
          <cell r="G1512">
            <v>37104</v>
          </cell>
        </row>
        <row r="1513">
          <cell r="A1513" t="str">
            <v>1504000750</v>
          </cell>
          <cell r="B1513" t="str">
            <v>I</v>
          </cell>
          <cell r="C1513" t="str">
            <v>Bastidor p/ Llave y Tomacorriente</v>
          </cell>
          <cell r="D1513" t="str">
            <v>U</v>
          </cell>
          <cell r="E1513">
            <v>0.19008259999999999</v>
          </cell>
          <cell r="G1513">
            <v>37104</v>
          </cell>
        </row>
        <row r="1514">
          <cell r="A1514" t="str">
            <v>1504000800</v>
          </cell>
          <cell r="B1514" t="str">
            <v>I</v>
          </cell>
          <cell r="C1514" t="str">
            <v>Tapa Plástica, Marco Marfil p/ 1 a 3 Mod.</v>
          </cell>
          <cell r="D1514" t="str">
            <v>U</v>
          </cell>
          <cell r="E1514">
            <v>0.18181820000000001</v>
          </cell>
          <cell r="G1514">
            <v>37104</v>
          </cell>
        </row>
        <row r="1515">
          <cell r="A1515" t="str">
            <v>1504000850</v>
          </cell>
          <cell r="B1515" t="str">
            <v>I</v>
          </cell>
          <cell r="C1515" t="str">
            <v>Tornillo p/ Caja 3/16 x 5/8</v>
          </cell>
          <cell r="D1515" t="str">
            <v>U</v>
          </cell>
          <cell r="E1515">
            <v>0.05</v>
          </cell>
          <cell r="G1515">
            <v>37104</v>
          </cell>
        </row>
        <row r="1516">
          <cell r="A1516" t="str">
            <v>1504000900</v>
          </cell>
          <cell r="B1516" t="str">
            <v>I</v>
          </cell>
          <cell r="C1516" t="str">
            <v>Tornillo cabeza baquelita marfil</v>
          </cell>
          <cell r="D1516" t="str">
            <v>U</v>
          </cell>
          <cell r="E1516">
            <v>0.05</v>
          </cell>
          <cell r="G1516">
            <v>37104</v>
          </cell>
        </row>
        <row r="1517">
          <cell r="A1517" t="str">
            <v>1505000000</v>
          </cell>
          <cell r="B1517" t="str">
            <v>D</v>
          </cell>
          <cell r="C1517" t="str">
            <v>=== GABINETES Y TABLEROS</v>
          </cell>
          <cell r="D1517" t="str">
            <v>-</v>
          </cell>
          <cell r="E1517">
            <v>0</v>
          </cell>
        </row>
        <row r="1518">
          <cell r="A1518" t="str">
            <v>1505000100</v>
          </cell>
          <cell r="B1518" t="str">
            <v>I</v>
          </cell>
          <cell r="C1518" t="str">
            <v>Gabinete Medidor Monofasico(P/12Medi.)</v>
          </cell>
          <cell r="D1518" t="str">
            <v>U</v>
          </cell>
          <cell r="E1518">
            <v>461.25</v>
          </cell>
          <cell r="G1518">
            <v>37104</v>
          </cell>
        </row>
        <row r="1519">
          <cell r="A1519" t="str">
            <v>1505000150</v>
          </cell>
          <cell r="B1519" t="str">
            <v>I</v>
          </cell>
          <cell r="C1519" t="str">
            <v>Gabinete Medidor Monofasico(P/4Medi.)</v>
          </cell>
          <cell r="D1519" t="str">
            <v>U</v>
          </cell>
          <cell r="E1519">
            <v>230.25</v>
          </cell>
          <cell r="G1519">
            <v>37104</v>
          </cell>
        </row>
        <row r="1520">
          <cell r="A1520" t="str">
            <v>1505000200</v>
          </cell>
          <cell r="B1520" t="str">
            <v>I</v>
          </cell>
          <cell r="C1520" t="str">
            <v>Gabinete Medidor Monofasico(P/6Medi.)</v>
          </cell>
          <cell r="D1520" t="str">
            <v>U</v>
          </cell>
          <cell r="E1520">
            <v>279.75</v>
          </cell>
          <cell r="G1520">
            <v>37104</v>
          </cell>
        </row>
        <row r="1521">
          <cell r="A1521" t="str">
            <v>1505000250</v>
          </cell>
          <cell r="B1521" t="str">
            <v>I</v>
          </cell>
          <cell r="C1521" t="str">
            <v>Gabinete Medidor Monofasico(P/9Medi.)</v>
          </cell>
          <cell r="D1521" t="str">
            <v>U</v>
          </cell>
          <cell r="E1521">
            <v>362.25</v>
          </cell>
          <cell r="G1521">
            <v>37104</v>
          </cell>
        </row>
        <row r="1522">
          <cell r="A1522" t="str">
            <v>1505000300</v>
          </cell>
          <cell r="B1522" t="str">
            <v>I</v>
          </cell>
          <cell r="C1522" t="str">
            <v>Gabinete Medidor Trifasico(P/2Medi.)</v>
          </cell>
          <cell r="D1522" t="str">
            <v>U</v>
          </cell>
          <cell r="E1522">
            <v>292.5</v>
          </cell>
          <cell r="G1522">
            <v>37104</v>
          </cell>
        </row>
        <row r="1523">
          <cell r="A1523" t="str">
            <v>1505000350</v>
          </cell>
          <cell r="B1523" t="str">
            <v>I</v>
          </cell>
          <cell r="C1523" t="str">
            <v>Gabinete Medidor Trifasico(P/4Medi.)</v>
          </cell>
          <cell r="D1523" t="str">
            <v>U</v>
          </cell>
          <cell r="E1523">
            <v>442.5</v>
          </cell>
          <cell r="G1523">
            <v>37104</v>
          </cell>
        </row>
        <row r="1524">
          <cell r="A1524" t="str">
            <v>1505000400</v>
          </cell>
          <cell r="B1524" t="str">
            <v>I</v>
          </cell>
          <cell r="C1524" t="str">
            <v>Gabinete Medidor Trifasico(P/6Medi.)</v>
          </cell>
          <cell r="D1524" t="str">
            <v>U</v>
          </cell>
          <cell r="E1524">
            <v>622.5</v>
          </cell>
          <cell r="G1524">
            <v>37104</v>
          </cell>
        </row>
        <row r="1525">
          <cell r="A1525" t="str">
            <v>1505000450</v>
          </cell>
          <cell r="B1525" t="str">
            <v>I</v>
          </cell>
          <cell r="C1525" t="str">
            <v>Gabinete Metalico P/Tablero(30X30X15)</v>
          </cell>
          <cell r="D1525" t="str">
            <v>U</v>
          </cell>
          <cell r="E1525">
            <v>28.44</v>
          </cell>
          <cell r="G1525">
            <v>37104</v>
          </cell>
        </row>
        <row r="1526">
          <cell r="A1526" t="str">
            <v>1505000500</v>
          </cell>
          <cell r="B1526" t="str">
            <v>I</v>
          </cell>
          <cell r="C1526" t="str">
            <v>Gabinete Metalico P/Tablero(60X120X30)</v>
          </cell>
          <cell r="D1526" t="str">
            <v>U</v>
          </cell>
          <cell r="E1526">
            <v>147</v>
          </cell>
          <cell r="G1526">
            <v>37104</v>
          </cell>
        </row>
        <row r="1527">
          <cell r="A1527" t="str">
            <v>1505000550</v>
          </cell>
          <cell r="B1527" t="str">
            <v>I</v>
          </cell>
          <cell r="C1527" t="str">
            <v>Gabinete Metalico P/Tablero(60X60X15)</v>
          </cell>
          <cell r="D1527" t="str">
            <v>U</v>
          </cell>
          <cell r="E1527">
            <v>70.66</v>
          </cell>
          <cell r="G1527">
            <v>37104</v>
          </cell>
        </row>
        <row r="1528">
          <cell r="A1528" t="str">
            <v>1505000600</v>
          </cell>
          <cell r="B1528" t="str">
            <v>I</v>
          </cell>
          <cell r="C1528" t="str">
            <v>Caja p/Tablero Distribución 150x123x92 mm</v>
          </cell>
          <cell r="D1528" t="str">
            <v>U</v>
          </cell>
          <cell r="E1528">
            <v>3.6528925999999999</v>
          </cell>
          <cell r="G1528">
            <v>37104</v>
          </cell>
        </row>
        <row r="1529">
          <cell r="A1529" t="str">
            <v>1506000000</v>
          </cell>
          <cell r="B1529" t="str">
            <v>D</v>
          </cell>
          <cell r="C1529" t="str">
            <v>=== PROTECCIONES Y CONTACTORES</v>
          </cell>
          <cell r="D1529" t="str">
            <v>-</v>
          </cell>
          <cell r="E1529">
            <v>0</v>
          </cell>
        </row>
        <row r="1530">
          <cell r="A1530" t="str">
            <v>1506000100</v>
          </cell>
          <cell r="B1530" t="str">
            <v>I</v>
          </cell>
          <cell r="C1530" t="str">
            <v>Interruptor C/Fusible Bipolar(25A)</v>
          </cell>
          <cell r="D1530" t="str">
            <v>U</v>
          </cell>
          <cell r="E1530">
            <v>22</v>
          </cell>
          <cell r="G1530">
            <v>37104</v>
          </cell>
        </row>
        <row r="1531">
          <cell r="A1531" t="str">
            <v>1506000150</v>
          </cell>
          <cell r="B1531" t="str">
            <v>I</v>
          </cell>
          <cell r="C1531" t="str">
            <v>Interruptor C/Fusible Bipolar(35A)</v>
          </cell>
          <cell r="D1531" t="str">
            <v>U</v>
          </cell>
          <cell r="E1531">
            <v>21.22</v>
          </cell>
          <cell r="G1531">
            <v>37104</v>
          </cell>
        </row>
        <row r="1532">
          <cell r="A1532" t="str">
            <v>1506000200</v>
          </cell>
          <cell r="B1532" t="str">
            <v>I</v>
          </cell>
          <cell r="C1532" t="str">
            <v>Interruptor C/Fusible Tripolar(100A)</v>
          </cell>
          <cell r="D1532" t="str">
            <v>U</v>
          </cell>
          <cell r="E1532">
            <v>67.430000000000007</v>
          </cell>
          <cell r="G1532">
            <v>37104</v>
          </cell>
        </row>
        <row r="1533">
          <cell r="A1533" t="str">
            <v>1506000250</v>
          </cell>
          <cell r="B1533" t="str">
            <v>I</v>
          </cell>
          <cell r="C1533" t="str">
            <v>Interruptor C/Fusible Tripolar(125A)</v>
          </cell>
          <cell r="D1533" t="str">
            <v>U</v>
          </cell>
          <cell r="E1533">
            <v>116.42</v>
          </cell>
          <cell r="G1533">
            <v>37104</v>
          </cell>
        </row>
        <row r="1534">
          <cell r="A1534" t="str">
            <v>1506000300</v>
          </cell>
          <cell r="B1534" t="str">
            <v>I</v>
          </cell>
          <cell r="C1534" t="str">
            <v>Interruptor C/Fusible Tripolar(150A)</v>
          </cell>
          <cell r="D1534" t="str">
            <v>U</v>
          </cell>
          <cell r="E1534">
            <v>100</v>
          </cell>
          <cell r="G1534">
            <v>37104</v>
          </cell>
        </row>
        <row r="1535">
          <cell r="A1535" t="str">
            <v>1506000350</v>
          </cell>
          <cell r="B1535" t="str">
            <v>I</v>
          </cell>
          <cell r="C1535" t="str">
            <v>Interruptor C/Fusible Tripolar(40A)</v>
          </cell>
          <cell r="D1535" t="str">
            <v>U</v>
          </cell>
          <cell r="E1535">
            <v>30</v>
          </cell>
          <cell r="G1535">
            <v>37104</v>
          </cell>
        </row>
        <row r="1536">
          <cell r="A1536" t="str">
            <v>1506000400</v>
          </cell>
          <cell r="B1536" t="str">
            <v>I</v>
          </cell>
          <cell r="C1536" t="str">
            <v>Interruptor C/Fusible Tripolar(60A)</v>
          </cell>
          <cell r="D1536" t="str">
            <v>U</v>
          </cell>
          <cell r="E1536">
            <v>45</v>
          </cell>
          <cell r="G1536">
            <v>37104</v>
          </cell>
        </row>
        <row r="1537">
          <cell r="A1537" t="str">
            <v>1506000450</v>
          </cell>
          <cell r="B1537" t="str">
            <v>I</v>
          </cell>
          <cell r="C1537" t="str">
            <v>Interruptor Diferencial Bp(25A)</v>
          </cell>
          <cell r="D1537" t="str">
            <v>U</v>
          </cell>
          <cell r="E1537">
            <v>31.5</v>
          </cell>
          <cell r="G1537">
            <v>37104</v>
          </cell>
        </row>
        <row r="1538">
          <cell r="A1538" t="str">
            <v>1506000455</v>
          </cell>
          <cell r="B1538" t="str">
            <v>I</v>
          </cell>
          <cell r="C1538" t="str">
            <v>Disyuntor Diferencial</v>
          </cell>
          <cell r="D1538" t="str">
            <v>U</v>
          </cell>
          <cell r="E1538">
            <v>27.2727273</v>
          </cell>
          <cell r="G1538">
            <v>37104</v>
          </cell>
        </row>
        <row r="1539">
          <cell r="A1539" t="str">
            <v>1506000500</v>
          </cell>
          <cell r="B1539" t="str">
            <v>I</v>
          </cell>
          <cell r="C1539" t="str">
            <v>Interruptor Diferencial Bp(40A)</v>
          </cell>
          <cell r="D1539" t="str">
            <v>U</v>
          </cell>
          <cell r="E1539">
            <v>34.5</v>
          </cell>
          <cell r="G1539">
            <v>37104</v>
          </cell>
        </row>
        <row r="1540">
          <cell r="A1540" t="str">
            <v>1506000550</v>
          </cell>
          <cell r="B1540" t="str">
            <v>I</v>
          </cell>
          <cell r="C1540" t="str">
            <v>Interruptor Diferencial Tetrapolar(40A)</v>
          </cell>
          <cell r="D1540" t="str">
            <v>U</v>
          </cell>
          <cell r="E1540">
            <v>60</v>
          </cell>
          <cell r="G1540">
            <v>37104</v>
          </cell>
        </row>
        <row r="1541">
          <cell r="A1541" t="str">
            <v>1506000600</v>
          </cell>
          <cell r="B1541" t="str">
            <v>I</v>
          </cell>
          <cell r="C1541" t="str">
            <v>Interruptor Diferencial Tetrapolar(63A)</v>
          </cell>
          <cell r="D1541" t="str">
            <v>U</v>
          </cell>
          <cell r="E1541">
            <v>77.290000000000006</v>
          </cell>
          <cell r="G1541">
            <v>37104</v>
          </cell>
        </row>
        <row r="1542">
          <cell r="A1542" t="str">
            <v>1506000650</v>
          </cell>
          <cell r="B1542" t="str">
            <v>I</v>
          </cell>
          <cell r="C1542" t="str">
            <v>Interruptor Termomagnetico Bp(10A25)A</v>
          </cell>
          <cell r="D1542" t="str">
            <v>U</v>
          </cell>
          <cell r="E1542">
            <v>12</v>
          </cell>
          <cell r="G1542">
            <v>37104</v>
          </cell>
        </row>
        <row r="1543">
          <cell r="A1543" t="str">
            <v>1506000700</v>
          </cell>
          <cell r="B1543" t="str">
            <v>I</v>
          </cell>
          <cell r="C1543" t="str">
            <v>Interruptor Termomagnetico Bp(50A)</v>
          </cell>
          <cell r="D1543" t="str">
            <v>U</v>
          </cell>
          <cell r="E1543">
            <v>15.2</v>
          </cell>
          <cell r="G1543">
            <v>37104</v>
          </cell>
        </row>
        <row r="1544">
          <cell r="A1544" t="str">
            <v>1506000750</v>
          </cell>
          <cell r="B1544" t="str">
            <v>I</v>
          </cell>
          <cell r="C1544" t="str">
            <v>Interruptor Termomagnetico Tp(100A)</v>
          </cell>
          <cell r="D1544" t="str">
            <v>U</v>
          </cell>
          <cell r="E1544">
            <v>48</v>
          </cell>
          <cell r="G1544">
            <v>37104</v>
          </cell>
        </row>
        <row r="1545">
          <cell r="A1545" t="str">
            <v>1506000800</v>
          </cell>
          <cell r="B1545" t="str">
            <v>I</v>
          </cell>
          <cell r="C1545" t="str">
            <v>Interruptor Termomagnetico Tp(10A25)A</v>
          </cell>
          <cell r="D1545" t="str">
            <v>U</v>
          </cell>
          <cell r="E1545">
            <v>18.43</v>
          </cell>
          <cell r="G1545">
            <v>37104</v>
          </cell>
        </row>
        <row r="1546">
          <cell r="A1546" t="str">
            <v>1506000850</v>
          </cell>
          <cell r="B1546" t="str">
            <v>I</v>
          </cell>
          <cell r="C1546" t="str">
            <v>Interruptor Termomagnetico Tp(35A)</v>
          </cell>
          <cell r="D1546" t="str">
            <v>U</v>
          </cell>
          <cell r="E1546">
            <v>22.04</v>
          </cell>
          <cell r="G1546">
            <v>37104</v>
          </cell>
        </row>
        <row r="1547">
          <cell r="A1547" t="str">
            <v>1506000900</v>
          </cell>
          <cell r="B1547" t="str">
            <v>I</v>
          </cell>
          <cell r="C1547" t="str">
            <v>Interruptor Termomagnetico Tp(50A)</v>
          </cell>
          <cell r="D1547" t="str">
            <v>U</v>
          </cell>
          <cell r="E1547">
            <v>21.04</v>
          </cell>
          <cell r="G1547">
            <v>37104</v>
          </cell>
        </row>
        <row r="1548">
          <cell r="A1548" t="str">
            <v>1506000950</v>
          </cell>
          <cell r="B1548" t="str">
            <v>I</v>
          </cell>
          <cell r="C1548" t="str">
            <v>Interruptor Termomagnetico Up(10A25)A</v>
          </cell>
          <cell r="D1548" t="str">
            <v>U</v>
          </cell>
          <cell r="E1548">
            <v>10.98</v>
          </cell>
          <cell r="G1548">
            <v>37104</v>
          </cell>
        </row>
        <row r="1549">
          <cell r="A1549" t="str">
            <v>1506001000</v>
          </cell>
          <cell r="B1549" t="str">
            <v>I</v>
          </cell>
          <cell r="C1549" t="str">
            <v>Interruptor Termomagnetico Up(35A)</v>
          </cell>
          <cell r="D1549" t="str">
            <v>U</v>
          </cell>
          <cell r="E1549">
            <v>10.8</v>
          </cell>
          <cell r="G1549">
            <v>37104</v>
          </cell>
        </row>
        <row r="1550">
          <cell r="A1550" t="str">
            <v>1506001050</v>
          </cell>
          <cell r="B1550" t="str">
            <v>I</v>
          </cell>
          <cell r="C1550" t="str">
            <v>Interruptor Termomagnetico Up(50A)</v>
          </cell>
          <cell r="D1550" t="str">
            <v>U</v>
          </cell>
          <cell r="E1550">
            <v>7.2</v>
          </cell>
          <cell r="G1550">
            <v>37104</v>
          </cell>
        </row>
        <row r="1551">
          <cell r="A1551" t="str">
            <v>1506001100</v>
          </cell>
          <cell r="B1551" t="str">
            <v>I</v>
          </cell>
          <cell r="C1551" t="str">
            <v>Interruptor Termpmagnetico Bp(35A)</v>
          </cell>
          <cell r="D1551" t="str">
            <v>U</v>
          </cell>
          <cell r="E1551">
            <v>14.2</v>
          </cell>
          <cell r="G1551">
            <v>37104</v>
          </cell>
        </row>
        <row r="1552">
          <cell r="A1552" t="str">
            <v>1508000000</v>
          </cell>
          <cell r="B1552" t="str">
            <v>D</v>
          </cell>
          <cell r="C1552" t="str">
            <v>=== TERMOMECáNICA</v>
          </cell>
          <cell r="D1552" t="str">
            <v>-</v>
          </cell>
          <cell r="E1552">
            <v>0</v>
          </cell>
        </row>
        <row r="1553">
          <cell r="A1553" t="str">
            <v>1509000000</v>
          </cell>
          <cell r="B1553" t="str">
            <v>D</v>
          </cell>
          <cell r="C1553" t="str">
            <v>=== MOTORES</v>
          </cell>
          <cell r="D1553" t="str">
            <v>-</v>
          </cell>
          <cell r="E1553">
            <v>0</v>
          </cell>
        </row>
        <row r="1554">
          <cell r="A1554" t="str">
            <v>1510000000</v>
          </cell>
          <cell r="B1554" t="str">
            <v>D</v>
          </cell>
          <cell r="C1554" t="str">
            <v>=== ILUMINACIóN</v>
          </cell>
          <cell r="D1554" t="str">
            <v>-</v>
          </cell>
          <cell r="E1554">
            <v>0</v>
          </cell>
        </row>
        <row r="1555">
          <cell r="A1555" t="str">
            <v>1510000100</v>
          </cell>
          <cell r="B1555" t="str">
            <v>I</v>
          </cell>
          <cell r="C1555" t="str">
            <v>Artefacto Electrico</v>
          </cell>
          <cell r="D1555" t="str">
            <v>U</v>
          </cell>
          <cell r="E1555">
            <v>80</v>
          </cell>
          <cell r="G1555">
            <v>37104</v>
          </cell>
        </row>
        <row r="1556">
          <cell r="A1556" t="str">
            <v>1510000150</v>
          </cell>
          <cell r="B1556" t="str">
            <v>I</v>
          </cell>
          <cell r="C1556" t="str">
            <v>Artefacto Embutir(2X36W)(Doble Parabolico)</v>
          </cell>
          <cell r="D1556" t="str">
            <v>U</v>
          </cell>
          <cell r="E1556">
            <v>80</v>
          </cell>
          <cell r="G1556">
            <v>37104</v>
          </cell>
        </row>
        <row r="1557">
          <cell r="A1557" t="str">
            <v>1510000200</v>
          </cell>
          <cell r="B1557" t="str">
            <v>I</v>
          </cell>
          <cell r="C1557" t="str">
            <v>Lamparas</v>
          </cell>
          <cell r="D1557" t="str">
            <v>U</v>
          </cell>
          <cell r="E1557">
            <v>0.57999999999999996</v>
          </cell>
          <cell r="G1557">
            <v>37104</v>
          </cell>
        </row>
        <row r="1558">
          <cell r="A1558" t="str">
            <v>1510000250</v>
          </cell>
          <cell r="B1558" t="str">
            <v>I</v>
          </cell>
          <cell r="C1558" t="str">
            <v>Portalamparas</v>
          </cell>
          <cell r="D1558" t="str">
            <v>U</v>
          </cell>
          <cell r="E1558">
            <v>0.54</v>
          </cell>
          <cell r="G1558">
            <v>37104</v>
          </cell>
        </row>
        <row r="1559">
          <cell r="A1559" t="str">
            <v>1511000000</v>
          </cell>
          <cell r="B1559" t="str">
            <v>D</v>
          </cell>
          <cell r="C1559" t="str">
            <v>=== SISTEMAS DE TELECOMUNICACIONES Y TV</v>
          </cell>
          <cell r="D1559" t="str">
            <v>-</v>
          </cell>
          <cell r="E1559">
            <v>0</v>
          </cell>
        </row>
        <row r="1560">
          <cell r="A1560" t="str">
            <v>1511000100</v>
          </cell>
          <cell r="B1560" t="str">
            <v>I</v>
          </cell>
          <cell r="C1560" t="str">
            <v>Portero Electrico Materiales</v>
          </cell>
          <cell r="D1560" t="str">
            <v>U</v>
          </cell>
          <cell r="E1560">
            <v>21</v>
          </cell>
          <cell r="G1560">
            <v>37104</v>
          </cell>
        </row>
        <row r="1561">
          <cell r="A1561" t="str">
            <v>1511000150</v>
          </cell>
          <cell r="B1561" t="str">
            <v>I</v>
          </cell>
          <cell r="C1561" t="str">
            <v>Telefonia Materiales</v>
          </cell>
          <cell r="D1561" t="str">
            <v>U</v>
          </cell>
          <cell r="E1561">
            <v>44</v>
          </cell>
          <cell r="G1561">
            <v>37104</v>
          </cell>
        </row>
        <row r="1562">
          <cell r="A1562" t="str">
            <v>1511000200</v>
          </cell>
          <cell r="B1562" t="str">
            <v>I</v>
          </cell>
          <cell r="C1562" t="str">
            <v>Television Materiales</v>
          </cell>
          <cell r="D1562" t="str">
            <v>U</v>
          </cell>
          <cell r="E1562">
            <v>25</v>
          </cell>
          <cell r="G1562">
            <v>37104</v>
          </cell>
        </row>
        <row r="1563">
          <cell r="A1563" t="str">
            <v>1512000000</v>
          </cell>
          <cell r="B1563" t="str">
            <v>D</v>
          </cell>
          <cell r="C1563" t="str">
            <v>=== SISTEMAS DE SEGURIDAD</v>
          </cell>
          <cell r="D1563" t="str">
            <v>-</v>
          </cell>
          <cell r="E1563">
            <v>0</v>
          </cell>
        </row>
        <row r="1564">
          <cell r="A1564" t="str">
            <v>1513000000</v>
          </cell>
          <cell r="B1564" t="str">
            <v>D</v>
          </cell>
          <cell r="C1564" t="str">
            <v>=== ENERGíA</v>
          </cell>
          <cell r="D1564" t="str">
            <v>-</v>
          </cell>
          <cell r="E1564">
            <v>0</v>
          </cell>
        </row>
        <row r="1565">
          <cell r="A1565" t="str">
            <v>1514000000</v>
          </cell>
          <cell r="B1565" t="str">
            <v>D</v>
          </cell>
          <cell r="C1565" t="str">
            <v>=== BANDEJAS, ZóCALOS Y ACCESORIOS</v>
          </cell>
          <cell r="D1565" t="str">
            <v>-</v>
          </cell>
          <cell r="E1565">
            <v>0</v>
          </cell>
        </row>
        <row r="1566">
          <cell r="A1566" t="str">
            <v>1515000000</v>
          </cell>
          <cell r="B1566" t="str">
            <v>D</v>
          </cell>
          <cell r="C1566" t="str">
            <v>=== ACCESORIOS ELéCTRICOS</v>
          </cell>
          <cell r="D1566" t="str">
            <v>-</v>
          </cell>
          <cell r="E1566">
            <v>0</v>
          </cell>
        </row>
        <row r="1567">
          <cell r="A1567" t="str">
            <v>1515000100</v>
          </cell>
          <cell r="B1567" t="str">
            <v>I</v>
          </cell>
          <cell r="C1567" t="str">
            <v>Amperimetro Ca</v>
          </cell>
          <cell r="D1567" t="str">
            <v>U</v>
          </cell>
          <cell r="E1567">
            <v>42</v>
          </cell>
          <cell r="G1567">
            <v>37104</v>
          </cell>
        </row>
        <row r="1568">
          <cell r="A1568" t="str">
            <v>1515000150</v>
          </cell>
          <cell r="B1568" t="str">
            <v>I</v>
          </cell>
          <cell r="C1568" t="str">
            <v>Campana Timbre</v>
          </cell>
          <cell r="D1568" t="str">
            <v>U</v>
          </cell>
          <cell r="E1568">
            <v>10</v>
          </cell>
          <cell r="G1568">
            <v>37104</v>
          </cell>
        </row>
        <row r="1569">
          <cell r="A1569" t="str">
            <v>1515000200</v>
          </cell>
          <cell r="B1569" t="str">
            <v>I</v>
          </cell>
          <cell r="C1569" t="str">
            <v>Contactor</v>
          </cell>
          <cell r="D1569" t="str">
            <v>U</v>
          </cell>
          <cell r="E1569">
            <v>20</v>
          </cell>
          <cell r="G1569">
            <v>37104</v>
          </cell>
        </row>
        <row r="1570">
          <cell r="A1570" t="str">
            <v>1515000250</v>
          </cell>
          <cell r="B1570" t="str">
            <v>I</v>
          </cell>
          <cell r="C1570" t="str">
            <v>Pararrayos, Puntas Y Accesorios</v>
          </cell>
          <cell r="D1570" t="str">
            <v>U</v>
          </cell>
          <cell r="E1570">
            <v>120</v>
          </cell>
          <cell r="G1570">
            <v>37104</v>
          </cell>
        </row>
        <row r="1571">
          <cell r="A1571" t="str">
            <v>1515000300</v>
          </cell>
          <cell r="B1571" t="str">
            <v>I</v>
          </cell>
          <cell r="C1571" t="str">
            <v>Relevo Termico (0.63 A 12.5)Amp</v>
          </cell>
          <cell r="D1571" t="str">
            <v>U</v>
          </cell>
          <cell r="E1571">
            <v>28</v>
          </cell>
          <cell r="G1571">
            <v>37104</v>
          </cell>
        </row>
        <row r="1572">
          <cell r="A1572" t="str">
            <v>1515000350</v>
          </cell>
          <cell r="B1572" t="str">
            <v>I</v>
          </cell>
          <cell r="C1572" t="str">
            <v>Voltimetro Ca 500V</v>
          </cell>
          <cell r="D1572" t="str">
            <v>U</v>
          </cell>
          <cell r="E1572">
            <v>52</v>
          </cell>
          <cell r="G1572">
            <v>37104</v>
          </cell>
        </row>
        <row r="1573">
          <cell r="A1573" t="str">
            <v>1601000000</v>
          </cell>
          <cell r="B1573" t="str">
            <v>D</v>
          </cell>
          <cell r="C1573" t="str">
            <v>=== ARTíCULOS PARA CALEFACCION</v>
          </cell>
          <cell r="D1573" t="str">
            <v>-</v>
          </cell>
          <cell r="E1573">
            <v>0</v>
          </cell>
        </row>
        <row r="1574">
          <cell r="A1574" t="str">
            <v>1601000100</v>
          </cell>
          <cell r="B1574" t="str">
            <v>I</v>
          </cell>
          <cell r="C1574" t="str">
            <v>Caldera</v>
          </cell>
          <cell r="D1574" t="str">
            <v>KC/H</v>
          </cell>
          <cell r="E1574">
            <v>21</v>
          </cell>
          <cell r="G1574">
            <v>37104</v>
          </cell>
        </row>
        <row r="1575">
          <cell r="A1575" t="str">
            <v>1601000150</v>
          </cell>
          <cell r="B1575" t="str">
            <v>I</v>
          </cell>
          <cell r="C1575" t="str">
            <v>Caldera Mural Solaria 24000K/Cal 960L/H</v>
          </cell>
          <cell r="D1575" t="str">
            <v>U</v>
          </cell>
          <cell r="E1575">
            <v>1565.5</v>
          </cell>
          <cell r="G1575">
            <v>37104</v>
          </cell>
        </row>
        <row r="1576">
          <cell r="A1576" t="str">
            <v>1601000300</v>
          </cell>
          <cell r="B1576" t="str">
            <v>I</v>
          </cell>
          <cell r="C1576" t="str">
            <v>Calefactor(20000Kcal/H)</v>
          </cell>
          <cell r="D1576" t="str">
            <v>U</v>
          </cell>
          <cell r="E1576">
            <v>1100</v>
          </cell>
          <cell r="G1576">
            <v>37104</v>
          </cell>
        </row>
        <row r="1577">
          <cell r="A1577" t="str">
            <v>1601000350</v>
          </cell>
          <cell r="B1577" t="str">
            <v>I</v>
          </cell>
          <cell r="C1577" t="str">
            <v>Detentor Recto De 1/2"</v>
          </cell>
          <cell r="D1577" t="str">
            <v>U</v>
          </cell>
          <cell r="E1577">
            <v>7.5</v>
          </cell>
          <cell r="G1577">
            <v>37104</v>
          </cell>
        </row>
        <row r="1578">
          <cell r="A1578" t="str">
            <v>1601000400</v>
          </cell>
          <cell r="B1578" t="str">
            <v>I</v>
          </cell>
          <cell r="C1578" t="str">
            <v>Grifo De Purga 1/8"</v>
          </cell>
          <cell r="D1578" t="str">
            <v>U</v>
          </cell>
          <cell r="E1578">
            <v>2.2999999999999998</v>
          </cell>
          <cell r="G1578">
            <v>37104</v>
          </cell>
        </row>
        <row r="1579">
          <cell r="A1579" t="str">
            <v>1601000450</v>
          </cell>
          <cell r="B1579" t="str">
            <v>I</v>
          </cell>
          <cell r="C1579" t="str">
            <v>Llave De Radiador Recta De 1/2"</v>
          </cell>
          <cell r="D1579" t="str">
            <v>U</v>
          </cell>
          <cell r="E1579">
            <v>7.99</v>
          </cell>
          <cell r="G1579">
            <v>37104</v>
          </cell>
        </row>
        <row r="1580">
          <cell r="A1580" t="str">
            <v>1601000500</v>
          </cell>
          <cell r="B1580" t="str">
            <v>I</v>
          </cell>
          <cell r="C1580" t="str">
            <v>Radiador Alum. Extrud. 630 MM 203Kcal/H</v>
          </cell>
          <cell r="D1580" t="str">
            <v>U</v>
          </cell>
          <cell r="E1580">
            <v>20.05</v>
          </cell>
          <cell r="G1580">
            <v>37104</v>
          </cell>
        </row>
        <row r="1581">
          <cell r="A1581" t="str">
            <v>1601000550</v>
          </cell>
          <cell r="B1581" t="str">
            <v>I</v>
          </cell>
          <cell r="C1581" t="str">
            <v>Radiador Aluminio Paris 430(C/Elemento)</v>
          </cell>
          <cell r="D1581" t="str">
            <v>U</v>
          </cell>
          <cell r="E1581">
            <v>32.49</v>
          </cell>
          <cell r="G1581">
            <v>37104</v>
          </cell>
        </row>
        <row r="1582">
          <cell r="A1582" t="str">
            <v>1601000600</v>
          </cell>
          <cell r="B1582" t="str">
            <v>I</v>
          </cell>
          <cell r="C1582" t="str">
            <v>Radiador Aluminio Paris 730(C/Elemento)</v>
          </cell>
          <cell r="D1582" t="str">
            <v>U</v>
          </cell>
          <cell r="E1582">
            <v>40.65</v>
          </cell>
          <cell r="G1582">
            <v>37104</v>
          </cell>
        </row>
        <row r="1583">
          <cell r="A1583" t="str">
            <v>1602000000</v>
          </cell>
          <cell r="B1583" t="str">
            <v>D</v>
          </cell>
          <cell r="C1583" t="str">
            <v>=== EQUIPOS DE AIRE ACONDICIONADO</v>
          </cell>
          <cell r="D1583" t="str">
            <v>-</v>
          </cell>
          <cell r="E1583">
            <v>0</v>
          </cell>
        </row>
        <row r="1584">
          <cell r="A1584" t="str">
            <v>1602000100</v>
          </cell>
          <cell r="B1584" t="str">
            <v>I</v>
          </cell>
          <cell r="C1584" t="str">
            <v>Condensador(5Tr)</v>
          </cell>
          <cell r="D1584" t="str">
            <v>U</v>
          </cell>
          <cell r="E1584">
            <v>800</v>
          </cell>
          <cell r="G1584">
            <v>37104</v>
          </cell>
        </row>
        <row r="1585">
          <cell r="A1585" t="str">
            <v>1602000150</v>
          </cell>
          <cell r="B1585" t="str">
            <v>I</v>
          </cell>
          <cell r="C1585" t="str">
            <v>Enfriadora Agua Compacto</v>
          </cell>
          <cell r="D1585" t="str">
            <v>TR</v>
          </cell>
          <cell r="E1585">
            <v>370</v>
          </cell>
          <cell r="G1585">
            <v>37104</v>
          </cell>
        </row>
        <row r="1586">
          <cell r="A1586" t="str">
            <v>1602000200</v>
          </cell>
          <cell r="B1586" t="str">
            <v>I</v>
          </cell>
          <cell r="C1586" t="str">
            <v>Equipo Compacto(6500 Frig.)</v>
          </cell>
          <cell r="D1586" t="str">
            <v>U</v>
          </cell>
          <cell r="E1586">
            <v>1174</v>
          </cell>
          <cell r="G1586">
            <v>37104</v>
          </cell>
        </row>
        <row r="1587">
          <cell r="A1587" t="str">
            <v>1602000250</v>
          </cell>
          <cell r="B1587" t="str">
            <v>I</v>
          </cell>
          <cell r="C1587" t="str">
            <v>Gas Freon R22</v>
          </cell>
          <cell r="D1587" t="str">
            <v>KG</v>
          </cell>
          <cell r="E1587">
            <v>10</v>
          </cell>
          <cell r="G1587">
            <v>37104</v>
          </cell>
        </row>
        <row r="1588">
          <cell r="A1588" t="str">
            <v>1602000300</v>
          </cell>
          <cell r="B1588" t="str">
            <v>I</v>
          </cell>
          <cell r="C1588" t="str">
            <v>Renovador Aire</v>
          </cell>
          <cell r="D1588" t="str">
            <v>U</v>
          </cell>
          <cell r="E1588">
            <v>500</v>
          </cell>
          <cell r="G1588">
            <v>37104</v>
          </cell>
        </row>
        <row r="1589">
          <cell r="A1589" t="str">
            <v>1602000350</v>
          </cell>
          <cell r="B1589" t="str">
            <v>I</v>
          </cell>
          <cell r="C1589" t="str">
            <v>Unidad Central Manejo</v>
          </cell>
          <cell r="D1589" t="str">
            <v>TR</v>
          </cell>
          <cell r="E1589">
            <v>279</v>
          </cell>
          <cell r="G1589">
            <v>37104</v>
          </cell>
        </row>
        <row r="1590">
          <cell r="A1590" t="str">
            <v>1603000000</v>
          </cell>
          <cell r="B1590" t="str">
            <v>D</v>
          </cell>
          <cell r="C1590" t="str">
            <v>=== CAñERíAS Y ACCESORIOS</v>
          </cell>
          <cell r="D1590" t="str">
            <v>-</v>
          </cell>
          <cell r="E1590">
            <v>0</v>
          </cell>
        </row>
        <row r="1591">
          <cell r="A1591" t="str">
            <v>1603000050</v>
          </cell>
          <cell r="B1591" t="str">
            <v>I</v>
          </cell>
          <cell r="C1591" t="str">
            <v>Brida Apoyo BN (410x624x80)</v>
          </cell>
          <cell r="D1591" t="str">
            <v>U</v>
          </cell>
          <cell r="E1591">
            <v>30.62</v>
          </cell>
          <cell r="G1591">
            <v>37104</v>
          </cell>
        </row>
        <row r="1592">
          <cell r="A1592" t="str">
            <v>1603000100</v>
          </cell>
          <cell r="B1592" t="str">
            <v>I</v>
          </cell>
          <cell r="C1592" t="str">
            <v>Sombrerete Cg 3"</v>
          </cell>
          <cell r="D1592" t="str">
            <v>U</v>
          </cell>
          <cell r="E1592">
            <v>1.9</v>
          </cell>
          <cell r="G1592">
            <v>37104</v>
          </cell>
        </row>
        <row r="1593">
          <cell r="A1593" t="str">
            <v>1603000150</v>
          </cell>
          <cell r="B1593" t="str">
            <v>I</v>
          </cell>
          <cell r="C1593" t="str">
            <v>Sombrerete Cg 4"</v>
          </cell>
          <cell r="D1593" t="str">
            <v>U</v>
          </cell>
          <cell r="E1593">
            <v>3.13</v>
          </cell>
          <cell r="G1593">
            <v>37104</v>
          </cell>
        </row>
        <row r="1594">
          <cell r="A1594" t="str">
            <v>1603000200</v>
          </cell>
          <cell r="B1594" t="str">
            <v>I</v>
          </cell>
          <cell r="C1594" t="str">
            <v>Sombrerete Hf 100</v>
          </cell>
          <cell r="D1594" t="str">
            <v>U</v>
          </cell>
          <cell r="E1594">
            <v>10.02</v>
          </cell>
          <cell r="G1594">
            <v>37104</v>
          </cell>
        </row>
        <row r="1595">
          <cell r="A1595" t="str">
            <v>1603000250</v>
          </cell>
          <cell r="B1595" t="str">
            <v>I</v>
          </cell>
          <cell r="C1595" t="str">
            <v>Sombrerete Pvc 110</v>
          </cell>
          <cell r="D1595" t="str">
            <v>U</v>
          </cell>
          <cell r="E1595">
            <v>1.54</v>
          </cell>
          <cell r="G1595">
            <v>37104</v>
          </cell>
        </row>
        <row r="1596">
          <cell r="A1596" t="str">
            <v>1603000300</v>
          </cell>
          <cell r="B1596" t="str">
            <v>I</v>
          </cell>
          <cell r="C1596" t="str">
            <v>Sombrerete Pvc 63</v>
          </cell>
          <cell r="D1596" t="str">
            <v>U</v>
          </cell>
          <cell r="E1596">
            <v>0.64</v>
          </cell>
          <cell r="G1596">
            <v>37104</v>
          </cell>
        </row>
        <row r="1597">
          <cell r="A1597" t="str">
            <v>1603000350</v>
          </cell>
          <cell r="B1597" t="str">
            <v>I</v>
          </cell>
          <cell r="C1597" t="str">
            <v>Sombrerete Spiro C/Malla D(20X40X60)</v>
          </cell>
          <cell r="D1597" t="str">
            <v>U</v>
          </cell>
          <cell r="E1597">
            <v>111</v>
          </cell>
          <cell r="G1597">
            <v>37104</v>
          </cell>
        </row>
        <row r="1598">
          <cell r="A1598" t="str">
            <v>1603000400</v>
          </cell>
          <cell r="B1598" t="str">
            <v>I</v>
          </cell>
          <cell r="C1598" t="str">
            <v>Sombrerete(Cg 20X30)</v>
          </cell>
          <cell r="D1598" t="str">
            <v>U</v>
          </cell>
          <cell r="E1598">
            <v>7</v>
          </cell>
          <cell r="G1598">
            <v>37104</v>
          </cell>
        </row>
        <row r="1599">
          <cell r="A1599" t="str">
            <v>1604000000</v>
          </cell>
          <cell r="B1599" t="str">
            <v>D</v>
          </cell>
          <cell r="C1599" t="str">
            <v>=== CONDUCTOS PARA VENTILACIóN</v>
          </cell>
          <cell r="D1599" t="str">
            <v>-</v>
          </cell>
          <cell r="E1599">
            <v>0</v>
          </cell>
        </row>
        <row r="1600">
          <cell r="A1600" t="str">
            <v>1604000100</v>
          </cell>
          <cell r="B1600" t="str">
            <v>I</v>
          </cell>
          <cell r="C1600" t="str">
            <v>Colector(Ventilacion Gas)Ag(218X432X272)</v>
          </cell>
          <cell r="D1600" t="str">
            <v>U</v>
          </cell>
          <cell r="E1600">
            <v>5.81</v>
          </cell>
          <cell r="G1600">
            <v>37104</v>
          </cell>
        </row>
        <row r="1601">
          <cell r="A1601" t="str">
            <v>1604000150</v>
          </cell>
          <cell r="B1601" t="str">
            <v>I</v>
          </cell>
          <cell r="C1601" t="str">
            <v>Colector(Ventilacion Gas)Cg(218X288X272)</v>
          </cell>
          <cell r="D1601" t="str">
            <v>U</v>
          </cell>
          <cell r="E1601">
            <v>3.99</v>
          </cell>
          <cell r="G1601">
            <v>37104</v>
          </cell>
        </row>
        <row r="1602">
          <cell r="A1602" t="str">
            <v>1604000200</v>
          </cell>
          <cell r="B1602" t="str">
            <v>I</v>
          </cell>
          <cell r="C1602" t="str">
            <v>Colector(Ventilacion Gas)Chg(218X432X272)</v>
          </cell>
          <cell r="D1602" t="str">
            <v>U</v>
          </cell>
          <cell r="E1602">
            <v>5.81</v>
          </cell>
          <cell r="G1602">
            <v>37104</v>
          </cell>
        </row>
        <row r="1603">
          <cell r="A1603" t="str">
            <v>1604000250</v>
          </cell>
          <cell r="B1603" t="str">
            <v>I</v>
          </cell>
          <cell r="C1603" t="str">
            <v>Colector(Ventilacion Gas)Ng(218X432X272)</v>
          </cell>
          <cell r="D1603" t="str">
            <v>U</v>
          </cell>
          <cell r="E1603">
            <v>5.26</v>
          </cell>
          <cell r="G1603">
            <v>37104</v>
          </cell>
        </row>
        <row r="1604">
          <cell r="A1604" t="str">
            <v>1604000300</v>
          </cell>
          <cell r="B1604" t="str">
            <v>I</v>
          </cell>
          <cell r="C1604" t="str">
            <v>Colector(Ventilacion)Ab(20X43X28)</v>
          </cell>
          <cell r="D1604" t="str">
            <v>U</v>
          </cell>
          <cell r="E1604">
            <v>4.78</v>
          </cell>
          <cell r="G1604">
            <v>37104</v>
          </cell>
        </row>
        <row r="1605">
          <cell r="A1605" t="str">
            <v>1604000350</v>
          </cell>
          <cell r="B1605" t="str">
            <v>I</v>
          </cell>
          <cell r="C1605" t="str">
            <v>Colector(Ventilacion)C(20X29X28)</v>
          </cell>
          <cell r="D1605" t="str">
            <v>U</v>
          </cell>
          <cell r="E1605">
            <v>2.33</v>
          </cell>
          <cell r="G1605">
            <v>37104</v>
          </cell>
        </row>
        <row r="1606">
          <cell r="A1606" t="str">
            <v>1604000400</v>
          </cell>
          <cell r="B1606" t="str">
            <v>I</v>
          </cell>
          <cell r="C1606" t="str">
            <v>Colector(Ventilacion)Ch(20X43X28)</v>
          </cell>
          <cell r="D1606" t="str">
            <v>U</v>
          </cell>
          <cell r="E1606">
            <v>4.78</v>
          </cell>
          <cell r="G1606">
            <v>37104</v>
          </cell>
        </row>
        <row r="1607">
          <cell r="A1607" t="str">
            <v>1604000450</v>
          </cell>
          <cell r="B1607" t="str">
            <v>I</v>
          </cell>
          <cell r="C1607" t="str">
            <v>Colector(Ventilacion)N(20X43X28)</v>
          </cell>
          <cell r="D1607" t="str">
            <v>U</v>
          </cell>
          <cell r="E1607">
            <v>3.28</v>
          </cell>
          <cell r="G1607">
            <v>37104</v>
          </cell>
        </row>
        <row r="1608">
          <cell r="A1608" t="str">
            <v>1605000000</v>
          </cell>
          <cell r="B1608" t="str">
            <v>D</v>
          </cell>
          <cell r="C1608" t="str">
            <v>=== SISTEMAS DE CALEFACCIóN POR LOSA RADIA</v>
          </cell>
          <cell r="D1608" t="str">
            <v>-</v>
          </cell>
          <cell r="E1608">
            <v>0</v>
          </cell>
        </row>
        <row r="1609">
          <cell r="A1609" t="str">
            <v>1606000000</v>
          </cell>
          <cell r="B1609" t="str">
            <v>D</v>
          </cell>
          <cell r="C1609" t="str">
            <v>=== EQUIPOS PARA TRATAMIENTO DE AIRE</v>
          </cell>
          <cell r="D1609" t="str">
            <v>-</v>
          </cell>
          <cell r="E1609">
            <v>0</v>
          </cell>
        </row>
        <row r="1610">
          <cell r="A1610" t="str">
            <v>1701000000</v>
          </cell>
          <cell r="B1610" t="str">
            <v>D</v>
          </cell>
          <cell r="C1610" t="str">
            <v>=== PINTURAS HOGAR Y OBRA</v>
          </cell>
          <cell r="D1610" t="str">
            <v>-</v>
          </cell>
          <cell r="E1610">
            <v>0</v>
          </cell>
        </row>
        <row r="1611">
          <cell r="A1611" t="str">
            <v>1701000100</v>
          </cell>
          <cell r="B1611" t="str">
            <v>I</v>
          </cell>
          <cell r="C1611" t="str">
            <v>Acido Muriatico(5L)</v>
          </cell>
          <cell r="D1611" t="str">
            <v>LATA</v>
          </cell>
          <cell r="E1611">
            <v>7.11</v>
          </cell>
          <cell r="G1611">
            <v>37104</v>
          </cell>
        </row>
        <row r="1612">
          <cell r="A1612" t="str">
            <v>1701000150</v>
          </cell>
          <cell r="B1612" t="str">
            <v>I</v>
          </cell>
          <cell r="C1612" t="str">
            <v>Aguarras Mineral(18L)</v>
          </cell>
          <cell r="D1612" t="str">
            <v>LATA</v>
          </cell>
          <cell r="E1612">
            <v>11.57</v>
          </cell>
          <cell r="G1612">
            <v>37104</v>
          </cell>
        </row>
        <row r="1613">
          <cell r="A1613" t="str">
            <v>1701000200</v>
          </cell>
          <cell r="B1613" t="str">
            <v>I</v>
          </cell>
          <cell r="C1613" t="str">
            <v>Barniz Marino(20L)</v>
          </cell>
          <cell r="D1613" t="str">
            <v>LATA</v>
          </cell>
          <cell r="E1613">
            <v>77.010000000000005</v>
          </cell>
          <cell r="G1613">
            <v>37104</v>
          </cell>
        </row>
        <row r="1614">
          <cell r="A1614" t="str">
            <v>1701000250</v>
          </cell>
          <cell r="B1614" t="str">
            <v>I</v>
          </cell>
          <cell r="C1614" t="str">
            <v>Barniz Sintetico Mate(4L)</v>
          </cell>
          <cell r="D1614" t="str">
            <v>LATA</v>
          </cell>
          <cell r="E1614">
            <v>24.15</v>
          </cell>
          <cell r="G1614">
            <v>37104</v>
          </cell>
        </row>
        <row r="1615">
          <cell r="A1615" t="str">
            <v>1701000300</v>
          </cell>
          <cell r="B1615" t="str">
            <v>I</v>
          </cell>
          <cell r="C1615" t="str">
            <v>Diluyente P/Pintura Epoxi(4L)</v>
          </cell>
          <cell r="D1615" t="str">
            <v>LATA</v>
          </cell>
          <cell r="E1615">
            <v>7.89</v>
          </cell>
          <cell r="G1615">
            <v>37104</v>
          </cell>
        </row>
        <row r="1616">
          <cell r="A1616" t="str">
            <v>1701000350</v>
          </cell>
          <cell r="B1616" t="str">
            <v>I</v>
          </cell>
          <cell r="C1616" t="str">
            <v>Diluyente P/Pintura Pileta(4L)</v>
          </cell>
          <cell r="D1616" t="str">
            <v>LATA</v>
          </cell>
          <cell r="E1616">
            <v>12</v>
          </cell>
          <cell r="G1616">
            <v>37104</v>
          </cell>
        </row>
        <row r="1617">
          <cell r="A1617" t="str">
            <v>1701000400</v>
          </cell>
          <cell r="B1617" t="str">
            <v>I</v>
          </cell>
          <cell r="C1617" t="str">
            <v>Enduido Plastico Al Agua Exterior(20L)</v>
          </cell>
          <cell r="D1617" t="str">
            <v>LATA</v>
          </cell>
          <cell r="E1617">
            <v>32.94</v>
          </cell>
          <cell r="G1617">
            <v>37104</v>
          </cell>
        </row>
        <row r="1618">
          <cell r="A1618" t="str">
            <v>1701000450</v>
          </cell>
          <cell r="B1618" t="str">
            <v>I</v>
          </cell>
          <cell r="C1618" t="str">
            <v>Enduido Plastico Al Agua Interior(20L)</v>
          </cell>
          <cell r="D1618" t="str">
            <v>LATA</v>
          </cell>
          <cell r="E1618">
            <v>23.6</v>
          </cell>
          <cell r="G1618">
            <v>37104</v>
          </cell>
        </row>
        <row r="1619">
          <cell r="A1619" t="str">
            <v>1701000500</v>
          </cell>
          <cell r="B1619" t="str">
            <v>I</v>
          </cell>
          <cell r="C1619" t="str">
            <v>Esmalte Sintetico Mate(20L)</v>
          </cell>
          <cell r="D1619" t="str">
            <v>LATA</v>
          </cell>
          <cell r="E1619">
            <v>84.13</v>
          </cell>
          <cell r="G1619">
            <v>37104</v>
          </cell>
        </row>
        <row r="1620">
          <cell r="A1620" t="str">
            <v>1701000550</v>
          </cell>
          <cell r="B1620" t="str">
            <v>I</v>
          </cell>
          <cell r="C1620" t="str">
            <v>Fijador Al Agua(4L)</v>
          </cell>
          <cell r="D1620" t="str">
            <v>LATA</v>
          </cell>
          <cell r="E1620">
            <v>7.42</v>
          </cell>
          <cell r="G1620">
            <v>37104</v>
          </cell>
        </row>
        <row r="1621">
          <cell r="A1621" t="str">
            <v>1701000600</v>
          </cell>
          <cell r="B1621" t="str">
            <v>I</v>
          </cell>
          <cell r="C1621" t="str">
            <v>Fijador Al Aguarras(4L)</v>
          </cell>
          <cell r="D1621" t="str">
            <v>LATA</v>
          </cell>
          <cell r="E1621">
            <v>14.28</v>
          </cell>
          <cell r="G1621">
            <v>37104</v>
          </cell>
        </row>
        <row r="1622">
          <cell r="A1622" t="str">
            <v>1701000650</v>
          </cell>
          <cell r="B1622" t="str">
            <v>I</v>
          </cell>
          <cell r="C1622" t="str">
            <v>Fondo Antioxido Sintetico Al Cromo(20L)</v>
          </cell>
          <cell r="D1622" t="str">
            <v>LATA</v>
          </cell>
          <cell r="E1622">
            <v>97.51</v>
          </cell>
          <cell r="G1622">
            <v>37104</v>
          </cell>
        </row>
        <row r="1623">
          <cell r="A1623" t="str">
            <v>1701000700</v>
          </cell>
          <cell r="B1623" t="str">
            <v>I</v>
          </cell>
          <cell r="C1623" t="str">
            <v>Fondo Blanco Para Madera(20L)</v>
          </cell>
          <cell r="D1623" t="str">
            <v>LATA</v>
          </cell>
          <cell r="E1623">
            <v>69.900000000000006</v>
          </cell>
          <cell r="G1623">
            <v>37104</v>
          </cell>
        </row>
        <row r="1624">
          <cell r="A1624" t="str">
            <v>1701000750</v>
          </cell>
          <cell r="B1624" t="str">
            <v>I</v>
          </cell>
          <cell r="C1624" t="str">
            <v>Fondo Convertidor De Oxido(4L)</v>
          </cell>
          <cell r="D1624" t="str">
            <v>LATA</v>
          </cell>
          <cell r="E1624">
            <v>27.71</v>
          </cell>
          <cell r="G1624">
            <v>37104</v>
          </cell>
        </row>
        <row r="1625">
          <cell r="A1625" t="str">
            <v>1701000800</v>
          </cell>
          <cell r="B1625" t="str">
            <v>I</v>
          </cell>
          <cell r="C1625" t="str">
            <v>Lija Al Agua Mediana</v>
          </cell>
          <cell r="D1625" t="str">
            <v>HOJA</v>
          </cell>
          <cell r="E1625">
            <v>0.31</v>
          </cell>
          <cell r="G1625">
            <v>37104</v>
          </cell>
        </row>
        <row r="1626">
          <cell r="A1626" t="str">
            <v>1701000850</v>
          </cell>
          <cell r="B1626" t="str">
            <v>I</v>
          </cell>
          <cell r="C1626" t="str">
            <v>Maderalba(4L)</v>
          </cell>
          <cell r="D1626" t="str">
            <v>LATA</v>
          </cell>
          <cell r="E1626">
            <v>14.84</v>
          </cell>
          <cell r="G1626">
            <v>37104</v>
          </cell>
        </row>
        <row r="1627">
          <cell r="A1627" t="str">
            <v>1701000900</v>
          </cell>
          <cell r="B1627" t="str">
            <v>I</v>
          </cell>
          <cell r="C1627" t="str">
            <v>Masilla Al Aguarras(4Kg)</v>
          </cell>
          <cell r="D1627" t="str">
            <v>LATA</v>
          </cell>
          <cell r="E1627">
            <v>23.82</v>
          </cell>
          <cell r="G1627">
            <v>37104</v>
          </cell>
        </row>
        <row r="1628">
          <cell r="A1628" t="str">
            <v>1701000950</v>
          </cell>
          <cell r="B1628" t="str">
            <v>I</v>
          </cell>
          <cell r="C1628" t="str">
            <v>Pintura Epoxi(1L)</v>
          </cell>
          <cell r="D1628" t="str">
            <v>LATA</v>
          </cell>
          <cell r="E1628">
            <v>21</v>
          </cell>
          <cell r="G1628">
            <v>37104</v>
          </cell>
        </row>
        <row r="1629">
          <cell r="A1629" t="str">
            <v>1701000990</v>
          </cell>
          <cell r="B1629" t="str">
            <v>I</v>
          </cell>
          <cell r="C1629" t="str">
            <v>Pintura Revear (20L)</v>
          </cell>
          <cell r="D1629" t="str">
            <v>LATA</v>
          </cell>
          <cell r="E1629">
            <v>85</v>
          </cell>
          <cell r="G1629">
            <v>37104</v>
          </cell>
        </row>
        <row r="1630">
          <cell r="A1630" t="str">
            <v>1701001000</v>
          </cell>
          <cell r="B1630" t="str">
            <v>I</v>
          </cell>
          <cell r="C1630" t="str">
            <v>Pintura Latex Acrilico Exterior(20L)</v>
          </cell>
          <cell r="D1630" t="str">
            <v>LATA</v>
          </cell>
          <cell r="E1630">
            <v>64.63</v>
          </cell>
          <cell r="G1630">
            <v>37104</v>
          </cell>
        </row>
        <row r="1631">
          <cell r="A1631" t="str">
            <v>1701001050</v>
          </cell>
          <cell r="B1631" t="str">
            <v>I</v>
          </cell>
          <cell r="C1631" t="str">
            <v>Pintura Latex Cielorraso(20L)</v>
          </cell>
          <cell r="D1631" t="str">
            <v>LATA</v>
          </cell>
          <cell r="E1631">
            <v>44.12</v>
          </cell>
          <cell r="G1631">
            <v>37104</v>
          </cell>
        </row>
        <row r="1632">
          <cell r="A1632" t="str">
            <v>1701001100</v>
          </cell>
          <cell r="B1632" t="str">
            <v>I</v>
          </cell>
          <cell r="C1632" t="str">
            <v>Pintura Latex Interior(20L)</v>
          </cell>
          <cell r="D1632" t="str">
            <v>LATA</v>
          </cell>
          <cell r="E1632">
            <v>67.680000000000007</v>
          </cell>
          <cell r="G1632">
            <v>37104</v>
          </cell>
        </row>
        <row r="1633">
          <cell r="A1633" t="str">
            <v>1701001150</v>
          </cell>
          <cell r="B1633" t="str">
            <v>I</v>
          </cell>
          <cell r="C1633" t="str">
            <v>Pintura Pileta Natacion(4L)</v>
          </cell>
          <cell r="D1633" t="str">
            <v>LATA</v>
          </cell>
          <cell r="E1633">
            <v>18.899999999999999</v>
          </cell>
          <cell r="G1633">
            <v>37104</v>
          </cell>
        </row>
        <row r="1634">
          <cell r="A1634" t="str">
            <v>1701001200</v>
          </cell>
          <cell r="B1634" t="str">
            <v>I</v>
          </cell>
          <cell r="C1634" t="str">
            <v>Pintura Plastica Exterior Al Agua(20L)</v>
          </cell>
          <cell r="D1634" t="str">
            <v>LATA</v>
          </cell>
          <cell r="E1634">
            <v>56.45</v>
          </cell>
          <cell r="G1634">
            <v>37104</v>
          </cell>
        </row>
        <row r="1635">
          <cell r="A1635" t="str">
            <v>1701001250</v>
          </cell>
          <cell r="B1635" t="str">
            <v>I</v>
          </cell>
          <cell r="C1635" t="str">
            <v>Removedor(4L)</v>
          </cell>
          <cell r="D1635" t="str">
            <v>LATA</v>
          </cell>
          <cell r="E1635">
            <v>6.12</v>
          </cell>
          <cell r="G1635">
            <v>37104</v>
          </cell>
        </row>
        <row r="1636">
          <cell r="A1636" t="str">
            <v>1701001300</v>
          </cell>
          <cell r="B1636" t="str">
            <v>I</v>
          </cell>
          <cell r="C1636" t="str">
            <v>Viruta De Acero Mediana(330 Gr)</v>
          </cell>
          <cell r="D1636" t="str">
            <v>PAQ</v>
          </cell>
          <cell r="E1636">
            <v>1.64</v>
          </cell>
          <cell r="G1636">
            <v>37104</v>
          </cell>
        </row>
        <row r="1637">
          <cell r="A1637" t="str">
            <v>1702000000</v>
          </cell>
          <cell r="B1637" t="str">
            <v>D</v>
          </cell>
          <cell r="C1637" t="str">
            <v>=== PINTURAS INDUSTRIALES</v>
          </cell>
          <cell r="D1637" t="str">
            <v>-</v>
          </cell>
          <cell r="E1637">
            <v>0</v>
          </cell>
        </row>
        <row r="1638">
          <cell r="A1638" t="str">
            <v>1703000000</v>
          </cell>
          <cell r="B1638" t="str">
            <v>D</v>
          </cell>
          <cell r="C1638" t="str">
            <v>=== REVESTIMIENTOS</v>
          </cell>
          <cell r="D1638" t="str">
            <v>-</v>
          </cell>
          <cell r="E1638">
            <v>0</v>
          </cell>
        </row>
        <row r="1639">
          <cell r="A1639" t="str">
            <v>1703000100</v>
          </cell>
          <cell r="B1639" t="str">
            <v>I</v>
          </cell>
          <cell r="C1639" t="str">
            <v>Azulejo"Sl" Blanco(15X15)</v>
          </cell>
          <cell r="D1639" t="str">
            <v>M2</v>
          </cell>
          <cell r="E1639">
            <v>4.7</v>
          </cell>
          <cell r="G1639">
            <v>37104</v>
          </cell>
        </row>
        <row r="1640">
          <cell r="A1640" t="str">
            <v>1703000150</v>
          </cell>
          <cell r="B1640" t="str">
            <v>I</v>
          </cell>
          <cell r="C1640" t="str">
            <v>Ceramica Esmaltada P/Revestimiento(20X20)</v>
          </cell>
          <cell r="D1640" t="str">
            <v>M2</v>
          </cell>
          <cell r="E1640">
            <v>6.2</v>
          </cell>
          <cell r="G1640">
            <v>37104</v>
          </cell>
        </row>
        <row r="1641">
          <cell r="A1641" t="str">
            <v>1703000600</v>
          </cell>
          <cell r="B1641" t="str">
            <v>I</v>
          </cell>
          <cell r="C1641" t="str">
            <v>Jabonera chica</v>
          </cell>
          <cell r="D1641" t="str">
            <v>U</v>
          </cell>
          <cell r="E1641">
            <v>4</v>
          </cell>
          <cell r="G1641">
            <v>37104</v>
          </cell>
        </row>
        <row r="1642">
          <cell r="A1642" t="str">
            <v>1703000605</v>
          </cell>
          <cell r="B1642" t="str">
            <v>I</v>
          </cell>
          <cell r="C1642" t="str">
            <v>Jabonera con agarradera</v>
          </cell>
          <cell r="D1642" t="str">
            <v>U</v>
          </cell>
          <cell r="E1642">
            <v>6</v>
          </cell>
          <cell r="G1642">
            <v>37104</v>
          </cell>
        </row>
        <row r="1643">
          <cell r="A1643" t="str">
            <v>1703000610</v>
          </cell>
          <cell r="B1643" t="str">
            <v>I</v>
          </cell>
          <cell r="C1643" t="str">
            <v>Perha simple</v>
          </cell>
          <cell r="D1643" t="str">
            <v>U</v>
          </cell>
          <cell r="E1643">
            <v>3</v>
          </cell>
          <cell r="G1643">
            <v>37104</v>
          </cell>
        </row>
        <row r="1644">
          <cell r="A1644" t="str">
            <v>1703000615</v>
          </cell>
          <cell r="B1644" t="str">
            <v>I</v>
          </cell>
          <cell r="C1644" t="str">
            <v>Toallero Integral</v>
          </cell>
          <cell r="D1644" t="str">
            <v>U</v>
          </cell>
          <cell r="E1644">
            <v>7</v>
          </cell>
          <cell r="G1644">
            <v>37104</v>
          </cell>
        </row>
        <row r="1645">
          <cell r="A1645" t="str">
            <v>1703000620</v>
          </cell>
          <cell r="B1645" t="str">
            <v>I</v>
          </cell>
          <cell r="C1645" t="str">
            <v>Portarollo</v>
          </cell>
          <cell r="D1645" t="str">
            <v>U</v>
          </cell>
          <cell r="E1645">
            <v>3</v>
          </cell>
          <cell r="G1645">
            <v>37104</v>
          </cell>
        </row>
        <row r="1646">
          <cell r="A1646" t="str">
            <v>1703500000</v>
          </cell>
          <cell r="B1646" t="str">
            <v>D</v>
          </cell>
          <cell r="C1646" t="str">
            <v>=== REVESTIMIENTOS DE MADERA Y AFINES</v>
          </cell>
          <cell r="D1646" t="str">
            <v>-</v>
          </cell>
          <cell r="E1646">
            <v>0</v>
          </cell>
        </row>
        <row r="1647">
          <cell r="A1647" t="str">
            <v>1703700000</v>
          </cell>
          <cell r="B1647" t="str">
            <v>D</v>
          </cell>
          <cell r="C1647" t="str">
            <v>=== INTERIORES DE PLACARD Y VESTIDORES</v>
          </cell>
          <cell r="D1647" t="str">
            <v>-</v>
          </cell>
          <cell r="E1647">
            <v>0</v>
          </cell>
        </row>
        <row r="1648">
          <cell r="A1648" t="str">
            <v>1704000000</v>
          </cell>
          <cell r="B1648" t="str">
            <v>D</v>
          </cell>
          <cell r="C1648" t="str">
            <v>=== LAMINADOS PLáSTICOS</v>
          </cell>
          <cell r="D1648" t="str">
            <v>-</v>
          </cell>
          <cell r="E1648">
            <v>0</v>
          </cell>
        </row>
        <row r="1649">
          <cell r="A1649" t="str">
            <v>1705000000</v>
          </cell>
          <cell r="B1649" t="str">
            <v>D</v>
          </cell>
          <cell r="C1649" t="str">
            <v>=== CIELORRASOS</v>
          </cell>
          <cell r="D1649" t="str">
            <v>-</v>
          </cell>
          <cell r="E1649">
            <v>0</v>
          </cell>
        </row>
        <row r="1650">
          <cell r="A1650" t="str">
            <v>1705000100</v>
          </cell>
          <cell r="B1650" t="str">
            <v>I</v>
          </cell>
          <cell r="C1650" t="str">
            <v>Armstrong Am  584 Cirrus</v>
          </cell>
          <cell r="D1650" t="str">
            <v>M2</v>
          </cell>
          <cell r="E1650">
            <v>17.329999999999998</v>
          </cell>
          <cell r="G1650">
            <v>37104</v>
          </cell>
        </row>
        <row r="1651">
          <cell r="A1651" t="str">
            <v>1705000150</v>
          </cell>
          <cell r="B1651" t="str">
            <v>I</v>
          </cell>
          <cell r="C1651" t="str">
            <v>Armstrong Am  770 Minaboard Cortega</v>
          </cell>
          <cell r="D1651" t="str">
            <v>M2</v>
          </cell>
          <cell r="E1651">
            <v>7.2</v>
          </cell>
          <cell r="G1651">
            <v>37104</v>
          </cell>
        </row>
        <row r="1652">
          <cell r="A1652" t="str">
            <v>1705000200</v>
          </cell>
          <cell r="B1652" t="str">
            <v>I</v>
          </cell>
          <cell r="C1652" t="str">
            <v>Armstrong Am 2790 Second Look Iv</v>
          </cell>
          <cell r="D1652" t="str">
            <v>M2</v>
          </cell>
          <cell r="E1652">
            <v>10.5</v>
          </cell>
          <cell r="G1652">
            <v>37104</v>
          </cell>
        </row>
        <row r="1653">
          <cell r="A1653" t="str">
            <v>1705000225</v>
          </cell>
          <cell r="B1653" t="str">
            <v>I</v>
          </cell>
          <cell r="C1653" t="str">
            <v>Armstrong Mano de Obra</v>
          </cell>
          <cell r="D1653" t="str">
            <v>-</v>
          </cell>
          <cell r="E1653">
            <v>1</v>
          </cell>
          <cell r="G1653">
            <v>37104</v>
          </cell>
        </row>
        <row r="1654">
          <cell r="A1654" t="str">
            <v>1705000250</v>
          </cell>
          <cell r="B1654" t="str">
            <v>I</v>
          </cell>
          <cell r="C1654" t="str">
            <v>Armstrong Prelude Larguero(3.6M)</v>
          </cell>
          <cell r="D1654" t="str">
            <v>U</v>
          </cell>
          <cell r="E1654">
            <v>5.9</v>
          </cell>
          <cell r="G1654">
            <v>37104</v>
          </cell>
        </row>
        <row r="1655">
          <cell r="A1655" t="str">
            <v>1705000300</v>
          </cell>
          <cell r="B1655" t="str">
            <v>I</v>
          </cell>
          <cell r="C1655" t="str">
            <v>Armstrong Prelude Travesaño(3.6M)</v>
          </cell>
          <cell r="D1655" t="str">
            <v>U</v>
          </cell>
          <cell r="E1655">
            <v>1.7</v>
          </cell>
          <cell r="G1655">
            <v>37104</v>
          </cell>
        </row>
        <row r="1656">
          <cell r="A1656" t="str">
            <v>1706000000</v>
          </cell>
          <cell r="B1656" t="str">
            <v>D</v>
          </cell>
          <cell r="C1656" t="str">
            <v>=== TEXTILES Y ALFOMBRAS</v>
          </cell>
          <cell r="D1656" t="str">
            <v>-</v>
          </cell>
          <cell r="E1656">
            <v>0</v>
          </cell>
        </row>
        <row r="1657">
          <cell r="A1657" t="str">
            <v>1706000100</v>
          </cell>
          <cell r="B1657" t="str">
            <v>I</v>
          </cell>
          <cell r="C1657" t="str">
            <v>Alfombra Atl. Lana Boucle 800 1.5M</v>
          </cell>
          <cell r="D1657" t="str">
            <v>M2</v>
          </cell>
          <cell r="E1657">
            <v>9.9</v>
          </cell>
          <cell r="G1657">
            <v>37104</v>
          </cell>
        </row>
        <row r="1658">
          <cell r="A1658" t="str">
            <v>1706000150</v>
          </cell>
          <cell r="B1658" t="str">
            <v>I</v>
          </cell>
          <cell r="C1658" t="str">
            <v>Alfombra Atl. Lana Dux 10 Ancho 3M</v>
          </cell>
          <cell r="D1658" t="str">
            <v>M2</v>
          </cell>
          <cell r="E1658">
            <v>20.7</v>
          </cell>
          <cell r="G1658">
            <v>37104</v>
          </cell>
        </row>
        <row r="1659">
          <cell r="A1659" t="str">
            <v>1706000200</v>
          </cell>
          <cell r="B1659" t="str">
            <v>I</v>
          </cell>
          <cell r="C1659" t="str">
            <v>Alfombra Atl. Lana Tafter 700 3M</v>
          </cell>
          <cell r="D1659" t="str">
            <v>M2</v>
          </cell>
          <cell r="E1659">
            <v>18.18</v>
          </cell>
          <cell r="G1659">
            <v>37104</v>
          </cell>
        </row>
        <row r="1660">
          <cell r="A1660" t="str">
            <v>1706000250</v>
          </cell>
          <cell r="B1660" t="str">
            <v>I</v>
          </cell>
          <cell r="C1660" t="str">
            <v>Alfombra Atlantida Compact Ancho 2M</v>
          </cell>
          <cell r="D1660" t="str">
            <v>M2</v>
          </cell>
          <cell r="E1660">
            <v>8.59</v>
          </cell>
          <cell r="G1660">
            <v>37104</v>
          </cell>
        </row>
        <row r="1661">
          <cell r="A1661" t="str">
            <v>1706000300</v>
          </cell>
          <cell r="B1661" t="str">
            <v>I</v>
          </cell>
          <cell r="C1661" t="str">
            <v>Alfombra Atlantida Horizon Master 3M</v>
          </cell>
          <cell r="D1661" t="str">
            <v>M2</v>
          </cell>
          <cell r="E1661">
            <v>22.12</v>
          </cell>
          <cell r="G1661">
            <v>37104</v>
          </cell>
        </row>
        <row r="1662">
          <cell r="A1662" t="str">
            <v>1706000350</v>
          </cell>
          <cell r="B1662" t="str">
            <v>I</v>
          </cell>
          <cell r="C1662" t="str">
            <v>Bajo Alfombra</v>
          </cell>
          <cell r="D1662" t="str">
            <v>M2</v>
          </cell>
          <cell r="E1662">
            <v>3.61</v>
          </cell>
          <cell r="G1662">
            <v>37104</v>
          </cell>
        </row>
        <row r="1663">
          <cell r="A1663" t="str">
            <v>1707000000</v>
          </cell>
          <cell r="B1663" t="str">
            <v>D</v>
          </cell>
          <cell r="C1663" t="str">
            <v>=== EMPAPELADOS</v>
          </cell>
          <cell r="D1663" t="str">
            <v>-</v>
          </cell>
          <cell r="E1663">
            <v>0</v>
          </cell>
        </row>
        <row r="1664">
          <cell r="A1664" t="str">
            <v>1707000100</v>
          </cell>
          <cell r="B1664" t="str">
            <v>I</v>
          </cell>
          <cell r="C1664" t="str">
            <v>Papel Base</v>
          </cell>
          <cell r="D1664" t="str">
            <v>M2</v>
          </cell>
          <cell r="E1664">
            <v>0.38</v>
          </cell>
          <cell r="G1664">
            <v>37104</v>
          </cell>
        </row>
        <row r="1665">
          <cell r="A1665" t="str">
            <v>1707000150</v>
          </cell>
          <cell r="B1665" t="str">
            <v>I</v>
          </cell>
          <cell r="C1665" t="str">
            <v>Papel Vinilico</v>
          </cell>
          <cell r="D1665" t="str">
            <v>M2</v>
          </cell>
          <cell r="E1665">
            <v>4.8</v>
          </cell>
          <cell r="G1665">
            <v>37104</v>
          </cell>
        </row>
        <row r="1666">
          <cell r="A1666" t="str">
            <v>1708000000</v>
          </cell>
          <cell r="B1666" t="str">
            <v>D</v>
          </cell>
          <cell r="C1666" t="str">
            <v>=== AGENTES DE LIMPIEZA</v>
          </cell>
          <cell r="D1666" t="str">
            <v>-</v>
          </cell>
          <cell r="E1666">
            <v>0</v>
          </cell>
        </row>
        <row r="1667">
          <cell r="A1667" t="str">
            <v>1801000000</v>
          </cell>
          <cell r="B1667" t="str">
            <v>D</v>
          </cell>
          <cell r="C1667" t="str">
            <v>=== LIVING</v>
          </cell>
          <cell r="D1667" t="str">
            <v>-</v>
          </cell>
          <cell r="E1667">
            <v>0</v>
          </cell>
        </row>
        <row r="1668">
          <cell r="A1668" t="str">
            <v>1802000000</v>
          </cell>
          <cell r="B1668" t="str">
            <v>D</v>
          </cell>
          <cell r="C1668" t="str">
            <v>=== COMEDOR</v>
          </cell>
          <cell r="D1668" t="str">
            <v>-</v>
          </cell>
          <cell r="E1668">
            <v>0</v>
          </cell>
        </row>
        <row r="1669">
          <cell r="A1669" t="str">
            <v>1803000000</v>
          </cell>
          <cell r="B1669" t="str">
            <v>D</v>
          </cell>
          <cell r="C1669" t="str">
            <v>=== DORMITORIO</v>
          </cell>
          <cell r="D1669" t="str">
            <v>-</v>
          </cell>
          <cell r="E1669">
            <v>0</v>
          </cell>
        </row>
        <row r="1670">
          <cell r="A1670" t="str">
            <v>1804000000</v>
          </cell>
          <cell r="B1670" t="str">
            <v>D</v>
          </cell>
          <cell r="C1670" t="str">
            <v>=== COCINA</v>
          </cell>
          <cell r="D1670" t="str">
            <v>-</v>
          </cell>
          <cell r="E1670">
            <v>0</v>
          </cell>
        </row>
        <row r="1671">
          <cell r="A1671" t="str">
            <v>1805000000</v>
          </cell>
          <cell r="B1671" t="str">
            <v>D</v>
          </cell>
          <cell r="C1671" t="str">
            <v>=== BAñOS</v>
          </cell>
          <cell r="D1671" t="str">
            <v>-</v>
          </cell>
          <cell r="E1671">
            <v>0</v>
          </cell>
        </row>
        <row r="1672">
          <cell r="A1672" t="str">
            <v>1901000000</v>
          </cell>
          <cell r="B1672" t="str">
            <v>D</v>
          </cell>
          <cell r="C1672" t="str">
            <v>=== JARDINERíA Y PAISAJISMO</v>
          </cell>
          <cell r="D1672" t="str">
            <v>-</v>
          </cell>
          <cell r="E1672">
            <v>0</v>
          </cell>
        </row>
        <row r="1673">
          <cell r="A1673" t="str">
            <v>1901000100</v>
          </cell>
          <cell r="B1673" t="str">
            <v>I</v>
          </cell>
          <cell r="C1673" t="str">
            <v>Tepes</v>
          </cell>
          <cell r="D1673" t="str">
            <v>M2</v>
          </cell>
          <cell r="E1673">
            <v>0</v>
          </cell>
          <cell r="G1673">
            <v>37104</v>
          </cell>
        </row>
        <row r="1674">
          <cell r="A1674" t="str">
            <v>1901000150</v>
          </cell>
          <cell r="B1674" t="str">
            <v>I</v>
          </cell>
          <cell r="C1674" t="str">
            <v>Accesorios Jardineria</v>
          </cell>
          <cell r="D1674" t="str">
            <v>U</v>
          </cell>
          <cell r="E1674">
            <v>0</v>
          </cell>
          <cell r="G1674">
            <v>37104</v>
          </cell>
        </row>
        <row r="1675">
          <cell r="A1675" t="str">
            <v>1901000200</v>
          </cell>
          <cell r="B1675" t="str">
            <v>I</v>
          </cell>
          <cell r="C1675" t="str">
            <v>Arboles</v>
          </cell>
          <cell r="D1675" t="str">
            <v>U</v>
          </cell>
          <cell r="E1675">
            <v>0</v>
          </cell>
          <cell r="G1675">
            <v>37104</v>
          </cell>
        </row>
        <row r="1676">
          <cell r="A1676" t="str">
            <v>1901000250</v>
          </cell>
          <cell r="B1676" t="str">
            <v>I</v>
          </cell>
          <cell r="C1676" t="str">
            <v>Arbustos</v>
          </cell>
          <cell r="D1676" t="str">
            <v>U</v>
          </cell>
          <cell r="E1676">
            <v>0</v>
          </cell>
          <cell r="G1676">
            <v>37104</v>
          </cell>
        </row>
        <row r="1677">
          <cell r="A1677" t="str">
            <v>1901000300</v>
          </cell>
          <cell r="B1677" t="str">
            <v>I</v>
          </cell>
          <cell r="C1677" t="str">
            <v>Florales</v>
          </cell>
          <cell r="D1677" t="str">
            <v>GL</v>
          </cell>
          <cell r="E1677">
            <v>0</v>
          </cell>
          <cell r="G1677">
            <v>37104</v>
          </cell>
        </row>
        <row r="1678">
          <cell r="A1678" t="str">
            <v>1901000350</v>
          </cell>
          <cell r="B1678" t="str">
            <v>I</v>
          </cell>
          <cell r="C1678" t="str">
            <v>Semillas</v>
          </cell>
          <cell r="D1678" t="str">
            <v>KG</v>
          </cell>
          <cell r="E1678">
            <v>0</v>
          </cell>
          <cell r="G1678">
            <v>37104</v>
          </cell>
        </row>
        <row r="1679">
          <cell r="A1679" t="str">
            <v>1901000400</v>
          </cell>
          <cell r="B1679" t="str">
            <v>I</v>
          </cell>
          <cell r="C1679" t="str">
            <v>Tepe De Cesped Tipo Ingles</v>
          </cell>
          <cell r="D1679" t="str">
            <v>M2</v>
          </cell>
          <cell r="E1679">
            <v>1.1000000000000001</v>
          </cell>
          <cell r="G1679">
            <v>37104</v>
          </cell>
        </row>
        <row r="1680">
          <cell r="A1680" t="str">
            <v>1902000000</v>
          </cell>
          <cell r="B1680" t="str">
            <v>D</v>
          </cell>
          <cell r="C1680" t="str">
            <v>=== PISCINAS</v>
          </cell>
          <cell r="D1680" t="str">
            <v>-</v>
          </cell>
          <cell r="E1680">
            <v>0</v>
          </cell>
        </row>
        <row r="1681">
          <cell r="A1681" t="str">
            <v>1903000000</v>
          </cell>
          <cell r="B1681" t="str">
            <v>D</v>
          </cell>
          <cell r="C1681" t="str">
            <v>=== SISTEMA DE RIEGO</v>
          </cell>
          <cell r="D1681" t="str">
            <v>-</v>
          </cell>
          <cell r="E1681">
            <v>0</v>
          </cell>
        </row>
        <row r="1682">
          <cell r="A1682" t="str">
            <v>1904000000</v>
          </cell>
          <cell r="B1682" t="str">
            <v>D</v>
          </cell>
          <cell r="C1682" t="str">
            <v>=== CERCOS</v>
          </cell>
          <cell r="D1682" t="str">
            <v>-</v>
          </cell>
          <cell r="E1682">
            <v>0</v>
          </cell>
        </row>
        <row r="1683">
          <cell r="A1683" t="str">
            <v>1904000100</v>
          </cell>
          <cell r="B1683" t="str">
            <v>I</v>
          </cell>
          <cell r="C1683" t="str">
            <v>Poste Hormigon(2.9X0.11X0.11)</v>
          </cell>
          <cell r="D1683" t="str">
            <v>U</v>
          </cell>
          <cell r="E1683">
            <v>15</v>
          </cell>
          <cell r="G1683">
            <v>37104</v>
          </cell>
        </row>
        <row r="1684">
          <cell r="A1684" t="str">
            <v>1904000150</v>
          </cell>
          <cell r="B1684" t="str">
            <v>I</v>
          </cell>
          <cell r="C1684" t="str">
            <v>Poste Hormigon(3.3X0.15X0.15)</v>
          </cell>
          <cell r="D1684" t="str">
            <v>U</v>
          </cell>
          <cell r="E1684">
            <v>24</v>
          </cell>
          <cell r="G1684">
            <v>37104</v>
          </cell>
        </row>
        <row r="1685">
          <cell r="A1685" t="str">
            <v>1904000200</v>
          </cell>
          <cell r="B1685" t="str">
            <v>I</v>
          </cell>
          <cell r="C1685" t="str">
            <v>Puntal Hormigon(2.5X0.08X0.08)</v>
          </cell>
          <cell r="D1685" t="str">
            <v>U</v>
          </cell>
          <cell r="E1685">
            <v>8</v>
          </cell>
          <cell r="G1685">
            <v>37104</v>
          </cell>
        </row>
        <row r="1686">
          <cell r="A1686" t="str">
            <v>1904000250</v>
          </cell>
          <cell r="B1686" t="str">
            <v>I</v>
          </cell>
          <cell r="C1686" t="str">
            <v>Tornillo Doble Rosca Ac.Galva.(3/8"X0.33)</v>
          </cell>
          <cell r="D1686" t="str">
            <v>U</v>
          </cell>
          <cell r="E1686">
            <v>0.6</v>
          </cell>
          <cell r="G1686">
            <v>37104</v>
          </cell>
        </row>
        <row r="1687">
          <cell r="A1687" t="str">
            <v>1904000300</v>
          </cell>
          <cell r="B1687" t="str">
            <v>I</v>
          </cell>
          <cell r="C1687" t="str">
            <v>Tornillo Gancho Ac.Galva.(3/8"X0.22)</v>
          </cell>
          <cell r="D1687" t="str">
            <v>U</v>
          </cell>
          <cell r="E1687">
            <v>0.6</v>
          </cell>
          <cell r="G1687">
            <v>37104</v>
          </cell>
        </row>
        <row r="1688">
          <cell r="A1688" t="str">
            <v>1904000350</v>
          </cell>
          <cell r="B1688" t="str">
            <v>I</v>
          </cell>
          <cell r="C1688" t="str">
            <v>Torniquete Al Aire Ac.Galva. No.7</v>
          </cell>
          <cell r="D1688" t="str">
            <v>U</v>
          </cell>
          <cell r="E1688">
            <v>1.5</v>
          </cell>
          <cell r="G1688">
            <v>37104</v>
          </cell>
        </row>
        <row r="1689">
          <cell r="A1689" t="str">
            <v>1904000400</v>
          </cell>
          <cell r="B1689" t="str">
            <v>I</v>
          </cell>
          <cell r="C1689" t="str">
            <v>Varilla Galva. P/Alambra.Suspen.3 Hilos</v>
          </cell>
          <cell r="D1689" t="str">
            <v>U</v>
          </cell>
          <cell r="E1689">
            <v>1.1000000000000001</v>
          </cell>
          <cell r="G1689">
            <v>37104</v>
          </cell>
        </row>
        <row r="1690">
          <cell r="A1690" t="str">
            <v>1904000450</v>
          </cell>
          <cell r="B1690" t="str">
            <v>I</v>
          </cell>
          <cell r="C1690" t="str">
            <v>Varilla Galva. P/Alambra.Suspen.4 Hilos</v>
          </cell>
          <cell r="D1690" t="str">
            <v>U</v>
          </cell>
          <cell r="E1690">
            <v>1.1000000000000001</v>
          </cell>
          <cell r="G1690">
            <v>37104</v>
          </cell>
        </row>
        <row r="1691">
          <cell r="A1691" t="str">
            <v>1905000000</v>
          </cell>
          <cell r="B1691" t="str">
            <v>D</v>
          </cell>
          <cell r="C1691" t="str">
            <v>=== JUEGOS INFANTILES</v>
          </cell>
          <cell r="D1691" t="str">
            <v>-</v>
          </cell>
          <cell r="E1691">
            <v>0</v>
          </cell>
        </row>
        <row r="1692">
          <cell r="A1692" t="str">
            <v>2001000000</v>
          </cell>
          <cell r="B1692" t="str">
            <v>D</v>
          </cell>
          <cell r="C1692" t="str">
            <v>=== ASCENSORES Y MONTACARGAS</v>
          </cell>
          <cell r="D1692" t="str">
            <v>-</v>
          </cell>
          <cell r="E1692">
            <v>0</v>
          </cell>
        </row>
        <row r="1693">
          <cell r="A1693" t="str">
            <v>2001000100</v>
          </cell>
          <cell r="B1693" t="str">
            <v>I</v>
          </cell>
          <cell r="C1693" t="str">
            <v>Asc. Hidraulico 2 Paradas (Tracc. Hidrauli</v>
          </cell>
          <cell r="D1693" t="str">
            <v>U</v>
          </cell>
          <cell r="E1693">
            <v>0</v>
          </cell>
          <cell r="G1693">
            <v>37104</v>
          </cell>
        </row>
        <row r="1694">
          <cell r="A1694" t="str">
            <v>2001000150</v>
          </cell>
          <cell r="B1694" t="str">
            <v>I</v>
          </cell>
          <cell r="C1694" t="str">
            <v>Asc. Hidraulico 2 Paradas (Tracc. Hidrauli</v>
          </cell>
          <cell r="D1694" t="str">
            <v>U</v>
          </cell>
          <cell r="E1694">
            <v>0</v>
          </cell>
          <cell r="G1694">
            <v>37104</v>
          </cell>
        </row>
        <row r="1695">
          <cell r="A1695" t="str">
            <v>2001000200</v>
          </cell>
          <cell r="B1695" t="str">
            <v>I</v>
          </cell>
          <cell r="C1695" t="str">
            <v>Asc. Hidraulico 2 Paradas C/Piston Directo</v>
          </cell>
          <cell r="D1695" t="str">
            <v>U</v>
          </cell>
          <cell r="E1695">
            <v>0</v>
          </cell>
          <cell r="G1695">
            <v>37104</v>
          </cell>
        </row>
        <row r="1696">
          <cell r="A1696" t="str">
            <v>2001000250</v>
          </cell>
          <cell r="B1696" t="str">
            <v>I</v>
          </cell>
          <cell r="C1696" t="str">
            <v>Asc. Hidraulico 2 Paradas C/Piston Indirec</v>
          </cell>
          <cell r="D1696" t="str">
            <v>U</v>
          </cell>
          <cell r="E1696">
            <v>0</v>
          </cell>
          <cell r="G1696">
            <v>37104</v>
          </cell>
        </row>
        <row r="1697">
          <cell r="A1697" t="str">
            <v>2001000300</v>
          </cell>
          <cell r="B1697" t="str">
            <v>I</v>
          </cell>
          <cell r="C1697" t="str">
            <v>Asc. Hidraulico 6 Paradas (Tracc. Hidrauli</v>
          </cell>
          <cell r="D1697" t="str">
            <v>U</v>
          </cell>
          <cell r="E1697">
            <v>0</v>
          </cell>
          <cell r="G1697">
            <v>37104</v>
          </cell>
        </row>
        <row r="1698">
          <cell r="A1698" t="str">
            <v>2001000350</v>
          </cell>
          <cell r="B1698" t="str">
            <v>I</v>
          </cell>
          <cell r="C1698" t="str">
            <v>Asc. Hidraulico 6 Paradas (Tracc. Hidrauli</v>
          </cell>
          <cell r="D1698" t="str">
            <v>U</v>
          </cell>
          <cell r="E1698">
            <v>0</v>
          </cell>
          <cell r="G1698">
            <v>37104</v>
          </cell>
        </row>
        <row r="1699">
          <cell r="A1699" t="str">
            <v>2001000400</v>
          </cell>
          <cell r="B1699" t="str">
            <v>I</v>
          </cell>
          <cell r="C1699" t="str">
            <v>Asc. Hidraulico 6 Paradas C/Piston Directo</v>
          </cell>
          <cell r="D1699" t="str">
            <v>U</v>
          </cell>
          <cell r="E1699">
            <v>0</v>
          </cell>
          <cell r="G1699">
            <v>37104</v>
          </cell>
        </row>
        <row r="1700">
          <cell r="A1700" t="str">
            <v>2001000450</v>
          </cell>
          <cell r="B1700" t="str">
            <v>I</v>
          </cell>
          <cell r="C1700" t="str">
            <v>Asc. Hidraulico 10 Paradas C/Piston Indire</v>
          </cell>
          <cell r="D1700" t="str">
            <v>U</v>
          </cell>
          <cell r="E1700">
            <v>0</v>
          </cell>
          <cell r="G1700">
            <v>37104</v>
          </cell>
        </row>
        <row r="1701">
          <cell r="A1701" t="str">
            <v>2001000500</v>
          </cell>
          <cell r="B1701" t="str">
            <v>I</v>
          </cell>
          <cell r="C1701" t="str">
            <v>Ascensor Mecanico 2 Paradas 60 M/Min</v>
          </cell>
          <cell r="D1701" t="str">
            <v>U</v>
          </cell>
          <cell r="E1701">
            <v>0</v>
          </cell>
          <cell r="G1701">
            <v>37104</v>
          </cell>
        </row>
        <row r="1702">
          <cell r="A1702" t="str">
            <v>2001000550</v>
          </cell>
          <cell r="B1702" t="str">
            <v>I</v>
          </cell>
          <cell r="C1702" t="str">
            <v>Ascensor Mecanico 3 Paradas 60 M/Min</v>
          </cell>
          <cell r="D1702" t="str">
            <v>U</v>
          </cell>
          <cell r="E1702">
            <v>0</v>
          </cell>
          <cell r="G1702">
            <v>37104</v>
          </cell>
        </row>
        <row r="1703">
          <cell r="A1703" t="str">
            <v>2001000600</v>
          </cell>
          <cell r="B1703" t="str">
            <v>I</v>
          </cell>
          <cell r="C1703" t="str">
            <v>Ascensor Mecanico 4 Paradas 60 M/Min</v>
          </cell>
          <cell r="D1703" t="str">
            <v>U</v>
          </cell>
          <cell r="E1703">
            <v>0</v>
          </cell>
          <cell r="G1703">
            <v>37104</v>
          </cell>
        </row>
        <row r="1704">
          <cell r="A1704" t="str">
            <v>2001000650</v>
          </cell>
          <cell r="B1704" t="str">
            <v>I</v>
          </cell>
          <cell r="C1704" t="str">
            <v>Ascensor Mecanico 5 Paradas 60 M/Min</v>
          </cell>
          <cell r="D1704" t="str">
            <v>U</v>
          </cell>
          <cell r="E1704">
            <v>0</v>
          </cell>
          <cell r="G1704">
            <v>37104</v>
          </cell>
        </row>
        <row r="1705">
          <cell r="A1705" t="str">
            <v>2001000700</v>
          </cell>
          <cell r="B1705" t="str">
            <v>I</v>
          </cell>
          <cell r="C1705" t="str">
            <v>Ascensor Mecanico 6 Paradas 60 M/Min</v>
          </cell>
          <cell r="D1705" t="str">
            <v>U</v>
          </cell>
          <cell r="E1705">
            <v>0</v>
          </cell>
          <cell r="G1705">
            <v>37104</v>
          </cell>
        </row>
        <row r="1706">
          <cell r="A1706" t="str">
            <v>2001000750</v>
          </cell>
          <cell r="B1706" t="str">
            <v>I</v>
          </cell>
          <cell r="C1706" t="str">
            <v>Ascensor Mecanico 7 Paradas 60 M/Min</v>
          </cell>
          <cell r="D1706" t="str">
            <v>U</v>
          </cell>
          <cell r="E1706">
            <v>0</v>
          </cell>
          <cell r="G1706">
            <v>37104</v>
          </cell>
        </row>
        <row r="1707">
          <cell r="A1707" t="str">
            <v>2001000800</v>
          </cell>
          <cell r="B1707" t="str">
            <v>I</v>
          </cell>
          <cell r="C1707" t="str">
            <v>Ascensor Mecanico 8 Paradas 60 M/Min</v>
          </cell>
          <cell r="D1707" t="str">
            <v>U</v>
          </cell>
          <cell r="E1707">
            <v>0</v>
          </cell>
          <cell r="G1707">
            <v>37104</v>
          </cell>
        </row>
        <row r="1708">
          <cell r="A1708" t="str">
            <v>2001000850</v>
          </cell>
          <cell r="B1708" t="str">
            <v>I</v>
          </cell>
          <cell r="C1708" t="str">
            <v>Ascensor Mecanico 9 Paradas 60 M/Min</v>
          </cell>
          <cell r="D1708" t="str">
            <v>U</v>
          </cell>
          <cell r="E1708">
            <v>0</v>
          </cell>
          <cell r="G1708">
            <v>37104</v>
          </cell>
        </row>
        <row r="1709">
          <cell r="A1709" t="str">
            <v>2001000900</v>
          </cell>
          <cell r="B1709" t="str">
            <v>I</v>
          </cell>
          <cell r="C1709" t="str">
            <v>Ascensor Mecanico 10 Paradas 60 M/Min</v>
          </cell>
          <cell r="D1709" t="str">
            <v>U</v>
          </cell>
          <cell r="E1709">
            <v>0</v>
          </cell>
          <cell r="G1709">
            <v>37104</v>
          </cell>
        </row>
        <row r="1710">
          <cell r="A1710" t="str">
            <v>2001000950</v>
          </cell>
          <cell r="B1710" t="str">
            <v>I</v>
          </cell>
          <cell r="C1710" t="str">
            <v>Ascensor Mecanico 11 Paradas 60 M/Min</v>
          </cell>
          <cell r="D1710" t="str">
            <v>U</v>
          </cell>
          <cell r="E1710">
            <v>35750</v>
          </cell>
          <cell r="G1710">
            <v>37104</v>
          </cell>
        </row>
        <row r="1711">
          <cell r="A1711" t="str">
            <v>2001001000</v>
          </cell>
          <cell r="B1711" t="str">
            <v>I</v>
          </cell>
          <cell r="C1711" t="str">
            <v>Ascensor Mecanico 12 Paradas 60 M/Min</v>
          </cell>
          <cell r="D1711" t="str">
            <v>U</v>
          </cell>
          <cell r="E1711">
            <v>0</v>
          </cell>
          <cell r="G1711">
            <v>37104</v>
          </cell>
        </row>
        <row r="1712">
          <cell r="A1712" t="str">
            <v>2001001050</v>
          </cell>
          <cell r="B1712" t="str">
            <v>I</v>
          </cell>
          <cell r="C1712" t="str">
            <v>Ascensor Mecanico 13 Paradas 60 M/Min</v>
          </cell>
          <cell r="D1712" t="str">
            <v>U</v>
          </cell>
          <cell r="E1712">
            <v>0</v>
          </cell>
          <cell r="G1712">
            <v>37104</v>
          </cell>
        </row>
        <row r="1713">
          <cell r="A1713" t="str">
            <v>2001001100</v>
          </cell>
          <cell r="B1713" t="str">
            <v>I</v>
          </cell>
          <cell r="C1713" t="str">
            <v>Ascensor Mecanico 14 Paradas 60 M/Min</v>
          </cell>
          <cell r="D1713" t="str">
            <v>U</v>
          </cell>
          <cell r="E1713">
            <v>0</v>
          </cell>
          <cell r="G1713">
            <v>37104</v>
          </cell>
        </row>
        <row r="1714">
          <cell r="A1714" t="str">
            <v>2001001150</v>
          </cell>
          <cell r="B1714" t="str">
            <v>I</v>
          </cell>
          <cell r="C1714" t="str">
            <v>Ascensor Mecanico 15 Paradas 96 M/Min</v>
          </cell>
          <cell r="D1714" t="str">
            <v>U</v>
          </cell>
          <cell r="E1714">
            <v>0</v>
          </cell>
          <cell r="G1714">
            <v>37104</v>
          </cell>
        </row>
        <row r="1715">
          <cell r="A1715" t="str">
            <v>2001001200</v>
          </cell>
          <cell r="B1715" t="str">
            <v>I</v>
          </cell>
          <cell r="C1715" t="str">
            <v>Ascensor Mecanico 16 Paradas 96 M/Min</v>
          </cell>
          <cell r="D1715" t="str">
            <v>U</v>
          </cell>
          <cell r="E1715">
            <v>0</v>
          </cell>
          <cell r="G1715">
            <v>37104</v>
          </cell>
        </row>
        <row r="1716">
          <cell r="A1716" t="str">
            <v>2001001250</v>
          </cell>
          <cell r="B1716" t="str">
            <v>I</v>
          </cell>
          <cell r="C1716" t="str">
            <v>Ascensor Mecanico 17 Paradas 96 M/Min</v>
          </cell>
          <cell r="D1716" t="str">
            <v>U</v>
          </cell>
          <cell r="E1716">
            <v>0</v>
          </cell>
          <cell r="G1716">
            <v>37104</v>
          </cell>
        </row>
        <row r="1717">
          <cell r="A1717" t="str">
            <v>2001001300</v>
          </cell>
          <cell r="B1717" t="str">
            <v>I</v>
          </cell>
          <cell r="C1717" t="str">
            <v>Ascensor Mecanico 18 Paradas 96 M/Min</v>
          </cell>
          <cell r="D1717" t="str">
            <v>U</v>
          </cell>
          <cell r="E1717">
            <v>0</v>
          </cell>
          <cell r="G1717">
            <v>37104</v>
          </cell>
        </row>
        <row r="1718">
          <cell r="A1718" t="str">
            <v>2001001350</v>
          </cell>
          <cell r="B1718" t="str">
            <v>I</v>
          </cell>
          <cell r="C1718" t="str">
            <v>Ascensor Mecanico 19 Paradas 96 M/Min</v>
          </cell>
          <cell r="D1718" t="str">
            <v>U</v>
          </cell>
          <cell r="E1718">
            <v>0</v>
          </cell>
          <cell r="G1718">
            <v>37104</v>
          </cell>
        </row>
        <row r="1719">
          <cell r="A1719" t="str">
            <v>2001001400</v>
          </cell>
          <cell r="B1719" t="str">
            <v>I</v>
          </cell>
          <cell r="C1719" t="str">
            <v>Ascensor Mecanico 20 Paradas 96 M/Min</v>
          </cell>
          <cell r="D1719" t="str">
            <v>U</v>
          </cell>
          <cell r="E1719">
            <v>0</v>
          </cell>
          <cell r="G1719">
            <v>37104</v>
          </cell>
        </row>
        <row r="1720">
          <cell r="A1720" t="str">
            <v>2001001450</v>
          </cell>
          <cell r="B1720" t="str">
            <v>I</v>
          </cell>
          <cell r="C1720" t="str">
            <v>Ascensor Mecanico 21 Paradas 96 M/Min</v>
          </cell>
          <cell r="D1720" t="str">
            <v>U</v>
          </cell>
          <cell r="E1720">
            <v>0</v>
          </cell>
          <cell r="G1720">
            <v>37104</v>
          </cell>
        </row>
        <row r="1721">
          <cell r="A1721" t="str">
            <v>2001001500</v>
          </cell>
          <cell r="B1721" t="str">
            <v>I</v>
          </cell>
          <cell r="C1721" t="str">
            <v>Ascensor Mecanico 22 Paradas 120 M/Min</v>
          </cell>
          <cell r="D1721" t="str">
            <v>U</v>
          </cell>
          <cell r="E1721">
            <v>0</v>
          </cell>
          <cell r="G1721">
            <v>37104</v>
          </cell>
        </row>
        <row r="1722">
          <cell r="A1722" t="str">
            <v>2001001550</v>
          </cell>
          <cell r="B1722" t="str">
            <v>I</v>
          </cell>
          <cell r="C1722" t="str">
            <v>Ascensor Mecanico 23 Paradas 120 M/Min</v>
          </cell>
          <cell r="D1722" t="str">
            <v>U</v>
          </cell>
          <cell r="E1722">
            <v>0</v>
          </cell>
          <cell r="G1722">
            <v>37104</v>
          </cell>
        </row>
        <row r="1723">
          <cell r="A1723" t="str">
            <v>2001001600</v>
          </cell>
          <cell r="B1723" t="str">
            <v>I</v>
          </cell>
          <cell r="C1723" t="str">
            <v>Ascensor Mecanico 24 Paradas 120 M/Min</v>
          </cell>
          <cell r="D1723" t="str">
            <v>U</v>
          </cell>
          <cell r="E1723">
            <v>0</v>
          </cell>
          <cell r="G1723">
            <v>37104</v>
          </cell>
        </row>
        <row r="1724">
          <cell r="A1724" t="str">
            <v>2001001650</v>
          </cell>
          <cell r="B1724" t="str">
            <v>I</v>
          </cell>
          <cell r="C1724" t="str">
            <v>Ascensor Mecanico 25 Paradas 120 M/Min</v>
          </cell>
          <cell r="D1724" t="str">
            <v>U</v>
          </cell>
          <cell r="E1724">
            <v>0</v>
          </cell>
          <cell r="G1724">
            <v>37104</v>
          </cell>
        </row>
        <row r="1725">
          <cell r="A1725" t="str">
            <v>2001001700</v>
          </cell>
          <cell r="B1725" t="str">
            <v>I</v>
          </cell>
          <cell r="C1725" t="str">
            <v>Ascensor Mecanico 26 Paradas 120 M/Min</v>
          </cell>
          <cell r="D1725" t="str">
            <v>U</v>
          </cell>
          <cell r="E1725">
            <v>0</v>
          </cell>
          <cell r="G1725">
            <v>37104</v>
          </cell>
        </row>
        <row r="1726">
          <cell r="A1726" t="str">
            <v>2001001750</v>
          </cell>
          <cell r="B1726" t="str">
            <v>I</v>
          </cell>
          <cell r="C1726" t="str">
            <v>Ascensor Mecanico 27 Paradas 120 M/Min</v>
          </cell>
          <cell r="D1726" t="str">
            <v>U</v>
          </cell>
          <cell r="E1726">
            <v>0</v>
          </cell>
          <cell r="G1726">
            <v>37104</v>
          </cell>
        </row>
        <row r="1727">
          <cell r="A1727" t="str">
            <v>2001001800</v>
          </cell>
          <cell r="B1727" t="str">
            <v>I</v>
          </cell>
          <cell r="C1727" t="str">
            <v>Ascensor Mecanico 28 Paradas 120 M/Min</v>
          </cell>
          <cell r="D1727" t="str">
            <v>U</v>
          </cell>
          <cell r="E1727">
            <v>0</v>
          </cell>
          <cell r="G1727">
            <v>37104</v>
          </cell>
        </row>
        <row r="1728">
          <cell r="A1728" t="str">
            <v>2001001850</v>
          </cell>
          <cell r="B1728" t="str">
            <v>I</v>
          </cell>
          <cell r="C1728" t="str">
            <v>Ascensor Mecanico 29 Paradas 120 M/Min</v>
          </cell>
          <cell r="D1728" t="str">
            <v>U</v>
          </cell>
          <cell r="E1728">
            <v>0</v>
          </cell>
          <cell r="G1728">
            <v>37104</v>
          </cell>
        </row>
        <row r="1729">
          <cell r="A1729" t="str">
            <v>2001001900</v>
          </cell>
          <cell r="B1729" t="str">
            <v>I</v>
          </cell>
          <cell r="C1729" t="str">
            <v>Ascensor Mecanico 30 Paradas 120 M/Min</v>
          </cell>
          <cell r="D1729" t="str">
            <v>U</v>
          </cell>
          <cell r="E1729">
            <v>0</v>
          </cell>
          <cell r="G1729">
            <v>37104</v>
          </cell>
        </row>
        <row r="1730">
          <cell r="A1730" t="str">
            <v>2002000000</v>
          </cell>
          <cell r="B1730" t="str">
            <v>D</v>
          </cell>
          <cell r="C1730" t="str">
            <v>=== ESCALERAS MECáNICAS</v>
          </cell>
          <cell r="D1730" t="str">
            <v>-</v>
          </cell>
          <cell r="E1730">
            <v>0</v>
          </cell>
        </row>
        <row r="1731">
          <cell r="A1731" t="str">
            <v>2003000000</v>
          </cell>
          <cell r="B1731" t="str">
            <v>D</v>
          </cell>
          <cell r="C1731" t="str">
            <v>=== EQUIPAMIENTO PARA COCINA</v>
          </cell>
          <cell r="D1731" t="str">
            <v>-</v>
          </cell>
          <cell r="E1731">
            <v>0</v>
          </cell>
        </row>
        <row r="1732">
          <cell r="A1732" t="str">
            <v>2003000100</v>
          </cell>
          <cell r="B1732" t="str">
            <v>I</v>
          </cell>
          <cell r="C1732" t="str">
            <v>Alacena 128X65X35(2Puertas)</v>
          </cell>
          <cell r="D1732" t="str">
            <v>U</v>
          </cell>
          <cell r="E1732">
            <v>436</v>
          </cell>
          <cell r="G1732">
            <v>37104</v>
          </cell>
        </row>
        <row r="1733">
          <cell r="A1733" t="str">
            <v>2003000150</v>
          </cell>
          <cell r="B1733" t="str">
            <v>I</v>
          </cell>
          <cell r="C1733" t="str">
            <v>Alacena 58X65X35(1Puerta)</v>
          </cell>
          <cell r="D1733" t="str">
            <v>U</v>
          </cell>
          <cell r="E1733">
            <v>198</v>
          </cell>
          <cell r="G1733">
            <v>37104</v>
          </cell>
        </row>
        <row r="1734">
          <cell r="A1734" t="str">
            <v>2003000200</v>
          </cell>
          <cell r="B1734" t="str">
            <v>I</v>
          </cell>
          <cell r="C1734" t="str">
            <v>Alacena Rinconera 60X60X65X35(2Puertas)</v>
          </cell>
          <cell r="D1734" t="str">
            <v>U</v>
          </cell>
          <cell r="E1734">
            <v>202</v>
          </cell>
          <cell r="G1734">
            <v>37104</v>
          </cell>
        </row>
        <row r="1735">
          <cell r="A1735" t="str">
            <v>2003000250</v>
          </cell>
          <cell r="B1735" t="str">
            <v>I</v>
          </cell>
          <cell r="C1735" t="str">
            <v>Alacena S/Extractor 60X50X35(1Puerta)</v>
          </cell>
          <cell r="D1735" t="str">
            <v>U</v>
          </cell>
          <cell r="E1735">
            <v>198</v>
          </cell>
          <cell r="G1735">
            <v>37104</v>
          </cell>
        </row>
        <row r="1736">
          <cell r="A1736" t="str">
            <v>2003000350</v>
          </cell>
          <cell r="B1736" t="str">
            <v>I</v>
          </cell>
          <cell r="C1736" t="str">
            <v>Bajo Cajonera 50X70X58(4Cajones)</v>
          </cell>
          <cell r="D1736" t="str">
            <v>U</v>
          </cell>
          <cell r="E1736">
            <v>90</v>
          </cell>
          <cell r="G1736">
            <v>37104</v>
          </cell>
        </row>
        <row r="1737">
          <cell r="A1737" t="str">
            <v>2003000400</v>
          </cell>
          <cell r="B1737" t="str">
            <v>I</v>
          </cell>
          <cell r="C1737" t="str">
            <v>Bajo Mesada 58X70X58(1Puerta)</v>
          </cell>
          <cell r="D1737" t="str">
            <v>U</v>
          </cell>
          <cell r="E1737">
            <v>198</v>
          </cell>
          <cell r="G1737">
            <v>37104</v>
          </cell>
        </row>
        <row r="1738">
          <cell r="A1738" t="str">
            <v>2003000450</v>
          </cell>
          <cell r="B1738" t="str">
            <v>I</v>
          </cell>
          <cell r="C1738" t="str">
            <v>Bajo Mesada 80X70X58(2Puertas)</v>
          </cell>
          <cell r="D1738" t="str">
            <v>U</v>
          </cell>
          <cell r="E1738">
            <v>160</v>
          </cell>
          <cell r="G1738">
            <v>37104</v>
          </cell>
        </row>
        <row r="1739">
          <cell r="A1739" t="str">
            <v>2003000500</v>
          </cell>
          <cell r="B1739" t="str">
            <v>I</v>
          </cell>
          <cell r="C1739" t="str">
            <v>Bajo Mesada Rincon 110X70X58(1Puerta)</v>
          </cell>
          <cell r="D1739" t="str">
            <v>U</v>
          </cell>
          <cell r="E1739">
            <v>199</v>
          </cell>
          <cell r="G1739">
            <v>37104</v>
          </cell>
        </row>
        <row r="1740">
          <cell r="A1740" t="str">
            <v>2003000550</v>
          </cell>
          <cell r="B1740" t="str">
            <v>I</v>
          </cell>
          <cell r="C1740" t="str">
            <v>Bajo Mesada Rincon 90X90X73X58(2Puertas)</v>
          </cell>
          <cell r="D1740" t="str">
            <v>U</v>
          </cell>
          <cell r="E1740">
            <v>340</v>
          </cell>
          <cell r="G1740">
            <v>37104</v>
          </cell>
        </row>
        <row r="1741">
          <cell r="A1741" t="str">
            <v>2003000600</v>
          </cell>
          <cell r="B1741" t="str">
            <v>I</v>
          </cell>
          <cell r="C1741" t="str">
            <v>Bajo Pileta 100X70X58(2Puertas)</v>
          </cell>
          <cell r="D1741" t="str">
            <v>U</v>
          </cell>
          <cell r="E1741">
            <v>340</v>
          </cell>
          <cell r="G1741">
            <v>37104</v>
          </cell>
        </row>
        <row r="1742">
          <cell r="A1742" t="str">
            <v>2003000650</v>
          </cell>
          <cell r="B1742" t="str">
            <v>I</v>
          </cell>
          <cell r="C1742" t="str">
            <v>Bajo Pileta C/Cajonera 120X70X58(2Puertas)</v>
          </cell>
          <cell r="D1742" t="str">
            <v>U</v>
          </cell>
          <cell r="E1742">
            <v>285</v>
          </cell>
          <cell r="G1742">
            <v>37104</v>
          </cell>
        </row>
        <row r="1743">
          <cell r="A1743" t="str">
            <v>2003000750</v>
          </cell>
          <cell r="B1743" t="str">
            <v>I</v>
          </cell>
          <cell r="C1743" t="str">
            <v>Escobero 220X40X58</v>
          </cell>
          <cell r="D1743" t="str">
            <v>U</v>
          </cell>
          <cell r="E1743">
            <v>230</v>
          </cell>
          <cell r="G1743">
            <v>37104</v>
          </cell>
        </row>
        <row r="1744">
          <cell r="A1744" t="str">
            <v>2003000800</v>
          </cell>
          <cell r="B1744" t="str">
            <v>I</v>
          </cell>
          <cell r="C1744" t="str">
            <v>Mesada Acero Inoxidable (Doble Bacha)</v>
          </cell>
          <cell r="D1744" t="str">
            <v>U</v>
          </cell>
          <cell r="E1744">
            <v>84</v>
          </cell>
          <cell r="G1744">
            <v>37104</v>
          </cell>
        </row>
        <row r="1745">
          <cell r="A1745" t="str">
            <v>2003000850</v>
          </cell>
          <cell r="B1745" t="str">
            <v>I</v>
          </cell>
          <cell r="C1745" t="str">
            <v>Mesada Granitica(5 Bachas)</v>
          </cell>
          <cell r="D1745" t="str">
            <v>U</v>
          </cell>
          <cell r="E1745">
            <v>320</v>
          </cell>
          <cell r="G1745">
            <v>37104</v>
          </cell>
        </row>
        <row r="1746">
          <cell r="A1746" t="str">
            <v>2003000900</v>
          </cell>
          <cell r="B1746" t="str">
            <v>I</v>
          </cell>
          <cell r="C1746" t="str">
            <v>Mesada de granito 0.60 x 1.40</v>
          </cell>
          <cell r="D1746" t="str">
            <v>U</v>
          </cell>
          <cell r="E1746">
            <v>200</v>
          </cell>
          <cell r="G1746">
            <v>37104</v>
          </cell>
        </row>
        <row r="1747">
          <cell r="A1747" t="str">
            <v>2003000950</v>
          </cell>
          <cell r="B1747" t="str">
            <v>I</v>
          </cell>
          <cell r="C1747" t="str">
            <v>Pileta Simple Ac.Inox. 34X27X13</v>
          </cell>
          <cell r="D1747" t="str">
            <v>U</v>
          </cell>
          <cell r="E1747">
            <v>18</v>
          </cell>
          <cell r="G1747">
            <v>37104</v>
          </cell>
        </row>
        <row r="1748">
          <cell r="A1748" t="str">
            <v>2004000000</v>
          </cell>
          <cell r="B1748" t="str">
            <v>D</v>
          </cell>
          <cell r="C1748" t="str">
            <v>=== EQUIPAMIENTO PARA BAñO</v>
          </cell>
          <cell r="D1748" t="str">
            <v>-</v>
          </cell>
          <cell r="E1748">
            <v>0</v>
          </cell>
        </row>
        <row r="1749">
          <cell r="A1749" t="str">
            <v>2004000100</v>
          </cell>
          <cell r="B1749" t="str">
            <v>I</v>
          </cell>
          <cell r="C1749" t="str">
            <v>Articulo Botiquin A°I°(3 Cuerpos)</v>
          </cell>
          <cell r="D1749" t="str">
            <v>U</v>
          </cell>
          <cell r="E1749">
            <v>121.18</v>
          </cell>
          <cell r="G1749">
            <v>37104</v>
          </cell>
        </row>
        <row r="1750">
          <cell r="A1750" t="str">
            <v>2005000000</v>
          </cell>
          <cell r="B1750" t="str">
            <v>D</v>
          </cell>
          <cell r="C1750" t="str">
            <v>=== EQUIPAMIENTO VIAL</v>
          </cell>
          <cell r="D1750" t="str">
            <v>-</v>
          </cell>
          <cell r="E1750">
            <v>0</v>
          </cell>
        </row>
        <row r="1751">
          <cell r="A1751" t="str">
            <v>2006000000</v>
          </cell>
          <cell r="B1751" t="str">
            <v>D</v>
          </cell>
          <cell r="C1751" t="str">
            <v>=== EQUIPAMIENTO URBANO</v>
          </cell>
          <cell r="D1751" t="str">
            <v>-</v>
          </cell>
          <cell r="E1751">
            <v>0</v>
          </cell>
        </row>
        <row r="1752">
          <cell r="A1752" t="str">
            <v>2007000000</v>
          </cell>
          <cell r="B1752" t="str">
            <v>D</v>
          </cell>
          <cell r="C1752" t="str">
            <v>=== EQUIPAMIENTO ANTI-ROBO</v>
          </cell>
          <cell r="D1752" t="str">
            <v>-</v>
          </cell>
          <cell r="E1752">
            <v>0</v>
          </cell>
        </row>
        <row r="1753">
          <cell r="A1753" t="str">
            <v>2008000000</v>
          </cell>
          <cell r="B1753" t="str">
            <v>D</v>
          </cell>
          <cell r="C1753" t="str">
            <v>=== EQUIPAMIENTO ANTI-INCENDIO</v>
          </cell>
          <cell r="D1753" t="str">
            <v>-</v>
          </cell>
          <cell r="E1753">
            <v>0</v>
          </cell>
        </row>
        <row r="1754">
          <cell r="A1754" t="str">
            <v>2009000000</v>
          </cell>
          <cell r="B1754" t="str">
            <v>D</v>
          </cell>
          <cell r="C1754" t="str">
            <v>=== EQUIPAMIENTO INTERIORES DE PLACARD</v>
          </cell>
          <cell r="D1754" t="str">
            <v>-</v>
          </cell>
          <cell r="E1754">
            <v>0</v>
          </cell>
        </row>
        <row r="1755">
          <cell r="A1755" t="str">
            <v>2009000100</v>
          </cell>
          <cell r="B1755" t="str">
            <v>I</v>
          </cell>
          <cell r="C1755" t="str">
            <v>Interior Placard(Estantes Y Cajonera)</v>
          </cell>
          <cell r="D1755" t="str">
            <v>U</v>
          </cell>
          <cell r="E1755">
            <v>130</v>
          </cell>
          <cell r="G1755">
            <v>37104</v>
          </cell>
        </row>
        <row r="1756">
          <cell r="A1756" t="str">
            <v>2101000000</v>
          </cell>
          <cell r="B1756" t="str">
            <v>D</v>
          </cell>
          <cell r="C1756" t="str">
            <v>=== EQUIPOS DE OBRA PESADOS</v>
          </cell>
          <cell r="D1756" t="str">
            <v>-</v>
          </cell>
          <cell r="E1756">
            <v>0</v>
          </cell>
        </row>
        <row r="1757">
          <cell r="A1757" t="str">
            <v>2101000010</v>
          </cell>
          <cell r="B1757" t="str">
            <v>I</v>
          </cell>
          <cell r="C1757" t="str">
            <v>Alquiler Grua</v>
          </cell>
          <cell r="D1757" t="str">
            <v>DIA</v>
          </cell>
          <cell r="E1757">
            <v>500</v>
          </cell>
          <cell r="G1757">
            <v>37104</v>
          </cell>
        </row>
        <row r="1758">
          <cell r="A1758" t="str">
            <v>2101000100</v>
          </cell>
          <cell r="B1758" t="str">
            <v>I</v>
          </cell>
          <cell r="C1758" t="str">
            <v>Acoplado Playo</v>
          </cell>
          <cell r="D1758" t="str">
            <v>U</v>
          </cell>
          <cell r="E1758">
            <v>7000</v>
          </cell>
          <cell r="G1758">
            <v>37104</v>
          </cell>
        </row>
        <row r="1759">
          <cell r="A1759" t="str">
            <v>2101000150</v>
          </cell>
          <cell r="B1759" t="str">
            <v>I</v>
          </cell>
          <cell r="C1759" t="str">
            <v>Acoplado Tanque</v>
          </cell>
          <cell r="D1759" t="str">
            <v>U</v>
          </cell>
          <cell r="E1759">
            <v>9000</v>
          </cell>
          <cell r="G1759">
            <v>37104</v>
          </cell>
        </row>
        <row r="1760">
          <cell r="A1760" t="str">
            <v>2101000200</v>
          </cell>
          <cell r="B1760" t="str">
            <v>I</v>
          </cell>
          <cell r="C1760" t="str">
            <v>Barredora Sopladora Autopropulsada(70 Hp)</v>
          </cell>
          <cell r="D1760" t="str">
            <v>U</v>
          </cell>
          <cell r="E1760">
            <v>30000</v>
          </cell>
          <cell r="G1760">
            <v>37104</v>
          </cell>
        </row>
        <row r="1761">
          <cell r="A1761" t="str">
            <v>2101000250</v>
          </cell>
          <cell r="B1761" t="str">
            <v>I</v>
          </cell>
          <cell r="C1761" t="str">
            <v>Bituminadora Para Elaboracion</v>
          </cell>
          <cell r="D1761" t="str">
            <v>HORA</v>
          </cell>
          <cell r="E1761">
            <v>21</v>
          </cell>
          <cell r="G1761">
            <v>37104</v>
          </cell>
        </row>
        <row r="1762">
          <cell r="A1762" t="str">
            <v>2101000300</v>
          </cell>
          <cell r="B1762" t="str">
            <v>I</v>
          </cell>
          <cell r="C1762" t="str">
            <v>Bomba Hormigon Servicio</v>
          </cell>
          <cell r="D1762" t="str">
            <v>M3</v>
          </cell>
          <cell r="E1762">
            <v>5</v>
          </cell>
          <cell r="G1762">
            <v>37104</v>
          </cell>
        </row>
        <row r="1763">
          <cell r="A1763" t="str">
            <v>2101000350</v>
          </cell>
          <cell r="B1763" t="str">
            <v>I</v>
          </cell>
          <cell r="C1763" t="str">
            <v>Bomba Hormigon Traslado</v>
          </cell>
          <cell r="D1763" t="str">
            <v>VEZ</v>
          </cell>
          <cell r="E1763">
            <v>300</v>
          </cell>
          <cell r="G1763">
            <v>37104</v>
          </cell>
        </row>
        <row r="1764">
          <cell r="A1764" t="str">
            <v>2101000400</v>
          </cell>
          <cell r="B1764" t="str">
            <v>I</v>
          </cell>
          <cell r="C1764" t="str">
            <v>Bomba Impulsion Hormigon (45 Hp)</v>
          </cell>
          <cell r="D1764" t="str">
            <v>U</v>
          </cell>
          <cell r="E1764">
            <v>54546</v>
          </cell>
          <cell r="G1764">
            <v>37104</v>
          </cell>
        </row>
        <row r="1765">
          <cell r="A1765" t="str">
            <v>2101000450</v>
          </cell>
          <cell r="B1765" t="str">
            <v>I</v>
          </cell>
          <cell r="C1765" t="str">
            <v>Bomba Pluma Impulsion Hormigon (127 Hp)</v>
          </cell>
          <cell r="D1765" t="str">
            <v>U</v>
          </cell>
          <cell r="E1765">
            <v>115000</v>
          </cell>
          <cell r="G1765">
            <v>37104</v>
          </cell>
        </row>
        <row r="1766">
          <cell r="A1766" t="str">
            <v>2101000500</v>
          </cell>
          <cell r="B1766" t="str">
            <v>I</v>
          </cell>
          <cell r="C1766" t="str">
            <v>Buggiscopic(40 Hp)</v>
          </cell>
          <cell r="D1766" t="str">
            <v>U</v>
          </cell>
          <cell r="E1766">
            <v>25000</v>
          </cell>
          <cell r="G1766">
            <v>37104</v>
          </cell>
        </row>
        <row r="1767">
          <cell r="A1767" t="str">
            <v>2101000550</v>
          </cell>
          <cell r="B1767" t="str">
            <v>I</v>
          </cell>
          <cell r="C1767" t="str">
            <v>Buggiscopic(Accesirios)</v>
          </cell>
          <cell r="D1767" t="str">
            <v>U</v>
          </cell>
          <cell r="E1767">
            <v>5000</v>
          </cell>
          <cell r="G1767">
            <v>37104</v>
          </cell>
        </row>
        <row r="1768">
          <cell r="A1768" t="str">
            <v>2101000600</v>
          </cell>
          <cell r="B1768" t="str">
            <v>I</v>
          </cell>
          <cell r="C1768" t="str">
            <v>Camion Con Hidrogrua(180 Hp)</v>
          </cell>
          <cell r="D1768" t="str">
            <v>U</v>
          </cell>
          <cell r="E1768">
            <v>75000</v>
          </cell>
          <cell r="G1768">
            <v>37104</v>
          </cell>
        </row>
        <row r="1769">
          <cell r="A1769" t="str">
            <v>2101000650</v>
          </cell>
          <cell r="B1769" t="str">
            <v>I</v>
          </cell>
          <cell r="C1769" t="str">
            <v>Camion Mixer 6M3(260 Hp)</v>
          </cell>
          <cell r="D1769" t="str">
            <v>U</v>
          </cell>
          <cell r="E1769">
            <v>110000</v>
          </cell>
          <cell r="G1769">
            <v>37104</v>
          </cell>
        </row>
        <row r="1770">
          <cell r="A1770" t="str">
            <v>2101000700</v>
          </cell>
          <cell r="B1770" t="str">
            <v>I</v>
          </cell>
          <cell r="C1770" t="str">
            <v>Camion Regador De Agua 10M3(145 Hp)</v>
          </cell>
          <cell r="D1770" t="str">
            <v>U</v>
          </cell>
          <cell r="E1770">
            <v>45000</v>
          </cell>
          <cell r="G1770">
            <v>37104</v>
          </cell>
        </row>
        <row r="1771">
          <cell r="A1771" t="str">
            <v>2101000750</v>
          </cell>
          <cell r="B1771" t="str">
            <v>I</v>
          </cell>
          <cell r="C1771" t="str">
            <v>Camion Regador De Asfalto 8M3(220 Hp)</v>
          </cell>
          <cell r="D1771" t="str">
            <v>U</v>
          </cell>
          <cell r="E1771">
            <v>75000</v>
          </cell>
          <cell r="G1771">
            <v>37104</v>
          </cell>
        </row>
        <row r="1772">
          <cell r="A1772" t="str">
            <v>2101000800</v>
          </cell>
          <cell r="B1772" t="str">
            <v>I</v>
          </cell>
          <cell r="C1772" t="str">
            <v>Camion Semiacoplado(260 Hp)</v>
          </cell>
          <cell r="D1772" t="str">
            <v>U</v>
          </cell>
          <cell r="E1772">
            <v>130000</v>
          </cell>
          <cell r="G1772">
            <v>37104</v>
          </cell>
        </row>
        <row r="1773">
          <cell r="A1773" t="str">
            <v>2101000850</v>
          </cell>
          <cell r="B1773" t="str">
            <v>I</v>
          </cell>
          <cell r="C1773" t="str">
            <v>Camion Volcador(6M3)120 Hp</v>
          </cell>
          <cell r="D1773" t="str">
            <v>U</v>
          </cell>
          <cell r="E1773">
            <v>39000</v>
          </cell>
          <cell r="G1773">
            <v>37104</v>
          </cell>
        </row>
        <row r="1774">
          <cell r="A1774" t="str">
            <v>2101000900</v>
          </cell>
          <cell r="B1774" t="str">
            <v>I</v>
          </cell>
          <cell r="C1774" t="str">
            <v>Camioneta Pick-Up(120 Hp)</v>
          </cell>
          <cell r="D1774" t="str">
            <v>U</v>
          </cell>
          <cell r="E1774">
            <v>28000</v>
          </cell>
          <cell r="G1774">
            <v>37104</v>
          </cell>
        </row>
        <row r="1775">
          <cell r="A1775" t="str">
            <v>2101000950</v>
          </cell>
          <cell r="B1775" t="str">
            <v>I</v>
          </cell>
          <cell r="C1775" t="str">
            <v>Cargadora[126 Hp]</v>
          </cell>
          <cell r="D1775" t="str">
            <v>U</v>
          </cell>
          <cell r="E1775">
            <v>108390</v>
          </cell>
          <cell r="G1775">
            <v>37104</v>
          </cell>
        </row>
        <row r="1776">
          <cell r="A1776" t="str">
            <v>2101001000</v>
          </cell>
          <cell r="B1776" t="str">
            <v>I</v>
          </cell>
          <cell r="C1776" t="str">
            <v>Cargadora[140 Hp]</v>
          </cell>
          <cell r="D1776" t="str">
            <v>U</v>
          </cell>
          <cell r="E1776">
            <v>122400</v>
          </cell>
          <cell r="G1776">
            <v>37104</v>
          </cell>
        </row>
        <row r="1777">
          <cell r="A1777" t="str">
            <v>2101001050</v>
          </cell>
          <cell r="B1777" t="str">
            <v>I</v>
          </cell>
          <cell r="C1777" t="str">
            <v>Cargadora[170 Hp]</v>
          </cell>
          <cell r="D1777" t="str">
            <v>U</v>
          </cell>
          <cell r="E1777">
            <v>156410</v>
          </cell>
          <cell r="G1777">
            <v>37104</v>
          </cell>
        </row>
        <row r="1778">
          <cell r="A1778" t="str">
            <v>2101001100</v>
          </cell>
          <cell r="B1778" t="str">
            <v>I</v>
          </cell>
          <cell r="C1778" t="str">
            <v>Cinta Transportadora Portatil(6M 5.5 Hp)</v>
          </cell>
          <cell r="D1778" t="str">
            <v>U</v>
          </cell>
          <cell r="E1778">
            <v>2490</v>
          </cell>
          <cell r="G1778">
            <v>37104</v>
          </cell>
        </row>
        <row r="1779">
          <cell r="A1779" t="str">
            <v>2101001150</v>
          </cell>
          <cell r="B1779" t="str">
            <v>I</v>
          </cell>
          <cell r="C1779" t="str">
            <v>Compactador(210 Hp)</v>
          </cell>
          <cell r="D1779" t="str">
            <v>U</v>
          </cell>
          <cell r="E1779">
            <v>210000</v>
          </cell>
          <cell r="G1779">
            <v>37104</v>
          </cell>
        </row>
        <row r="1780">
          <cell r="A1780" t="str">
            <v>2101001200</v>
          </cell>
          <cell r="B1780" t="str">
            <v>I</v>
          </cell>
          <cell r="C1780" t="str">
            <v>Compresor(52 Hp)</v>
          </cell>
          <cell r="D1780" t="str">
            <v>U</v>
          </cell>
          <cell r="E1780">
            <v>14000</v>
          </cell>
          <cell r="G1780">
            <v>37104</v>
          </cell>
        </row>
        <row r="1781">
          <cell r="A1781" t="str">
            <v>2101001250</v>
          </cell>
          <cell r="B1781" t="str">
            <v>I</v>
          </cell>
          <cell r="C1781" t="str">
            <v>Distribuidor De Aridos(95 Hp)</v>
          </cell>
          <cell r="D1781" t="str">
            <v>U</v>
          </cell>
          <cell r="E1781">
            <v>68500</v>
          </cell>
          <cell r="G1781">
            <v>37104</v>
          </cell>
        </row>
        <row r="1782">
          <cell r="A1782" t="str">
            <v>2101001300</v>
          </cell>
          <cell r="B1782" t="str">
            <v>I</v>
          </cell>
          <cell r="C1782" t="str">
            <v>Dumpers(11Hp)</v>
          </cell>
          <cell r="D1782" t="str">
            <v>U</v>
          </cell>
          <cell r="E1782">
            <v>15200</v>
          </cell>
          <cell r="G1782">
            <v>37104</v>
          </cell>
        </row>
        <row r="1783">
          <cell r="A1783" t="str">
            <v>2101001350</v>
          </cell>
          <cell r="B1783" t="str">
            <v>I</v>
          </cell>
          <cell r="C1783" t="str">
            <v>Grua Sobre Neumatico(127 Hp)</v>
          </cell>
          <cell r="D1783" t="str">
            <v>U</v>
          </cell>
          <cell r="E1783">
            <v>210000</v>
          </cell>
          <cell r="G1783">
            <v>37104</v>
          </cell>
        </row>
        <row r="1784">
          <cell r="A1784" t="str">
            <v>2101001400</v>
          </cell>
          <cell r="B1784" t="str">
            <v>I</v>
          </cell>
          <cell r="C1784" t="str">
            <v>Grupo Electrogeno(130 Hp)</v>
          </cell>
          <cell r="D1784" t="str">
            <v>U</v>
          </cell>
          <cell r="E1784">
            <v>35000</v>
          </cell>
          <cell r="G1784">
            <v>37104</v>
          </cell>
        </row>
        <row r="1785">
          <cell r="A1785" t="str">
            <v>2101001450</v>
          </cell>
          <cell r="B1785" t="str">
            <v>I</v>
          </cell>
          <cell r="C1785" t="str">
            <v>Grupo Electrogeno(335 Hp)</v>
          </cell>
          <cell r="D1785" t="str">
            <v>U</v>
          </cell>
          <cell r="E1785">
            <v>42000</v>
          </cell>
          <cell r="G1785">
            <v>37104</v>
          </cell>
        </row>
        <row r="1786">
          <cell r="A1786" t="str">
            <v>2101001500</v>
          </cell>
          <cell r="B1786" t="str">
            <v>I</v>
          </cell>
          <cell r="C1786" t="str">
            <v>Grupo Electrogeno(45 Hp)</v>
          </cell>
          <cell r="D1786" t="str">
            <v>U</v>
          </cell>
          <cell r="E1786">
            <v>12000</v>
          </cell>
          <cell r="G1786">
            <v>37104</v>
          </cell>
        </row>
        <row r="1787">
          <cell r="A1787" t="str">
            <v>2101001550</v>
          </cell>
          <cell r="B1787" t="str">
            <v>I</v>
          </cell>
          <cell r="C1787" t="str">
            <v>Grupo Electrogeno[408 Hp]</v>
          </cell>
          <cell r="D1787" t="str">
            <v>U</v>
          </cell>
          <cell r="E1787">
            <v>45150</v>
          </cell>
          <cell r="G1787">
            <v>37104</v>
          </cell>
        </row>
        <row r="1788">
          <cell r="A1788" t="str">
            <v>2101001600</v>
          </cell>
          <cell r="B1788" t="str">
            <v>I</v>
          </cell>
          <cell r="C1788" t="str">
            <v>Grupo Electrogeno[83 Hp]</v>
          </cell>
          <cell r="D1788" t="str">
            <v>U</v>
          </cell>
          <cell r="E1788">
            <v>15000</v>
          </cell>
          <cell r="G1788">
            <v>37104</v>
          </cell>
        </row>
        <row r="1789">
          <cell r="A1789" t="str">
            <v>2101001650</v>
          </cell>
          <cell r="B1789" t="str">
            <v>I</v>
          </cell>
          <cell r="C1789" t="str">
            <v>Guinche A Engranaje (1200Kg)10Hp</v>
          </cell>
          <cell r="D1789" t="str">
            <v>U</v>
          </cell>
          <cell r="E1789">
            <v>3278</v>
          </cell>
          <cell r="G1789">
            <v>37104</v>
          </cell>
        </row>
        <row r="1790">
          <cell r="A1790" t="str">
            <v>2101001700</v>
          </cell>
          <cell r="B1790" t="str">
            <v>I</v>
          </cell>
          <cell r="C1790" t="str">
            <v>Guinche A Engranajes(8 Hp)</v>
          </cell>
          <cell r="D1790" t="str">
            <v>U</v>
          </cell>
          <cell r="E1790">
            <v>3500</v>
          </cell>
          <cell r="G1790">
            <v>37104</v>
          </cell>
        </row>
        <row r="1791">
          <cell r="A1791" t="str">
            <v>2101001750</v>
          </cell>
          <cell r="B1791" t="str">
            <v>I</v>
          </cell>
          <cell r="C1791" t="str">
            <v>Guinche Elevador C/Bandera Dt200 [1.5 Hp]</v>
          </cell>
          <cell r="D1791" t="str">
            <v>U</v>
          </cell>
          <cell r="E1791">
            <v>594</v>
          </cell>
          <cell r="G1791">
            <v>37104</v>
          </cell>
        </row>
        <row r="1792">
          <cell r="A1792" t="str">
            <v>2101001800</v>
          </cell>
          <cell r="B1792" t="str">
            <v>I</v>
          </cell>
          <cell r="C1792" t="str">
            <v>Guinche Elevador S/Estructu. Dt1000 [4 Hp]</v>
          </cell>
          <cell r="D1792" t="str">
            <v>U</v>
          </cell>
          <cell r="E1792">
            <v>2357</v>
          </cell>
          <cell r="G1792">
            <v>37104</v>
          </cell>
        </row>
        <row r="1793">
          <cell r="A1793" t="str">
            <v>2101001850</v>
          </cell>
          <cell r="B1793" t="str">
            <v>I</v>
          </cell>
          <cell r="C1793" t="str">
            <v>Martinete(1000Kg Hp=9)</v>
          </cell>
          <cell r="D1793" t="str">
            <v>HORA</v>
          </cell>
          <cell r="E1793">
            <v>40</v>
          </cell>
          <cell r="G1793">
            <v>37104</v>
          </cell>
        </row>
        <row r="1794">
          <cell r="A1794" t="str">
            <v>2101001900</v>
          </cell>
          <cell r="B1794" t="str">
            <v>I</v>
          </cell>
          <cell r="C1794" t="str">
            <v>Moledora Mezcladora (2.5M3/H)5.5Hp</v>
          </cell>
          <cell r="D1794" t="str">
            <v>U</v>
          </cell>
          <cell r="E1794">
            <v>7853</v>
          </cell>
          <cell r="G1794">
            <v>37104</v>
          </cell>
        </row>
        <row r="1795">
          <cell r="A1795" t="str">
            <v>2101001950</v>
          </cell>
          <cell r="B1795" t="str">
            <v>I</v>
          </cell>
          <cell r="C1795" t="str">
            <v>Motobomba(5.5Hp 66M3/H)</v>
          </cell>
          <cell r="D1795" t="str">
            <v>U</v>
          </cell>
          <cell r="E1795">
            <v>775</v>
          </cell>
          <cell r="G1795">
            <v>37104</v>
          </cell>
        </row>
        <row r="1796">
          <cell r="A1796" t="str">
            <v>2101002000</v>
          </cell>
          <cell r="B1796" t="str">
            <v>I</v>
          </cell>
          <cell r="C1796" t="str">
            <v>Motoniveladora[135 Hp]</v>
          </cell>
          <cell r="D1796" t="str">
            <v>U</v>
          </cell>
          <cell r="E1796">
            <v>127800</v>
          </cell>
          <cell r="G1796">
            <v>37104</v>
          </cell>
        </row>
        <row r="1797">
          <cell r="A1797" t="str">
            <v>2101002050</v>
          </cell>
          <cell r="B1797" t="str">
            <v>I</v>
          </cell>
          <cell r="C1797" t="str">
            <v>Motoniveladora[153 Hp]</v>
          </cell>
          <cell r="D1797" t="str">
            <v>U</v>
          </cell>
          <cell r="E1797">
            <v>144800</v>
          </cell>
          <cell r="G1797">
            <v>37104</v>
          </cell>
        </row>
        <row r="1798">
          <cell r="A1798" t="str">
            <v>2101002100</v>
          </cell>
          <cell r="B1798" t="str">
            <v>I</v>
          </cell>
          <cell r="C1798" t="str">
            <v>Multifuncion(Accesorios)</v>
          </cell>
          <cell r="D1798" t="str">
            <v>U</v>
          </cell>
          <cell r="E1798">
            <v>10000</v>
          </cell>
          <cell r="G1798">
            <v>37104</v>
          </cell>
        </row>
        <row r="1799">
          <cell r="A1799" t="str">
            <v>2101002150</v>
          </cell>
          <cell r="B1799" t="str">
            <v>I</v>
          </cell>
          <cell r="C1799" t="str">
            <v>Multifuncion[46 Hp]</v>
          </cell>
          <cell r="D1799" t="str">
            <v>U</v>
          </cell>
          <cell r="E1799">
            <v>28200</v>
          </cell>
          <cell r="G1799">
            <v>37104</v>
          </cell>
        </row>
        <row r="1800">
          <cell r="A1800" t="str">
            <v>2101002200</v>
          </cell>
          <cell r="B1800" t="str">
            <v>I</v>
          </cell>
          <cell r="C1800" t="str">
            <v>Multifuncion[50 Hp]</v>
          </cell>
          <cell r="D1800" t="str">
            <v>U</v>
          </cell>
          <cell r="E1800">
            <v>31400</v>
          </cell>
          <cell r="G1800">
            <v>37104</v>
          </cell>
        </row>
        <row r="1801">
          <cell r="A1801" t="str">
            <v>2101002250</v>
          </cell>
          <cell r="B1801" t="str">
            <v>I</v>
          </cell>
          <cell r="C1801" t="str">
            <v>Multifuncion[56 Hp]</v>
          </cell>
          <cell r="D1801" t="str">
            <v>U</v>
          </cell>
          <cell r="E1801">
            <v>33800</v>
          </cell>
          <cell r="G1801">
            <v>37104</v>
          </cell>
        </row>
        <row r="1802">
          <cell r="A1802" t="str">
            <v>2101002300</v>
          </cell>
          <cell r="B1802" t="str">
            <v>I</v>
          </cell>
          <cell r="C1802" t="str">
            <v>Perforadora Horizontal P.H.H.P. (2 Hp)</v>
          </cell>
          <cell r="D1802" t="str">
            <v>U</v>
          </cell>
          <cell r="E1802">
            <v>7500</v>
          </cell>
          <cell r="G1802">
            <v>37104</v>
          </cell>
        </row>
        <row r="1803">
          <cell r="A1803" t="str">
            <v>2101002350</v>
          </cell>
          <cell r="B1803" t="str">
            <v>I</v>
          </cell>
          <cell r="C1803" t="str">
            <v>Perforadora Horizontal P.H.H.R. (5.5 Hp)</v>
          </cell>
          <cell r="D1803" t="str">
            <v>U</v>
          </cell>
          <cell r="E1803">
            <v>7735</v>
          </cell>
          <cell r="G1803">
            <v>37104</v>
          </cell>
        </row>
        <row r="1804">
          <cell r="A1804" t="str">
            <v>2101002400</v>
          </cell>
          <cell r="B1804" t="str">
            <v>I</v>
          </cell>
          <cell r="C1804" t="str">
            <v>Planta Dosificadora Ho 30 M3/H(60Kw)</v>
          </cell>
          <cell r="D1804" t="str">
            <v>U</v>
          </cell>
          <cell r="E1804">
            <v>35000</v>
          </cell>
          <cell r="G1804">
            <v>37104</v>
          </cell>
        </row>
        <row r="1805">
          <cell r="A1805" t="str">
            <v>2101002450</v>
          </cell>
          <cell r="B1805" t="str">
            <v>I</v>
          </cell>
          <cell r="C1805" t="str">
            <v>Planta Estabilizadora De Suelos(100 Hp)</v>
          </cell>
          <cell r="D1805" t="str">
            <v>U</v>
          </cell>
          <cell r="E1805">
            <v>70000</v>
          </cell>
          <cell r="G1805">
            <v>37104</v>
          </cell>
        </row>
        <row r="1806">
          <cell r="A1806" t="str">
            <v>2101002500</v>
          </cell>
          <cell r="B1806" t="str">
            <v>I</v>
          </cell>
          <cell r="C1806" t="str">
            <v>Planta Trit. Y Clas [150 Hp]</v>
          </cell>
          <cell r="D1806" t="str">
            <v>U</v>
          </cell>
          <cell r="E1806">
            <v>151500</v>
          </cell>
          <cell r="G1806">
            <v>37104</v>
          </cell>
        </row>
        <row r="1807">
          <cell r="A1807" t="str">
            <v>2101002550</v>
          </cell>
          <cell r="B1807" t="str">
            <v>I</v>
          </cell>
          <cell r="C1807" t="str">
            <v>Planta Zarandeo Y Clasificacion(35 Hp)</v>
          </cell>
          <cell r="D1807" t="str">
            <v>U</v>
          </cell>
          <cell r="E1807">
            <v>35000</v>
          </cell>
          <cell r="G1807">
            <v>37104</v>
          </cell>
        </row>
        <row r="1808">
          <cell r="A1808" t="str">
            <v>2101002600</v>
          </cell>
          <cell r="B1808" t="str">
            <v>I</v>
          </cell>
          <cell r="C1808" t="str">
            <v>Proyectadora Mortero/Hormigon(12Kw)</v>
          </cell>
          <cell r="D1808" t="str">
            <v>U</v>
          </cell>
          <cell r="E1808">
            <v>24000</v>
          </cell>
          <cell r="G1808">
            <v>37104</v>
          </cell>
        </row>
        <row r="1809">
          <cell r="A1809" t="str">
            <v>2101002650</v>
          </cell>
          <cell r="B1809" t="str">
            <v>I</v>
          </cell>
          <cell r="C1809" t="str">
            <v>Proyectadora Pintura(3/4 Hp)</v>
          </cell>
          <cell r="D1809" t="str">
            <v>U</v>
          </cell>
          <cell r="E1809">
            <v>1936</v>
          </cell>
          <cell r="G1809">
            <v>37104</v>
          </cell>
        </row>
        <row r="1810">
          <cell r="A1810" t="str">
            <v>2101002700</v>
          </cell>
          <cell r="B1810" t="str">
            <v>I</v>
          </cell>
          <cell r="C1810" t="str">
            <v>Rastra De Tiro De Disco</v>
          </cell>
          <cell r="D1810" t="str">
            <v>U</v>
          </cell>
          <cell r="E1810">
            <v>10000</v>
          </cell>
          <cell r="G1810">
            <v>37104</v>
          </cell>
        </row>
        <row r="1811">
          <cell r="A1811" t="str">
            <v>2101002750</v>
          </cell>
          <cell r="B1811" t="str">
            <v>I</v>
          </cell>
          <cell r="C1811" t="str">
            <v>Retro/Cargadora[70 Hp]</v>
          </cell>
          <cell r="D1811" t="str">
            <v>U</v>
          </cell>
          <cell r="E1811">
            <v>74880</v>
          </cell>
          <cell r="G1811">
            <v>37104</v>
          </cell>
        </row>
        <row r="1812">
          <cell r="A1812" t="str">
            <v>2101002800</v>
          </cell>
          <cell r="B1812" t="str">
            <v>I</v>
          </cell>
          <cell r="C1812" t="str">
            <v>Retro/Cargadora[71 Hp]</v>
          </cell>
          <cell r="D1812" t="str">
            <v>U</v>
          </cell>
          <cell r="E1812">
            <v>58960</v>
          </cell>
          <cell r="G1812">
            <v>37104</v>
          </cell>
        </row>
        <row r="1813">
          <cell r="A1813" t="str">
            <v>2101002850</v>
          </cell>
          <cell r="B1813" t="str">
            <v>I</v>
          </cell>
          <cell r="C1813" t="str">
            <v>Retro/Cargadora[80 Hp]</v>
          </cell>
          <cell r="D1813" t="str">
            <v>U</v>
          </cell>
          <cell r="E1813">
            <v>79650</v>
          </cell>
          <cell r="G1813">
            <v>37104</v>
          </cell>
        </row>
        <row r="1814">
          <cell r="A1814" t="str">
            <v>2101002900</v>
          </cell>
          <cell r="B1814" t="str">
            <v>I</v>
          </cell>
          <cell r="C1814" t="str">
            <v>Retroexcavadora[136 Hp]</v>
          </cell>
          <cell r="D1814" t="str">
            <v>U</v>
          </cell>
          <cell r="E1814">
            <v>124400</v>
          </cell>
          <cell r="G1814">
            <v>37104</v>
          </cell>
        </row>
        <row r="1815">
          <cell r="A1815" t="str">
            <v>2101002950</v>
          </cell>
          <cell r="B1815" t="str">
            <v>I</v>
          </cell>
          <cell r="C1815" t="str">
            <v>Revocadora(5.5Kw)</v>
          </cell>
          <cell r="D1815" t="str">
            <v>U</v>
          </cell>
          <cell r="E1815">
            <v>11000</v>
          </cell>
          <cell r="G1815">
            <v>37104</v>
          </cell>
        </row>
        <row r="1816">
          <cell r="A1816" t="str">
            <v>2101003000</v>
          </cell>
          <cell r="B1816" t="str">
            <v>I</v>
          </cell>
          <cell r="C1816" t="str">
            <v>Rodillo De Tiro Liso</v>
          </cell>
          <cell r="D1816" t="str">
            <v>U</v>
          </cell>
          <cell r="E1816">
            <v>10000</v>
          </cell>
          <cell r="G1816">
            <v>37104</v>
          </cell>
        </row>
        <row r="1817">
          <cell r="A1817" t="str">
            <v>2101003050</v>
          </cell>
          <cell r="B1817" t="str">
            <v>I</v>
          </cell>
          <cell r="C1817" t="str">
            <v>Rodillo De Tiro Pata De Cabra</v>
          </cell>
          <cell r="D1817" t="str">
            <v>U</v>
          </cell>
          <cell r="E1817">
            <v>10000</v>
          </cell>
          <cell r="G1817">
            <v>37104</v>
          </cell>
        </row>
        <row r="1818">
          <cell r="A1818" t="str">
            <v>2101003100</v>
          </cell>
          <cell r="B1818" t="str">
            <v>I</v>
          </cell>
          <cell r="C1818" t="str">
            <v>Rodillo Liso Vibratorio(150 Hp)</v>
          </cell>
          <cell r="D1818" t="str">
            <v>U</v>
          </cell>
          <cell r="E1818">
            <v>63000</v>
          </cell>
          <cell r="G1818">
            <v>37104</v>
          </cell>
        </row>
        <row r="1819">
          <cell r="A1819" t="str">
            <v>2101003150</v>
          </cell>
          <cell r="B1819" t="str">
            <v>I</v>
          </cell>
          <cell r="C1819" t="str">
            <v>Rodillo Neumatico(102 Hp)</v>
          </cell>
          <cell r="D1819" t="str">
            <v>U</v>
          </cell>
          <cell r="E1819">
            <v>60000</v>
          </cell>
          <cell r="G1819">
            <v>37104</v>
          </cell>
        </row>
        <row r="1820">
          <cell r="A1820" t="str">
            <v>2101003200</v>
          </cell>
          <cell r="B1820" t="str">
            <v>I</v>
          </cell>
          <cell r="C1820" t="str">
            <v>Topadora(120 Hp)</v>
          </cell>
          <cell r="D1820" t="str">
            <v>U</v>
          </cell>
          <cell r="E1820">
            <v>130000</v>
          </cell>
          <cell r="G1820">
            <v>37104</v>
          </cell>
        </row>
        <row r="1821">
          <cell r="A1821" t="str">
            <v>2101003250</v>
          </cell>
          <cell r="B1821" t="str">
            <v>I</v>
          </cell>
          <cell r="C1821" t="str">
            <v>Topadora(140 Hp)</v>
          </cell>
          <cell r="D1821" t="str">
            <v>U</v>
          </cell>
          <cell r="E1821">
            <v>153000</v>
          </cell>
          <cell r="G1821">
            <v>37104</v>
          </cell>
        </row>
        <row r="1822">
          <cell r="A1822" t="str">
            <v>2101003300</v>
          </cell>
          <cell r="B1822" t="str">
            <v>I</v>
          </cell>
          <cell r="C1822" t="str">
            <v>Topadora(200 Hp)</v>
          </cell>
          <cell r="D1822" t="str">
            <v>U</v>
          </cell>
          <cell r="E1822">
            <v>260000</v>
          </cell>
          <cell r="G1822">
            <v>37104</v>
          </cell>
        </row>
        <row r="1823">
          <cell r="A1823" t="str">
            <v>2101003350</v>
          </cell>
          <cell r="B1823" t="str">
            <v>I</v>
          </cell>
          <cell r="C1823" t="str">
            <v>Topadora(285 Hp)</v>
          </cell>
          <cell r="D1823" t="str">
            <v>U</v>
          </cell>
          <cell r="E1823">
            <v>330000</v>
          </cell>
          <cell r="G1823">
            <v>37104</v>
          </cell>
        </row>
        <row r="1824">
          <cell r="A1824" t="str">
            <v>2101003400</v>
          </cell>
          <cell r="B1824" t="str">
            <v>I</v>
          </cell>
          <cell r="C1824" t="str">
            <v>Torre Grua</v>
          </cell>
          <cell r="D1824" t="str">
            <v>U</v>
          </cell>
          <cell r="E1824">
            <v>0</v>
          </cell>
          <cell r="G1824">
            <v>37104</v>
          </cell>
        </row>
        <row r="1825">
          <cell r="A1825" t="str">
            <v>2101003450</v>
          </cell>
          <cell r="B1825" t="str">
            <v>I</v>
          </cell>
          <cell r="C1825" t="str">
            <v>Tractor C/Hoyadora(75 Hp)</v>
          </cell>
          <cell r="D1825" t="str">
            <v>U</v>
          </cell>
          <cell r="E1825">
            <v>20000</v>
          </cell>
          <cell r="G1825">
            <v>37104</v>
          </cell>
        </row>
        <row r="1826">
          <cell r="A1826" t="str">
            <v>2101003500</v>
          </cell>
          <cell r="B1826" t="str">
            <v>I</v>
          </cell>
          <cell r="C1826" t="str">
            <v>Tractor S/Neumatico[120 Hp)</v>
          </cell>
          <cell r="D1826" t="str">
            <v>U</v>
          </cell>
          <cell r="E1826">
            <v>45000</v>
          </cell>
          <cell r="G1826">
            <v>37104</v>
          </cell>
        </row>
        <row r="1827">
          <cell r="A1827" t="str">
            <v>2101003550</v>
          </cell>
          <cell r="B1827" t="str">
            <v>I</v>
          </cell>
          <cell r="C1827" t="str">
            <v>Volquete 5 M3</v>
          </cell>
          <cell r="D1827" t="str">
            <v>M3</v>
          </cell>
          <cell r="E1827">
            <v>9</v>
          </cell>
          <cell r="G1827">
            <v>37104</v>
          </cell>
        </row>
        <row r="1828">
          <cell r="A1828" t="str">
            <v>2101003600</v>
          </cell>
          <cell r="B1828" t="str">
            <v>I</v>
          </cell>
          <cell r="C1828" t="str">
            <v>Zanjadora  Autopropulsada[102 Hp]</v>
          </cell>
          <cell r="D1828" t="str">
            <v>U</v>
          </cell>
          <cell r="E1828">
            <v>54460</v>
          </cell>
          <cell r="G1828">
            <v>37104</v>
          </cell>
        </row>
        <row r="1829">
          <cell r="A1829" t="str">
            <v>2101003650</v>
          </cell>
          <cell r="B1829" t="str">
            <v>I</v>
          </cell>
          <cell r="C1829" t="str">
            <v>Zorra Hidraulica(2500Kg)</v>
          </cell>
          <cell r="D1829" t="str">
            <v>U</v>
          </cell>
          <cell r="E1829">
            <v>480</v>
          </cell>
          <cell r="G1829">
            <v>37104</v>
          </cell>
        </row>
        <row r="1830">
          <cell r="A1830" t="str">
            <v>2102000000</v>
          </cell>
          <cell r="B1830" t="str">
            <v>D</v>
          </cell>
          <cell r="C1830" t="str">
            <v>=== EQUIPOS DE OBRA LIVIANOS</v>
          </cell>
          <cell r="D1830" t="str">
            <v>-</v>
          </cell>
          <cell r="E1830">
            <v>0</v>
          </cell>
        </row>
        <row r="1831">
          <cell r="A1831" t="str">
            <v>2102000100</v>
          </cell>
          <cell r="B1831" t="str">
            <v>I</v>
          </cell>
          <cell r="C1831" t="str">
            <v>Allanadora Doble D=2X36" (12 Hp)</v>
          </cell>
          <cell r="D1831" t="str">
            <v>U</v>
          </cell>
          <cell r="E1831">
            <v>11190</v>
          </cell>
          <cell r="G1831">
            <v>37104</v>
          </cell>
        </row>
        <row r="1832">
          <cell r="A1832" t="str">
            <v>2102000150</v>
          </cell>
          <cell r="B1832" t="str">
            <v>I</v>
          </cell>
          <cell r="C1832" t="str">
            <v>Allanadora Simple D=46" (8 Hp)</v>
          </cell>
          <cell r="D1832" t="str">
            <v>U</v>
          </cell>
          <cell r="E1832">
            <v>3370</v>
          </cell>
          <cell r="G1832">
            <v>37104</v>
          </cell>
        </row>
        <row r="1833">
          <cell r="A1833" t="str">
            <v>2102000200</v>
          </cell>
          <cell r="B1833" t="str">
            <v>I</v>
          </cell>
          <cell r="C1833" t="str">
            <v>Aserradora De Junta</v>
          </cell>
          <cell r="D1833" t="str">
            <v>U</v>
          </cell>
          <cell r="E1833">
            <v>2800</v>
          </cell>
          <cell r="G1833">
            <v>37104</v>
          </cell>
        </row>
        <row r="1834">
          <cell r="A1834" t="str">
            <v>2102000250</v>
          </cell>
          <cell r="B1834" t="str">
            <v>I</v>
          </cell>
          <cell r="C1834" t="str">
            <v>Correa</v>
          </cell>
          <cell r="D1834" t="str">
            <v>HORA</v>
          </cell>
          <cell r="E1834">
            <v>0.3</v>
          </cell>
          <cell r="G1834">
            <v>37104</v>
          </cell>
        </row>
        <row r="1835">
          <cell r="A1835" t="str">
            <v>2102000300</v>
          </cell>
          <cell r="B1835" t="str">
            <v>I</v>
          </cell>
          <cell r="C1835" t="str">
            <v>Hidrolavadora(5.5Hp-180 Bar)</v>
          </cell>
          <cell r="D1835" t="str">
            <v>U</v>
          </cell>
          <cell r="E1835">
            <v>1600</v>
          </cell>
          <cell r="G1835">
            <v>37104</v>
          </cell>
        </row>
        <row r="1836">
          <cell r="A1836" t="str">
            <v>2102000350</v>
          </cell>
          <cell r="B1836" t="str">
            <v>I</v>
          </cell>
          <cell r="C1836" t="str">
            <v>Mezcladora(2Hp)</v>
          </cell>
          <cell r="D1836" t="str">
            <v>U</v>
          </cell>
          <cell r="E1836">
            <v>240</v>
          </cell>
          <cell r="G1836">
            <v>37104</v>
          </cell>
        </row>
        <row r="1837">
          <cell r="A1837" t="str">
            <v>2102000400</v>
          </cell>
          <cell r="B1837" t="str">
            <v>I</v>
          </cell>
          <cell r="C1837" t="str">
            <v>Mezcladora(5Hp)</v>
          </cell>
          <cell r="D1837" t="str">
            <v>U</v>
          </cell>
          <cell r="E1837">
            <v>2460</v>
          </cell>
          <cell r="G1837">
            <v>37104</v>
          </cell>
        </row>
        <row r="1838">
          <cell r="A1838" t="str">
            <v>2102000450</v>
          </cell>
          <cell r="B1838" t="str">
            <v>I</v>
          </cell>
          <cell r="C1838" t="str">
            <v>Pulidora(2 Hp)</v>
          </cell>
          <cell r="D1838" t="str">
            <v>U</v>
          </cell>
          <cell r="E1838">
            <v>2460</v>
          </cell>
          <cell r="G1838">
            <v>37104</v>
          </cell>
        </row>
        <row r="1839">
          <cell r="A1839" t="str">
            <v>2102000500</v>
          </cell>
          <cell r="B1839" t="str">
            <v>I</v>
          </cell>
          <cell r="C1839" t="str">
            <v>Regla De Control Con Mango</v>
          </cell>
          <cell r="D1839" t="str">
            <v>HORA</v>
          </cell>
          <cell r="E1839">
            <v>0.3</v>
          </cell>
          <cell r="G1839">
            <v>37104</v>
          </cell>
        </row>
        <row r="1840">
          <cell r="A1840" t="str">
            <v>2102000550</v>
          </cell>
          <cell r="B1840" t="str">
            <v>I</v>
          </cell>
          <cell r="C1840" t="str">
            <v>Regla Longitudinal Con Mangos</v>
          </cell>
          <cell r="D1840" t="str">
            <v>HORA</v>
          </cell>
          <cell r="E1840">
            <v>0.3</v>
          </cell>
          <cell r="G1840">
            <v>37104</v>
          </cell>
        </row>
        <row r="1841">
          <cell r="A1841" t="str">
            <v>2102000600</v>
          </cell>
          <cell r="B1841" t="str">
            <v>I</v>
          </cell>
          <cell r="C1841" t="str">
            <v>Regla Vibradora</v>
          </cell>
          <cell r="D1841" t="str">
            <v>HORA</v>
          </cell>
          <cell r="E1841">
            <v>3</v>
          </cell>
          <cell r="G1841">
            <v>37104</v>
          </cell>
        </row>
        <row r="1842">
          <cell r="A1842" t="str">
            <v>2102000650</v>
          </cell>
          <cell r="B1842" t="str">
            <v>I</v>
          </cell>
          <cell r="C1842" t="str">
            <v>Vibrador[2 Hp]</v>
          </cell>
          <cell r="D1842" t="str">
            <v>U</v>
          </cell>
          <cell r="E1842">
            <v>1170</v>
          </cell>
          <cell r="G1842">
            <v>37104</v>
          </cell>
        </row>
        <row r="1843">
          <cell r="A1843" t="str">
            <v>2102000700</v>
          </cell>
          <cell r="B1843" t="str">
            <v>I</v>
          </cell>
          <cell r="C1843" t="str">
            <v>Vibroapisonador(3.3 Hp)</v>
          </cell>
          <cell r="D1843" t="str">
            <v>U</v>
          </cell>
          <cell r="E1843">
            <v>2650</v>
          </cell>
          <cell r="G1843">
            <v>37104</v>
          </cell>
        </row>
        <row r="1844">
          <cell r="A1844" t="str">
            <v>2103000000</v>
          </cell>
          <cell r="B1844" t="str">
            <v>D</v>
          </cell>
          <cell r="C1844" t="str">
            <v>=== UTILES DE OBRA</v>
          </cell>
          <cell r="D1844" t="str">
            <v>-</v>
          </cell>
          <cell r="E1844">
            <v>0</v>
          </cell>
        </row>
        <row r="1845">
          <cell r="A1845" t="str">
            <v>2104000000</v>
          </cell>
          <cell r="B1845" t="str">
            <v>D</v>
          </cell>
          <cell r="C1845" t="str">
            <v>=== ANDAMIOS</v>
          </cell>
          <cell r="D1845" t="str">
            <v>-</v>
          </cell>
          <cell r="E1845">
            <v>0</v>
          </cell>
        </row>
        <row r="1846">
          <cell r="A1846" t="str">
            <v>2104000100</v>
          </cell>
          <cell r="B1846" t="str">
            <v>I</v>
          </cell>
          <cell r="C1846" t="str">
            <v>Alq. De Andamio Caño Y Nudo</v>
          </cell>
          <cell r="D1846" t="str">
            <v>M2</v>
          </cell>
          <cell r="E1846">
            <v>5.9</v>
          </cell>
          <cell r="G1846">
            <v>37104</v>
          </cell>
        </row>
        <row r="1847">
          <cell r="A1847" t="str">
            <v>2105000000</v>
          </cell>
          <cell r="B1847" t="str">
            <v>D</v>
          </cell>
          <cell r="C1847" t="str">
            <v>=== ENCOFRADOS Y ACCESORIOS</v>
          </cell>
          <cell r="D1847" t="str">
            <v>-</v>
          </cell>
          <cell r="E1847">
            <v>0</v>
          </cell>
        </row>
        <row r="1848">
          <cell r="A1848" t="str">
            <v>2105000100</v>
          </cell>
          <cell r="B1848" t="str">
            <v>I</v>
          </cell>
          <cell r="C1848" t="str">
            <v>Molde Pavimento</v>
          </cell>
          <cell r="D1848" t="str">
            <v>U</v>
          </cell>
          <cell r="E1848">
            <v>1.52</v>
          </cell>
          <cell r="G1848">
            <v>37104</v>
          </cell>
        </row>
        <row r="1849">
          <cell r="A1849" t="str">
            <v>2105000150</v>
          </cell>
          <cell r="B1849" t="str">
            <v>I</v>
          </cell>
          <cell r="C1849" t="str">
            <v>Puntal-Accesorio(E.Metalico)</v>
          </cell>
          <cell r="D1849" t="str">
            <v>U</v>
          </cell>
          <cell r="E1849">
            <v>49</v>
          </cell>
          <cell r="G1849">
            <v>37104</v>
          </cell>
        </row>
        <row r="1850">
          <cell r="A1850" t="str">
            <v>2105000200</v>
          </cell>
          <cell r="B1850" t="str">
            <v>I</v>
          </cell>
          <cell r="C1850" t="str">
            <v>Solera-Accesorio(E.Metalico)</v>
          </cell>
          <cell r="D1850" t="str">
            <v>U</v>
          </cell>
          <cell r="E1850">
            <v>96</v>
          </cell>
          <cell r="G1850">
            <v>37104</v>
          </cell>
        </row>
        <row r="1851">
          <cell r="A1851" t="str">
            <v>2105000250</v>
          </cell>
          <cell r="B1851" t="str">
            <v>I</v>
          </cell>
          <cell r="C1851" t="str">
            <v>Zuncho-Accesorio(E.Metalico)</v>
          </cell>
          <cell r="D1851" t="str">
            <v>U</v>
          </cell>
          <cell r="E1851">
            <v>35</v>
          </cell>
          <cell r="G1851">
            <v>37104</v>
          </cell>
        </row>
        <row r="1852">
          <cell r="A1852" t="str">
            <v>2106000000</v>
          </cell>
          <cell r="B1852" t="str">
            <v>D</v>
          </cell>
          <cell r="C1852" t="str">
            <v>=== HERRAMIENTAS</v>
          </cell>
          <cell r="D1852" t="str">
            <v>-</v>
          </cell>
          <cell r="E1852">
            <v>0</v>
          </cell>
        </row>
        <row r="1853">
          <cell r="A1853" t="str">
            <v>2106000100</v>
          </cell>
          <cell r="B1853" t="str">
            <v>I</v>
          </cell>
          <cell r="C1853" t="str">
            <v>Amoladora Angular [2.2Kw]</v>
          </cell>
          <cell r="D1853" t="str">
            <v>U</v>
          </cell>
          <cell r="E1853">
            <v>328</v>
          </cell>
          <cell r="G1853">
            <v>37104</v>
          </cell>
        </row>
        <row r="1854">
          <cell r="A1854" t="str">
            <v>2106000150</v>
          </cell>
          <cell r="B1854" t="str">
            <v>I</v>
          </cell>
          <cell r="C1854" t="str">
            <v>Amoladora De Banco [0.35Kw]</v>
          </cell>
          <cell r="D1854" t="str">
            <v>U</v>
          </cell>
          <cell r="E1854">
            <v>220</v>
          </cell>
          <cell r="G1854">
            <v>37104</v>
          </cell>
        </row>
        <row r="1855">
          <cell r="A1855" t="str">
            <v>2106000200</v>
          </cell>
          <cell r="B1855" t="str">
            <v>I</v>
          </cell>
          <cell r="C1855" t="str">
            <v>Cort./Dobla. Hierro Motorizada Tp35 [3 Hp]</v>
          </cell>
          <cell r="D1855" t="str">
            <v>U</v>
          </cell>
          <cell r="E1855">
            <v>6935</v>
          </cell>
          <cell r="G1855">
            <v>37104</v>
          </cell>
        </row>
        <row r="1856">
          <cell r="A1856" t="str">
            <v>2106000250</v>
          </cell>
          <cell r="B1856" t="str">
            <v>I</v>
          </cell>
          <cell r="C1856" t="str">
            <v>Cortadora Hierro Motorizada C32 [3 Hp]</v>
          </cell>
          <cell r="D1856" t="str">
            <v>U</v>
          </cell>
          <cell r="E1856">
            <v>4158</v>
          </cell>
          <cell r="G1856">
            <v>37104</v>
          </cell>
        </row>
        <row r="1857">
          <cell r="A1857" t="str">
            <v>2106000300</v>
          </cell>
          <cell r="B1857" t="str">
            <v>I</v>
          </cell>
          <cell r="C1857" t="str">
            <v>Cortadora Hierro Motorizada C55 [5.5 Hp]</v>
          </cell>
          <cell r="D1857" t="str">
            <v>U</v>
          </cell>
          <cell r="E1857">
            <v>9997</v>
          </cell>
          <cell r="G1857">
            <v>37104</v>
          </cell>
        </row>
        <row r="1858">
          <cell r="A1858" t="str">
            <v>2106000350</v>
          </cell>
          <cell r="B1858" t="str">
            <v>I</v>
          </cell>
          <cell r="C1858" t="str">
            <v>Cortadora Piedra-Loseta (1Kw)</v>
          </cell>
          <cell r="D1858" t="str">
            <v>U</v>
          </cell>
          <cell r="E1858">
            <v>223</v>
          </cell>
          <cell r="G1858">
            <v>37104</v>
          </cell>
        </row>
        <row r="1859">
          <cell r="A1859" t="str">
            <v>2106000400</v>
          </cell>
          <cell r="B1859" t="str">
            <v>I</v>
          </cell>
          <cell r="C1859" t="str">
            <v>Cortadora Sensitiva (2Kw)</v>
          </cell>
          <cell r="D1859" t="str">
            <v>U</v>
          </cell>
          <cell r="E1859">
            <v>584</v>
          </cell>
          <cell r="G1859">
            <v>37104</v>
          </cell>
        </row>
        <row r="1860">
          <cell r="A1860" t="str">
            <v>2106000450</v>
          </cell>
          <cell r="B1860" t="str">
            <v>I</v>
          </cell>
          <cell r="C1860" t="str">
            <v>Cortadora/Roscadora Caño De Banco(7.5Kw)</v>
          </cell>
          <cell r="D1860" t="str">
            <v>U</v>
          </cell>
          <cell r="E1860">
            <v>800</v>
          </cell>
          <cell r="G1860">
            <v>37104</v>
          </cell>
        </row>
        <row r="1861">
          <cell r="A1861" t="str">
            <v>2106000500</v>
          </cell>
          <cell r="B1861" t="str">
            <v>I</v>
          </cell>
          <cell r="C1861" t="str">
            <v>Dobladora Automa.  Zig-Zag Niced20 [2 Hp]</v>
          </cell>
          <cell r="D1861" t="str">
            <v>U</v>
          </cell>
          <cell r="E1861">
            <v>4700</v>
          </cell>
          <cell r="G1861">
            <v>37104</v>
          </cell>
        </row>
        <row r="1862">
          <cell r="A1862" t="str">
            <v>2106000550</v>
          </cell>
          <cell r="B1862" t="str">
            <v>I</v>
          </cell>
          <cell r="C1862" t="str">
            <v>Dobladora Hierro Motorizada P32 [3 Hp]</v>
          </cell>
          <cell r="D1862" t="str">
            <v>U</v>
          </cell>
          <cell r="E1862">
            <v>5335</v>
          </cell>
          <cell r="G1862">
            <v>37104</v>
          </cell>
        </row>
        <row r="1863">
          <cell r="A1863" t="str">
            <v>2106000600</v>
          </cell>
          <cell r="B1863" t="str">
            <v>I</v>
          </cell>
          <cell r="C1863" t="str">
            <v>Dobladora Tubos Automatica Dt38 [3 Hp ]</v>
          </cell>
          <cell r="D1863" t="str">
            <v>U</v>
          </cell>
          <cell r="E1863">
            <v>8000</v>
          </cell>
          <cell r="G1863">
            <v>37104</v>
          </cell>
        </row>
        <row r="1864">
          <cell r="A1864" t="str">
            <v>2106000650</v>
          </cell>
          <cell r="B1864" t="str">
            <v>I</v>
          </cell>
          <cell r="C1864" t="str">
            <v>Electrosierra [3 Hp]</v>
          </cell>
          <cell r="D1864" t="str">
            <v>U</v>
          </cell>
          <cell r="E1864">
            <v>278</v>
          </cell>
          <cell r="G1864">
            <v>37104</v>
          </cell>
        </row>
        <row r="1865">
          <cell r="A1865" t="str">
            <v>2106000700</v>
          </cell>
          <cell r="B1865" t="str">
            <v>I</v>
          </cell>
          <cell r="C1865" t="str">
            <v>Martillo Demolicion 12 Kg (1.1Kw)</v>
          </cell>
          <cell r="D1865" t="str">
            <v>U</v>
          </cell>
          <cell r="E1865">
            <v>1280</v>
          </cell>
          <cell r="G1865">
            <v>37104</v>
          </cell>
        </row>
        <row r="1866">
          <cell r="A1866" t="str">
            <v>2106000750</v>
          </cell>
          <cell r="B1866" t="str">
            <v>I</v>
          </cell>
          <cell r="C1866" t="str">
            <v>Martillo Demolicion 30 Kg (1.8Kw)</v>
          </cell>
          <cell r="D1866" t="str">
            <v>U</v>
          </cell>
          <cell r="E1866">
            <v>2645</v>
          </cell>
          <cell r="G1866">
            <v>37104</v>
          </cell>
        </row>
        <row r="1867">
          <cell r="A1867" t="str">
            <v>2106000800</v>
          </cell>
          <cell r="B1867" t="str">
            <v>I</v>
          </cell>
          <cell r="C1867" t="str">
            <v>Motosierra(1.8Kw)</v>
          </cell>
          <cell r="D1867" t="str">
            <v>U</v>
          </cell>
          <cell r="E1867">
            <v>139</v>
          </cell>
          <cell r="G1867">
            <v>37104</v>
          </cell>
        </row>
        <row r="1868">
          <cell r="A1868" t="str">
            <v>2106000850</v>
          </cell>
          <cell r="B1868" t="str">
            <v>I</v>
          </cell>
          <cell r="C1868" t="str">
            <v>Motosoldadora (50 Hp)</v>
          </cell>
          <cell r="D1868" t="str">
            <v>U</v>
          </cell>
          <cell r="E1868">
            <v>15000</v>
          </cell>
          <cell r="G1868">
            <v>37104</v>
          </cell>
        </row>
        <row r="1869">
          <cell r="A1869" t="str">
            <v>2106000900</v>
          </cell>
          <cell r="B1869" t="str">
            <v>I</v>
          </cell>
          <cell r="C1869" t="str">
            <v>Sierra Circular [1.8Kw]</v>
          </cell>
          <cell r="D1869" t="str">
            <v>U</v>
          </cell>
          <cell r="E1869">
            <v>425</v>
          </cell>
          <cell r="G1869">
            <v>37104</v>
          </cell>
        </row>
        <row r="1870">
          <cell r="A1870" t="str">
            <v>2106000950</v>
          </cell>
          <cell r="B1870" t="str">
            <v>I</v>
          </cell>
          <cell r="C1870" t="str">
            <v>Soldadora (2Hp)</v>
          </cell>
          <cell r="D1870" t="str">
            <v>U</v>
          </cell>
          <cell r="E1870">
            <v>3800</v>
          </cell>
          <cell r="G1870">
            <v>37104</v>
          </cell>
        </row>
        <row r="1871">
          <cell r="A1871" t="str">
            <v>2106001000</v>
          </cell>
          <cell r="B1871" t="str">
            <v>I</v>
          </cell>
          <cell r="C1871" t="str">
            <v>Taladro Percutor (0.6Kw)</v>
          </cell>
          <cell r="D1871" t="str">
            <v>U</v>
          </cell>
          <cell r="E1871">
            <v>534</v>
          </cell>
          <cell r="G1871">
            <v>37104</v>
          </cell>
        </row>
        <row r="1872">
          <cell r="A1872" t="str">
            <v>2107000000</v>
          </cell>
          <cell r="B1872" t="str">
            <v>D</v>
          </cell>
          <cell r="C1872" t="str">
            <v>=== COMBUSTIBLES Y LUBRICANTES</v>
          </cell>
          <cell r="D1872" t="str">
            <v>-</v>
          </cell>
          <cell r="E1872">
            <v>0</v>
          </cell>
        </row>
        <row r="1873">
          <cell r="A1873" t="str">
            <v>2107000050</v>
          </cell>
          <cell r="B1873" t="str">
            <v>I</v>
          </cell>
          <cell r="C1873" t="str">
            <v>Kilowatt</v>
          </cell>
          <cell r="D1873" t="str">
            <v>KW</v>
          </cell>
          <cell r="E1873">
            <v>0.08</v>
          </cell>
          <cell r="G1873">
            <v>37104</v>
          </cell>
        </row>
        <row r="1874">
          <cell r="A1874" t="str">
            <v>2107000100</v>
          </cell>
          <cell r="B1874" t="str">
            <v>I</v>
          </cell>
          <cell r="C1874" t="str">
            <v>Gassoil</v>
          </cell>
          <cell r="D1874" t="str">
            <v>LITRO</v>
          </cell>
          <cell r="E1874">
            <v>0.4</v>
          </cell>
          <cell r="G1874">
            <v>37104</v>
          </cell>
        </row>
        <row r="1875">
          <cell r="A1875" t="str">
            <v>2107000150</v>
          </cell>
          <cell r="B1875" t="str">
            <v>I</v>
          </cell>
          <cell r="C1875" t="str">
            <v>Nafta Normal</v>
          </cell>
          <cell r="D1875" t="str">
            <v>LITRO</v>
          </cell>
          <cell r="E1875">
            <v>0.75900000000000001</v>
          </cell>
          <cell r="G1875">
            <v>37104</v>
          </cell>
        </row>
        <row r="1876">
          <cell r="A1876" t="str">
            <v>2107500000</v>
          </cell>
          <cell r="B1876" t="str">
            <v>D</v>
          </cell>
          <cell r="C1876" t="str">
            <v>=== AGUA PARA CONSTRUCCIóN</v>
          </cell>
          <cell r="D1876" t="str">
            <v>-</v>
          </cell>
          <cell r="E1876">
            <v>0</v>
          </cell>
        </row>
        <row r="1877">
          <cell r="A1877" t="str">
            <v>2108000000</v>
          </cell>
          <cell r="B1877" t="str">
            <v>D</v>
          </cell>
          <cell r="C1877" t="str">
            <v>=== SOFTWARE</v>
          </cell>
          <cell r="D1877" t="str">
            <v>-</v>
          </cell>
          <cell r="E1877">
            <v>0</v>
          </cell>
        </row>
        <row r="1878">
          <cell r="A1878" t="str">
            <v>2109000000</v>
          </cell>
          <cell r="B1878" t="str">
            <v>D</v>
          </cell>
          <cell r="C1878" t="str">
            <v>=== HIGIENE Y SEGURIDAD</v>
          </cell>
          <cell r="D1878" t="str">
            <v>-</v>
          </cell>
          <cell r="E1878">
            <v>0</v>
          </cell>
        </row>
        <row r="1879">
          <cell r="A1879" t="str">
            <v>2109500000</v>
          </cell>
          <cell r="B1879" t="str">
            <v>D</v>
          </cell>
          <cell r="C1879" t="str">
            <v>=== REPUESTOS</v>
          </cell>
          <cell r="D1879" t="str">
            <v>-</v>
          </cell>
          <cell r="E1879">
            <v>0</v>
          </cell>
        </row>
        <row r="1880">
          <cell r="A1880" t="str">
            <v>GG01000000</v>
          </cell>
          <cell r="B1880" t="str">
            <v>D</v>
          </cell>
          <cell r="C1880" t="str">
            <v>=== FLETES Y TRANSPORTES</v>
          </cell>
          <cell r="D1880" t="str">
            <v>-</v>
          </cell>
          <cell r="E1880">
            <v>0</v>
          </cell>
        </row>
        <row r="1881">
          <cell r="A1881" t="str">
            <v>GG01000010</v>
          </cell>
          <cell r="B1881" t="str">
            <v>I</v>
          </cell>
          <cell r="C1881" t="str">
            <v>Transporte de apuntalamientos vigas</v>
          </cell>
          <cell r="D1881" t="str">
            <v>GL</v>
          </cell>
          <cell r="E1881">
            <v>100</v>
          </cell>
          <cell r="G1881">
            <v>37104</v>
          </cell>
        </row>
        <row r="1882">
          <cell r="A1882" t="str">
            <v>GG01000100</v>
          </cell>
          <cell r="B1882" t="str">
            <v>I</v>
          </cell>
          <cell r="C1882" t="str">
            <v>Flete Con Semiremolque(20Ton)</v>
          </cell>
          <cell r="D1882" t="str">
            <v>Tx KM</v>
          </cell>
          <cell r="E1882">
            <v>0</v>
          </cell>
          <cell r="G1882">
            <v>37104</v>
          </cell>
        </row>
        <row r="1883">
          <cell r="A1883" t="str">
            <v>GG01000150</v>
          </cell>
          <cell r="B1883" t="str">
            <v>I</v>
          </cell>
          <cell r="C1883" t="str">
            <v>Flete Urbano-Suburbano(Hasta 1000Kg)</v>
          </cell>
          <cell r="D1883" t="str">
            <v>HORA</v>
          </cell>
          <cell r="E1883">
            <v>0</v>
          </cell>
          <cell r="G1883">
            <v>37104</v>
          </cell>
        </row>
        <row r="1884">
          <cell r="A1884" t="str">
            <v>GG01000200</v>
          </cell>
          <cell r="B1884" t="str">
            <v>I</v>
          </cell>
          <cell r="C1884" t="str">
            <v>Fletes Equipos Pesados</v>
          </cell>
          <cell r="D1884" t="str">
            <v>GL</v>
          </cell>
          <cell r="E1884">
            <v>0</v>
          </cell>
          <cell r="G1884">
            <v>37104</v>
          </cell>
        </row>
        <row r="1885">
          <cell r="A1885" t="str">
            <v>GG01000250</v>
          </cell>
          <cell r="B1885" t="str">
            <v>I</v>
          </cell>
          <cell r="C1885" t="str">
            <v>Retiro de Herramientas y Equipos</v>
          </cell>
          <cell r="D1885" t="str">
            <v>GL</v>
          </cell>
          <cell r="E1885">
            <v>300</v>
          </cell>
          <cell r="G1885">
            <v>37104</v>
          </cell>
        </row>
        <row r="1886">
          <cell r="A1886" t="str">
            <v>GG01000300</v>
          </cell>
          <cell r="B1886" t="str">
            <v>I</v>
          </cell>
          <cell r="C1886" t="str">
            <v>Transporte Inicial Herramientas a Obra</v>
          </cell>
          <cell r="D1886" t="str">
            <v>GL</v>
          </cell>
          <cell r="E1886">
            <v>300</v>
          </cell>
          <cell r="G1886">
            <v>37104</v>
          </cell>
        </row>
        <row r="1887">
          <cell r="A1887" t="str">
            <v>GG02000000</v>
          </cell>
          <cell r="B1887" t="str">
            <v>D</v>
          </cell>
          <cell r="C1887" t="str">
            <v>=== SUELDOS</v>
          </cell>
          <cell r="D1887" t="str">
            <v>-</v>
          </cell>
          <cell r="E1887">
            <v>0</v>
          </cell>
        </row>
        <row r="1888">
          <cell r="A1888" t="str">
            <v>GG02000100</v>
          </cell>
          <cell r="B1888" t="str">
            <v>I</v>
          </cell>
          <cell r="C1888" t="str">
            <v>Ayudante Limpieza Permanente</v>
          </cell>
          <cell r="D1888" t="str">
            <v>MES</v>
          </cell>
          <cell r="E1888">
            <v>300</v>
          </cell>
          <cell r="G1888">
            <v>37104</v>
          </cell>
        </row>
        <row r="1889">
          <cell r="A1889" t="str">
            <v>GG02000150</v>
          </cell>
          <cell r="B1889" t="str">
            <v>I</v>
          </cell>
          <cell r="C1889" t="str">
            <v>Capataz de Obra</v>
          </cell>
          <cell r="D1889" t="str">
            <v>MES</v>
          </cell>
          <cell r="E1889">
            <v>1000</v>
          </cell>
          <cell r="G1889">
            <v>37104</v>
          </cell>
        </row>
        <row r="1890">
          <cell r="A1890" t="str">
            <v>GG02000200</v>
          </cell>
          <cell r="B1890" t="str">
            <v>I</v>
          </cell>
          <cell r="C1890" t="str">
            <v>Chofer</v>
          </cell>
          <cell r="D1890" t="str">
            <v>MES</v>
          </cell>
          <cell r="E1890">
            <v>400</v>
          </cell>
          <cell r="G1890">
            <v>37104</v>
          </cell>
        </row>
        <row r="1891">
          <cell r="A1891" t="str">
            <v>GG02000250</v>
          </cell>
          <cell r="B1891" t="str">
            <v>I</v>
          </cell>
          <cell r="C1891" t="str">
            <v>Cocinero</v>
          </cell>
          <cell r="D1891" t="str">
            <v>MES</v>
          </cell>
          <cell r="E1891">
            <v>400</v>
          </cell>
          <cell r="G1891">
            <v>37104</v>
          </cell>
        </row>
        <row r="1892">
          <cell r="A1892" t="str">
            <v>GG02000300</v>
          </cell>
          <cell r="B1892" t="str">
            <v>I</v>
          </cell>
          <cell r="C1892" t="str">
            <v>Delegado</v>
          </cell>
          <cell r="D1892" t="str">
            <v>MES</v>
          </cell>
          <cell r="E1892">
            <v>300</v>
          </cell>
          <cell r="G1892">
            <v>37104</v>
          </cell>
        </row>
        <row r="1893">
          <cell r="A1893" t="str">
            <v>GG02000350</v>
          </cell>
          <cell r="B1893" t="str">
            <v>I</v>
          </cell>
          <cell r="C1893" t="str">
            <v>Dibujante</v>
          </cell>
          <cell r="D1893" t="str">
            <v>MES</v>
          </cell>
          <cell r="E1893">
            <v>400</v>
          </cell>
          <cell r="G1893">
            <v>37104</v>
          </cell>
        </row>
        <row r="1894">
          <cell r="A1894" t="str">
            <v>GG02000400</v>
          </cell>
          <cell r="B1894" t="str">
            <v>I</v>
          </cell>
          <cell r="C1894" t="str">
            <v>Director de Obra</v>
          </cell>
          <cell r="D1894" t="str">
            <v>MES</v>
          </cell>
          <cell r="E1894">
            <v>2400</v>
          </cell>
          <cell r="G1894">
            <v>37104</v>
          </cell>
        </row>
        <row r="1895">
          <cell r="A1895" t="str">
            <v>GG02000450</v>
          </cell>
          <cell r="B1895" t="str">
            <v>I</v>
          </cell>
          <cell r="C1895" t="str">
            <v>Inspeccion</v>
          </cell>
          <cell r="D1895" t="str">
            <v>MES</v>
          </cell>
          <cell r="E1895">
            <v>300</v>
          </cell>
          <cell r="G1895">
            <v>37104</v>
          </cell>
        </row>
        <row r="1896">
          <cell r="A1896" t="str">
            <v>GG02000500</v>
          </cell>
          <cell r="B1896" t="str">
            <v>I</v>
          </cell>
          <cell r="C1896" t="str">
            <v>Jefe de Obra</v>
          </cell>
          <cell r="D1896" t="str">
            <v>MES</v>
          </cell>
          <cell r="E1896">
            <v>1200</v>
          </cell>
          <cell r="G1896">
            <v>37104</v>
          </cell>
        </row>
        <row r="1897">
          <cell r="A1897" t="str">
            <v>GG02000550</v>
          </cell>
          <cell r="B1897" t="str">
            <v>I</v>
          </cell>
          <cell r="C1897" t="str">
            <v>Laboratorista</v>
          </cell>
          <cell r="D1897" t="str">
            <v>MES</v>
          </cell>
          <cell r="E1897">
            <v>1000</v>
          </cell>
          <cell r="G1897">
            <v>37104</v>
          </cell>
        </row>
        <row r="1898">
          <cell r="A1898" t="str">
            <v>GG02000600</v>
          </cell>
          <cell r="B1898" t="str">
            <v>I</v>
          </cell>
          <cell r="C1898" t="str">
            <v>Panolero</v>
          </cell>
          <cell r="D1898" t="str">
            <v>MES</v>
          </cell>
          <cell r="E1898">
            <v>800</v>
          </cell>
          <cell r="G1898">
            <v>37104</v>
          </cell>
        </row>
        <row r="1899">
          <cell r="A1899" t="str">
            <v>GG02000650</v>
          </cell>
          <cell r="B1899" t="str">
            <v>I</v>
          </cell>
          <cell r="C1899" t="str">
            <v>Punteros</v>
          </cell>
          <cell r="D1899" t="str">
            <v>MES</v>
          </cell>
          <cell r="E1899">
            <v>800</v>
          </cell>
          <cell r="G1899">
            <v>37104</v>
          </cell>
        </row>
        <row r="1900">
          <cell r="A1900" t="str">
            <v>GG02000700</v>
          </cell>
          <cell r="B1900" t="str">
            <v>I</v>
          </cell>
          <cell r="C1900" t="str">
            <v>Sereno</v>
          </cell>
          <cell r="D1900" t="str">
            <v>MES</v>
          </cell>
          <cell r="E1900">
            <v>400</v>
          </cell>
          <cell r="G1900">
            <v>37104</v>
          </cell>
        </row>
        <row r="1901">
          <cell r="A1901" t="str">
            <v>GG02000750</v>
          </cell>
          <cell r="B1901" t="str">
            <v>I</v>
          </cell>
          <cell r="C1901" t="str">
            <v>Sobrestante</v>
          </cell>
          <cell r="D1901" t="str">
            <v>MES</v>
          </cell>
          <cell r="E1901">
            <v>800</v>
          </cell>
          <cell r="G1901">
            <v>37104</v>
          </cell>
        </row>
        <row r="1902">
          <cell r="A1902" t="str">
            <v>GG02000800</v>
          </cell>
          <cell r="B1902" t="str">
            <v>I</v>
          </cell>
          <cell r="C1902" t="str">
            <v>Topografo</v>
          </cell>
          <cell r="D1902" t="str">
            <v>MES</v>
          </cell>
          <cell r="E1902">
            <v>1000</v>
          </cell>
          <cell r="G1902">
            <v>37104</v>
          </cell>
        </row>
        <row r="1903">
          <cell r="A1903" t="str">
            <v>GG03000000</v>
          </cell>
          <cell r="B1903" t="str">
            <v>D</v>
          </cell>
          <cell r="C1903" t="str">
            <v>=== GASTOS MENSUALES DE OBRA</v>
          </cell>
          <cell r="D1903" t="str">
            <v>-</v>
          </cell>
          <cell r="E1903">
            <v>0</v>
          </cell>
        </row>
        <row r="1904">
          <cell r="A1904" t="str">
            <v>GG03000100</v>
          </cell>
          <cell r="B1904" t="str">
            <v>I</v>
          </cell>
          <cell r="C1904" t="str">
            <v>Agua de construccion</v>
          </cell>
          <cell r="D1904" t="str">
            <v>MES</v>
          </cell>
          <cell r="E1904">
            <v>50</v>
          </cell>
          <cell r="G1904">
            <v>37104</v>
          </cell>
        </row>
        <row r="1905">
          <cell r="A1905" t="str">
            <v>GG03000150</v>
          </cell>
          <cell r="B1905" t="str">
            <v>I</v>
          </cell>
          <cell r="C1905" t="str">
            <v>Alquileres Mensuales para Tareas Generales</v>
          </cell>
          <cell r="D1905" t="str">
            <v>MES</v>
          </cell>
          <cell r="E1905">
            <v>1</v>
          </cell>
          <cell r="G1905">
            <v>37104</v>
          </cell>
        </row>
        <row r="1906">
          <cell r="A1906" t="str">
            <v>GG03000200</v>
          </cell>
          <cell r="B1906" t="str">
            <v>I</v>
          </cell>
          <cell r="C1906" t="str">
            <v>Caja Chica</v>
          </cell>
          <cell r="D1906" t="str">
            <v>MES</v>
          </cell>
          <cell r="E1906">
            <v>300</v>
          </cell>
          <cell r="G1906">
            <v>37104</v>
          </cell>
        </row>
        <row r="1907">
          <cell r="A1907" t="str">
            <v>GG03000250</v>
          </cell>
          <cell r="B1907" t="str">
            <v>I</v>
          </cell>
          <cell r="C1907" t="str">
            <v>Combustibles Funcionamiento Obrador</v>
          </cell>
          <cell r="D1907" t="str">
            <v>MES</v>
          </cell>
          <cell r="E1907">
            <v>1</v>
          </cell>
          <cell r="G1907">
            <v>37104</v>
          </cell>
        </row>
        <row r="1908">
          <cell r="A1908" t="str">
            <v>GG03000300</v>
          </cell>
          <cell r="B1908" t="str">
            <v>I</v>
          </cell>
          <cell r="C1908" t="str">
            <v>Comida Personal</v>
          </cell>
          <cell r="D1908" t="str">
            <v>MES</v>
          </cell>
          <cell r="E1908">
            <v>200</v>
          </cell>
          <cell r="G1908">
            <v>37104</v>
          </cell>
        </row>
        <row r="1909">
          <cell r="A1909" t="str">
            <v>GG03000350</v>
          </cell>
          <cell r="B1909" t="str">
            <v>I</v>
          </cell>
          <cell r="C1909" t="str">
            <v>Gas</v>
          </cell>
          <cell r="D1909" t="str">
            <v>MES</v>
          </cell>
          <cell r="E1909">
            <v>100</v>
          </cell>
          <cell r="G1909">
            <v>37104</v>
          </cell>
        </row>
        <row r="1910">
          <cell r="A1910" t="str">
            <v>GG03000400</v>
          </cell>
          <cell r="B1910" t="str">
            <v>I</v>
          </cell>
          <cell r="C1910" t="str">
            <v>Gastos Ingreso Personal</v>
          </cell>
          <cell r="D1910" t="str">
            <v>MES</v>
          </cell>
          <cell r="E1910">
            <v>200</v>
          </cell>
          <cell r="G1910">
            <v>37104</v>
          </cell>
        </row>
        <row r="1911">
          <cell r="A1911" t="str">
            <v>GG03000450</v>
          </cell>
          <cell r="B1911" t="str">
            <v>I</v>
          </cell>
          <cell r="C1911" t="str">
            <v>Luz</v>
          </cell>
          <cell r="D1911" t="str">
            <v>MES</v>
          </cell>
          <cell r="E1911">
            <v>150</v>
          </cell>
          <cell r="G1911">
            <v>37104</v>
          </cell>
        </row>
        <row r="1912">
          <cell r="A1912" t="str">
            <v>GG03000500</v>
          </cell>
          <cell r="B1912" t="str">
            <v>I</v>
          </cell>
          <cell r="C1912" t="str">
            <v>Seguridad</v>
          </cell>
          <cell r="D1912" t="str">
            <v>MES</v>
          </cell>
          <cell r="E1912">
            <v>400</v>
          </cell>
          <cell r="G1912">
            <v>37104</v>
          </cell>
        </row>
        <row r="1913">
          <cell r="A1913" t="str">
            <v>GG03000550</v>
          </cell>
          <cell r="B1913" t="str">
            <v>I</v>
          </cell>
          <cell r="C1913" t="str">
            <v>Telefono</v>
          </cell>
          <cell r="D1913" t="str">
            <v>MES</v>
          </cell>
          <cell r="E1913">
            <v>150</v>
          </cell>
          <cell r="G1913">
            <v>37104</v>
          </cell>
        </row>
        <row r="1914">
          <cell r="A1914" t="str">
            <v>GG04000000</v>
          </cell>
          <cell r="B1914" t="str">
            <v>D</v>
          </cell>
          <cell r="C1914" t="str">
            <v>=== MOVILIDAD Y ESTADIA</v>
          </cell>
          <cell r="D1914" t="str">
            <v>-</v>
          </cell>
          <cell r="E1914">
            <v>0</v>
          </cell>
        </row>
        <row r="1915">
          <cell r="A1915" t="str">
            <v>GG04000100</v>
          </cell>
          <cell r="B1915" t="str">
            <v>I</v>
          </cell>
          <cell r="C1915" t="str">
            <v>Alquileres Estadias</v>
          </cell>
          <cell r="D1915" t="str">
            <v>MES</v>
          </cell>
          <cell r="E1915">
            <v>500</v>
          </cell>
          <cell r="G1915">
            <v>37104</v>
          </cell>
        </row>
        <row r="1916">
          <cell r="A1916" t="str">
            <v>GG04000150</v>
          </cell>
          <cell r="B1916" t="str">
            <v>I</v>
          </cell>
          <cell r="C1916" t="str">
            <v>Automoviles</v>
          </cell>
          <cell r="D1916" t="str">
            <v>MES</v>
          </cell>
          <cell r="E1916">
            <v>1</v>
          </cell>
          <cell r="G1916">
            <v>37104</v>
          </cell>
        </row>
        <row r="1917">
          <cell r="A1917" t="str">
            <v>GG04000200</v>
          </cell>
          <cell r="B1917" t="str">
            <v>I</v>
          </cell>
          <cell r="C1917" t="str">
            <v>Camionetas</v>
          </cell>
          <cell r="D1917" t="str">
            <v>MES</v>
          </cell>
          <cell r="E1917">
            <v>1</v>
          </cell>
          <cell r="G1917">
            <v>37104</v>
          </cell>
        </row>
        <row r="1918">
          <cell r="A1918" t="str">
            <v>GG04000250</v>
          </cell>
          <cell r="B1918" t="str">
            <v>I</v>
          </cell>
          <cell r="C1918" t="str">
            <v>Hoteles</v>
          </cell>
          <cell r="D1918" t="str">
            <v>MES</v>
          </cell>
          <cell r="E1918">
            <v>200</v>
          </cell>
          <cell r="G1918">
            <v>37104</v>
          </cell>
        </row>
        <row r="1919">
          <cell r="A1919" t="str">
            <v>GG04000300</v>
          </cell>
          <cell r="B1919" t="str">
            <v>I</v>
          </cell>
          <cell r="C1919" t="str">
            <v>Pasajes Aereos</v>
          </cell>
          <cell r="D1919" t="str">
            <v>MES</v>
          </cell>
          <cell r="E1919">
            <v>1000</v>
          </cell>
          <cell r="G1919">
            <v>37104</v>
          </cell>
        </row>
        <row r="1920">
          <cell r="A1920" t="str">
            <v>GG04000350</v>
          </cell>
          <cell r="B1920" t="str">
            <v>I</v>
          </cell>
          <cell r="C1920" t="str">
            <v>Traslados Personal Obrero</v>
          </cell>
          <cell r="D1920" t="str">
            <v>MES</v>
          </cell>
          <cell r="E1920">
            <v>0</v>
          </cell>
          <cell r="G1920">
            <v>37104</v>
          </cell>
        </row>
        <row r="1921">
          <cell r="A1921" t="str">
            <v>GG05000000</v>
          </cell>
          <cell r="B1921" t="str">
            <v>D</v>
          </cell>
          <cell r="C1921" t="str">
            <v>=== GASTOS MONTAJE DE OBRADOR</v>
          </cell>
          <cell r="D1921" t="str">
            <v>-</v>
          </cell>
          <cell r="E1921">
            <v>0</v>
          </cell>
        </row>
        <row r="1922">
          <cell r="A1922" t="str">
            <v>GG05000100</v>
          </cell>
          <cell r="B1922" t="str">
            <v>I</v>
          </cell>
          <cell r="C1922" t="str">
            <v>Instalacion Agua Obrador (Materiales)</v>
          </cell>
          <cell r="D1922" t="str">
            <v>GL</v>
          </cell>
          <cell r="E1922">
            <v>200</v>
          </cell>
          <cell r="G1922">
            <v>37104</v>
          </cell>
        </row>
        <row r="1923">
          <cell r="A1923" t="str">
            <v>GG05000150</v>
          </cell>
          <cell r="B1923" t="str">
            <v>I</v>
          </cell>
          <cell r="C1923" t="str">
            <v>Instalacion Desagues Obrador (Materiales)</v>
          </cell>
          <cell r="D1923" t="str">
            <v>GL</v>
          </cell>
          <cell r="E1923">
            <v>200</v>
          </cell>
          <cell r="G1923">
            <v>37104</v>
          </cell>
        </row>
        <row r="1924">
          <cell r="A1924" t="str">
            <v>GG05000200</v>
          </cell>
          <cell r="B1924" t="str">
            <v>I</v>
          </cell>
          <cell r="C1924" t="str">
            <v>Instalacion Electrica Obrador (Materiales)</v>
          </cell>
          <cell r="D1924" t="str">
            <v>GL</v>
          </cell>
          <cell r="E1924">
            <v>200</v>
          </cell>
          <cell r="G1924">
            <v>37104</v>
          </cell>
        </row>
        <row r="1925">
          <cell r="A1925" t="str">
            <v>GG05000250</v>
          </cell>
          <cell r="B1925" t="str">
            <v>I</v>
          </cell>
          <cell r="C1925" t="str">
            <v>MO Cerco Perimetral - Cartel de Obra</v>
          </cell>
          <cell r="D1925" t="str">
            <v>GL</v>
          </cell>
          <cell r="E1925">
            <v>200</v>
          </cell>
          <cell r="G1925">
            <v>37104</v>
          </cell>
        </row>
        <row r="1926">
          <cell r="A1926" t="str">
            <v>GG05000300</v>
          </cell>
          <cell r="B1926" t="str">
            <v>I</v>
          </cell>
          <cell r="C1926" t="str">
            <v>MO Desmontaje Obrador</v>
          </cell>
          <cell r="D1926" t="str">
            <v>GL</v>
          </cell>
          <cell r="E1926">
            <v>100</v>
          </cell>
          <cell r="G1926">
            <v>37104</v>
          </cell>
        </row>
        <row r="1927">
          <cell r="A1927" t="str">
            <v>GG05000350</v>
          </cell>
          <cell r="B1927" t="str">
            <v>I</v>
          </cell>
          <cell r="C1927" t="str">
            <v>MO Instalaciones Obrador</v>
          </cell>
          <cell r="D1927" t="str">
            <v>GL</v>
          </cell>
          <cell r="E1927">
            <v>200</v>
          </cell>
          <cell r="G1927">
            <v>37104</v>
          </cell>
        </row>
        <row r="1928">
          <cell r="A1928" t="str">
            <v>GG05000400</v>
          </cell>
          <cell r="B1928" t="str">
            <v>I</v>
          </cell>
          <cell r="C1928" t="str">
            <v>MO Limpieza Final de Obra</v>
          </cell>
          <cell r="D1928" t="str">
            <v>GL</v>
          </cell>
          <cell r="E1928">
            <v>500</v>
          </cell>
          <cell r="G1928">
            <v>37104</v>
          </cell>
        </row>
        <row r="1929">
          <cell r="A1929" t="str">
            <v>GG05000450</v>
          </cell>
          <cell r="B1929" t="str">
            <v>I</v>
          </cell>
          <cell r="C1929" t="str">
            <v>MO Montaje Obrador</v>
          </cell>
          <cell r="D1929" t="str">
            <v>GL</v>
          </cell>
          <cell r="E1929">
            <v>200</v>
          </cell>
          <cell r="G1929">
            <v>37104</v>
          </cell>
        </row>
        <row r="1930">
          <cell r="A1930" t="str">
            <v>GG05000500</v>
          </cell>
          <cell r="B1930" t="str">
            <v>I</v>
          </cell>
          <cell r="C1930" t="str">
            <v>MO Perforaciones</v>
          </cell>
          <cell r="D1930" t="str">
            <v>GL</v>
          </cell>
          <cell r="E1930">
            <v>0</v>
          </cell>
          <cell r="G1930">
            <v>37104</v>
          </cell>
        </row>
        <row r="1931">
          <cell r="A1931" t="str">
            <v>GG05000550</v>
          </cell>
          <cell r="B1931" t="str">
            <v>I</v>
          </cell>
          <cell r="C1931" t="str">
            <v>MO Preparacion Terreno Obrador</v>
          </cell>
          <cell r="D1931" t="str">
            <v>GL</v>
          </cell>
          <cell r="E1931">
            <v>100</v>
          </cell>
          <cell r="G1931">
            <v>37104</v>
          </cell>
        </row>
        <row r="1932">
          <cell r="A1932" t="str">
            <v>GG05000600</v>
          </cell>
          <cell r="B1932" t="str">
            <v>I</v>
          </cell>
          <cell r="C1932" t="str">
            <v>Pisos-Contrapisos Obrador</v>
          </cell>
          <cell r="D1932" t="str">
            <v>GL</v>
          </cell>
          <cell r="E1932">
            <v>200</v>
          </cell>
          <cell r="G1932">
            <v>37104</v>
          </cell>
        </row>
        <row r="1933">
          <cell r="A1933" t="str">
            <v>GG06000000</v>
          </cell>
          <cell r="B1933" t="str">
            <v>D</v>
          </cell>
          <cell r="C1933" t="str">
            <v>=== AMORTIZACIONES</v>
          </cell>
          <cell r="D1933" t="str">
            <v>-</v>
          </cell>
          <cell r="E1933">
            <v>0</v>
          </cell>
        </row>
        <row r="1934">
          <cell r="A1934" t="str">
            <v>GG06000100</v>
          </cell>
          <cell r="B1934" t="str">
            <v>I</v>
          </cell>
          <cell r="C1934" t="str">
            <v>Amortizacion Casillas Obrador</v>
          </cell>
          <cell r="D1934" t="str">
            <v>GL</v>
          </cell>
          <cell r="E1934">
            <v>1000</v>
          </cell>
          <cell r="G1934">
            <v>37104</v>
          </cell>
        </row>
        <row r="1935">
          <cell r="A1935" t="str">
            <v>GG06000150</v>
          </cell>
          <cell r="B1935" t="str">
            <v>I</v>
          </cell>
          <cell r="C1935" t="str">
            <v>Amortizacion Cerco Perimetral</v>
          </cell>
          <cell r="D1935" t="str">
            <v>GL</v>
          </cell>
          <cell r="E1935">
            <v>500</v>
          </cell>
          <cell r="G1935">
            <v>37104</v>
          </cell>
        </row>
        <row r="1936">
          <cell r="A1936" t="str">
            <v>GG06000200</v>
          </cell>
          <cell r="B1936" t="str">
            <v>I</v>
          </cell>
          <cell r="C1936" t="str">
            <v>Amortizacion Equipamiento Obrador</v>
          </cell>
          <cell r="D1936" t="str">
            <v>GL</v>
          </cell>
          <cell r="E1936">
            <v>200</v>
          </cell>
          <cell r="G1936">
            <v>37104</v>
          </cell>
        </row>
        <row r="1937">
          <cell r="A1937" t="str">
            <v>GG06000250</v>
          </cell>
          <cell r="B1937" t="str">
            <v>I</v>
          </cell>
          <cell r="C1937" t="str">
            <v>Amortizacion Equipos Electr. Obrador</v>
          </cell>
          <cell r="D1937" t="str">
            <v>GL</v>
          </cell>
          <cell r="E1937">
            <v>200</v>
          </cell>
          <cell r="G1937">
            <v>37104</v>
          </cell>
        </row>
        <row r="1938">
          <cell r="A1938" t="str">
            <v>GG06000300</v>
          </cell>
          <cell r="B1938" t="str">
            <v>I</v>
          </cell>
          <cell r="C1938" t="str">
            <v>Amortizacion Equipos Gruesos Obrador</v>
          </cell>
          <cell r="D1938" t="str">
            <v>GL</v>
          </cell>
          <cell r="E1938">
            <v>1000</v>
          </cell>
          <cell r="G1938">
            <v>37104</v>
          </cell>
        </row>
        <row r="1939">
          <cell r="A1939" t="str">
            <v>GG06000350</v>
          </cell>
          <cell r="B1939" t="str">
            <v>I</v>
          </cell>
          <cell r="C1939" t="str">
            <v>Amortizacion Herramientas Menores Obrador</v>
          </cell>
          <cell r="D1939" t="str">
            <v>GL</v>
          </cell>
          <cell r="E1939">
            <v>500</v>
          </cell>
          <cell r="G1939">
            <v>37104</v>
          </cell>
        </row>
        <row r="1940">
          <cell r="A1940" t="str">
            <v>GG06000400</v>
          </cell>
          <cell r="B1940" t="str">
            <v>I</v>
          </cell>
          <cell r="C1940" t="str">
            <v>Amortizacion Letrero de Obra</v>
          </cell>
          <cell r="D1940" t="str">
            <v>GL</v>
          </cell>
          <cell r="E1940">
            <v>100</v>
          </cell>
          <cell r="G1940">
            <v>37104</v>
          </cell>
        </row>
        <row r="1941">
          <cell r="A1941" t="str">
            <v>GG07000000</v>
          </cell>
          <cell r="B1941" t="str">
            <v>D</v>
          </cell>
          <cell r="C1941" t="str">
            <v>=== ROPA Y ELEMENTOS DE SEGURIDAD</v>
          </cell>
          <cell r="D1941" t="str">
            <v>-</v>
          </cell>
          <cell r="E1941">
            <v>0</v>
          </cell>
        </row>
        <row r="1942">
          <cell r="A1942" t="str">
            <v>GG07000100</v>
          </cell>
          <cell r="B1942" t="str">
            <v>I</v>
          </cell>
          <cell r="C1942" t="str">
            <v>Provision de Elementos de Seguridad</v>
          </cell>
          <cell r="D1942" t="str">
            <v>GL</v>
          </cell>
          <cell r="E1942">
            <v>200</v>
          </cell>
          <cell r="G1942">
            <v>37104</v>
          </cell>
        </row>
        <row r="1943">
          <cell r="A1943" t="str">
            <v>GG07000150</v>
          </cell>
          <cell r="B1943" t="str">
            <v>I</v>
          </cell>
          <cell r="C1943" t="str">
            <v>Provision de Ropa al Personal</v>
          </cell>
          <cell r="D1943" t="str">
            <v>GL</v>
          </cell>
          <cell r="E1943">
            <v>200</v>
          </cell>
          <cell r="G1943">
            <v>37104</v>
          </cell>
        </row>
        <row r="1944">
          <cell r="A1944" t="str">
            <v>GG08000000</v>
          </cell>
          <cell r="B1944" t="str">
            <v>D</v>
          </cell>
          <cell r="C1944" t="str">
            <v>=== SERVICIOS PROFESIONALES</v>
          </cell>
          <cell r="D1944" t="str">
            <v>-</v>
          </cell>
          <cell r="E1944">
            <v>0</v>
          </cell>
        </row>
        <row r="1945">
          <cell r="A1945" t="str">
            <v>GG08000100</v>
          </cell>
          <cell r="B1945" t="str">
            <v>I</v>
          </cell>
          <cell r="C1945" t="str">
            <v>Asesoramiento Impositivo - Economico</v>
          </cell>
          <cell r="D1945" t="str">
            <v>GL</v>
          </cell>
          <cell r="E1945">
            <v>1</v>
          </cell>
          <cell r="G1945">
            <v>37104</v>
          </cell>
        </row>
        <row r="1946">
          <cell r="A1946" t="str">
            <v>GG08000150</v>
          </cell>
          <cell r="B1946" t="str">
            <v>I</v>
          </cell>
          <cell r="C1946" t="str">
            <v>Asesoramiento Legal - Escribania</v>
          </cell>
          <cell r="D1946" t="str">
            <v>GL</v>
          </cell>
          <cell r="E1946">
            <v>1</v>
          </cell>
          <cell r="G1946">
            <v>37104</v>
          </cell>
        </row>
        <row r="1947">
          <cell r="A1947" t="str">
            <v>GG08000200</v>
          </cell>
          <cell r="B1947" t="str">
            <v>I</v>
          </cell>
          <cell r="C1947" t="str">
            <v>Asesoramiento Seg. Industrial e Higiene</v>
          </cell>
          <cell r="D1947" t="str">
            <v>GL</v>
          </cell>
          <cell r="E1947">
            <v>1</v>
          </cell>
          <cell r="G1947">
            <v>37104</v>
          </cell>
        </row>
        <row r="1948">
          <cell r="A1948" t="str">
            <v>GG08000250</v>
          </cell>
          <cell r="B1948" t="str">
            <v>I</v>
          </cell>
          <cell r="C1948" t="str">
            <v>Asesoramiento Tecnico</v>
          </cell>
          <cell r="D1948" t="str">
            <v>GL</v>
          </cell>
          <cell r="E1948">
            <v>1</v>
          </cell>
          <cell r="G1948">
            <v>37104</v>
          </cell>
        </row>
        <row r="1949">
          <cell r="A1949" t="str">
            <v>GG08000300</v>
          </cell>
          <cell r="B1949" t="str">
            <v>I</v>
          </cell>
          <cell r="C1949" t="str">
            <v>Ensayos de Hormigon</v>
          </cell>
          <cell r="D1949" t="str">
            <v>GL</v>
          </cell>
          <cell r="E1949">
            <v>1</v>
          </cell>
          <cell r="G1949">
            <v>37104</v>
          </cell>
        </row>
        <row r="1950">
          <cell r="A1950" t="str">
            <v>GG08000350</v>
          </cell>
          <cell r="B1950" t="str">
            <v>I</v>
          </cell>
          <cell r="C1950" t="str">
            <v>Estudios y Ensayos de Suelos</v>
          </cell>
          <cell r="D1950" t="str">
            <v>GL</v>
          </cell>
          <cell r="E1950">
            <v>1</v>
          </cell>
          <cell r="G1950">
            <v>37104</v>
          </cell>
        </row>
        <row r="1951">
          <cell r="A1951" t="str">
            <v>GG08000400</v>
          </cell>
          <cell r="B1951" t="str">
            <v>I</v>
          </cell>
          <cell r="C1951" t="str">
            <v>Topografia - Agrimensura</v>
          </cell>
          <cell r="D1951" t="str">
            <v>GL</v>
          </cell>
          <cell r="E1951">
            <v>1</v>
          </cell>
          <cell r="G1951">
            <v>37104</v>
          </cell>
        </row>
        <row r="1952">
          <cell r="A1952" t="str">
            <v>GG09000000</v>
          </cell>
          <cell r="B1952" t="str">
            <v>D</v>
          </cell>
          <cell r="C1952" t="str">
            <v>=== DERECHOS, SELLADOS Y SEGUROS</v>
          </cell>
          <cell r="D1952" t="str">
            <v>-</v>
          </cell>
          <cell r="E1952">
            <v>0</v>
          </cell>
        </row>
        <row r="1953">
          <cell r="A1953" t="str">
            <v>GG09000100</v>
          </cell>
          <cell r="B1953" t="str">
            <v>I</v>
          </cell>
          <cell r="C1953" t="str">
            <v>Derechos Municipales - Tramitaciones</v>
          </cell>
          <cell r="D1953" t="str">
            <v>GL</v>
          </cell>
          <cell r="E1953">
            <v>1</v>
          </cell>
          <cell r="G1953">
            <v>37104</v>
          </cell>
        </row>
        <row r="1954">
          <cell r="A1954" t="str">
            <v>GG09000150</v>
          </cell>
          <cell r="B1954" t="str">
            <v>I</v>
          </cell>
          <cell r="C1954" t="str">
            <v>Seguros Accidentes de Trabajo</v>
          </cell>
          <cell r="D1954" t="str">
            <v>GL</v>
          </cell>
          <cell r="E1954">
            <v>1</v>
          </cell>
          <cell r="G1954">
            <v>37104</v>
          </cell>
        </row>
        <row r="1955">
          <cell r="A1955" t="str">
            <v>GG09000200</v>
          </cell>
          <cell r="B1955" t="str">
            <v>I</v>
          </cell>
          <cell r="C1955" t="str">
            <v>Seguro Contra Incendio de Obra</v>
          </cell>
          <cell r="D1955" t="str">
            <v>GL</v>
          </cell>
          <cell r="E1955">
            <v>1</v>
          </cell>
          <cell r="G1955">
            <v>37104</v>
          </cell>
        </row>
        <row r="1956">
          <cell r="A1956" t="str">
            <v>GG09000250</v>
          </cell>
          <cell r="B1956" t="str">
            <v>I</v>
          </cell>
          <cell r="C1956" t="str">
            <v>Seguro Contra Terceros Obra</v>
          </cell>
          <cell r="D1956" t="str">
            <v>GL</v>
          </cell>
          <cell r="E1956">
            <v>1</v>
          </cell>
          <cell r="G1956">
            <v>37104</v>
          </cell>
        </row>
        <row r="1957">
          <cell r="A1957" t="str">
            <v>GG09000300</v>
          </cell>
          <cell r="B1957" t="str">
            <v>I</v>
          </cell>
          <cell r="C1957" t="str">
            <v>Seguro de Instalacion y Montaje</v>
          </cell>
          <cell r="D1957" t="str">
            <v>GL</v>
          </cell>
          <cell r="E1957">
            <v>1</v>
          </cell>
          <cell r="G1957">
            <v>37104</v>
          </cell>
        </row>
        <row r="1958">
          <cell r="A1958" t="str">
            <v>GG09000350</v>
          </cell>
          <cell r="B1958" t="str">
            <v>I</v>
          </cell>
          <cell r="C1958" t="str">
            <v>Seguro de Materiales Acopiados</v>
          </cell>
          <cell r="D1958" t="str">
            <v>GL</v>
          </cell>
          <cell r="E1958">
            <v>1</v>
          </cell>
          <cell r="G1958">
            <v>37104</v>
          </cell>
        </row>
        <row r="1959">
          <cell r="A1959" t="str">
            <v>GG09000400</v>
          </cell>
          <cell r="B1959" t="str">
            <v>I</v>
          </cell>
          <cell r="C1959" t="str">
            <v>Seguro de Obra Ejecutada</v>
          </cell>
          <cell r="D1959" t="str">
            <v>GL</v>
          </cell>
          <cell r="E1959">
            <v>1</v>
          </cell>
          <cell r="G1959">
            <v>37104</v>
          </cell>
        </row>
        <row r="1960">
          <cell r="A1960" t="str">
            <v>GG09000450</v>
          </cell>
          <cell r="B1960" t="str">
            <v>I</v>
          </cell>
          <cell r="C1960" t="str">
            <v>Sellados Contrato de Obra</v>
          </cell>
          <cell r="D1960" t="str">
            <v>GL</v>
          </cell>
          <cell r="E1960">
            <v>1</v>
          </cell>
          <cell r="G1960">
            <v>37104</v>
          </cell>
        </row>
        <row r="1961">
          <cell r="A1961" t="str">
            <v>GG09000500</v>
          </cell>
          <cell r="B1961" t="str">
            <v>I</v>
          </cell>
          <cell r="C1961" t="str">
            <v>Sellados Contrato Proveedor de Obra</v>
          </cell>
          <cell r="D1961" t="str">
            <v>GL</v>
          </cell>
          <cell r="E1961">
            <v>1</v>
          </cell>
          <cell r="G1961">
            <v>37104</v>
          </cell>
        </row>
        <row r="1962">
          <cell r="A1962" t="str">
            <v>GG09000550</v>
          </cell>
          <cell r="B1962" t="str">
            <v>I</v>
          </cell>
          <cell r="C1962" t="str">
            <v>Sellados Contrato Subcontratista</v>
          </cell>
          <cell r="D1962" t="str">
            <v>GL</v>
          </cell>
          <cell r="E1962">
            <v>1</v>
          </cell>
          <cell r="G1962">
            <v>37104</v>
          </cell>
        </row>
        <row r="1963">
          <cell r="A1963" t="str">
            <v>GG10000000</v>
          </cell>
          <cell r="B1963" t="str">
            <v>D</v>
          </cell>
          <cell r="C1963" t="str">
            <v>=== INTERESES</v>
          </cell>
          <cell r="D1963" t="str">
            <v>-</v>
          </cell>
          <cell r="E1963">
            <v>0</v>
          </cell>
        </row>
        <row r="1964">
          <cell r="A1964" t="str">
            <v>GG10000100</v>
          </cell>
          <cell r="B1964" t="str">
            <v>I</v>
          </cell>
          <cell r="C1964" t="str">
            <v>Intereses sobre Fondo de Reparo</v>
          </cell>
          <cell r="D1964" t="str">
            <v>GL</v>
          </cell>
          <cell r="E1964">
            <v>1</v>
          </cell>
          <cell r="G1964">
            <v>37104</v>
          </cell>
        </row>
        <row r="1965">
          <cell r="A1965" t="str">
            <v>GG10000150</v>
          </cell>
          <cell r="B1965" t="str">
            <v>I</v>
          </cell>
          <cell r="C1965" t="str">
            <v>Intereses sobre Garantia de Ejecucion</v>
          </cell>
          <cell r="D1965" t="str">
            <v>GL</v>
          </cell>
          <cell r="E1965">
            <v>1</v>
          </cell>
          <cell r="G1965">
            <v>37104</v>
          </cell>
        </row>
        <row r="1966">
          <cell r="A1966" t="str">
            <v>MO00000100</v>
          </cell>
          <cell r="B1966" t="str">
            <v>I</v>
          </cell>
          <cell r="C1966" t="str">
            <v>Instalacion Sanitaria Subc (MO)</v>
          </cell>
          <cell r="D1966" t="str">
            <v>GL</v>
          </cell>
          <cell r="E1966">
            <v>30000</v>
          </cell>
          <cell r="G1966">
            <v>37104</v>
          </cell>
        </row>
        <row r="1967">
          <cell r="A1967" t="str">
            <v>MO00000110</v>
          </cell>
          <cell r="B1967" t="str">
            <v>I</v>
          </cell>
          <cell r="C1967" t="str">
            <v>Instalacion de Gas Subc (MO)</v>
          </cell>
          <cell r="D1967" t="str">
            <v>GL</v>
          </cell>
          <cell r="E1967">
            <v>30000</v>
          </cell>
          <cell r="G1967">
            <v>37104</v>
          </cell>
        </row>
        <row r="1968">
          <cell r="A1968" t="str">
            <v>MO00000120</v>
          </cell>
          <cell r="B1968" t="str">
            <v>I</v>
          </cell>
          <cell r="C1968" t="str">
            <v>Instalacion Electrica Suc (MO)</v>
          </cell>
          <cell r="D1968" t="str">
            <v>GL</v>
          </cell>
          <cell r="E1968">
            <v>30000</v>
          </cell>
          <cell r="G1968">
            <v>37104</v>
          </cell>
        </row>
        <row r="1969">
          <cell r="A1969" t="str">
            <v>MO01000000</v>
          </cell>
          <cell r="B1969" t="str">
            <v>D</v>
          </cell>
          <cell r="C1969" t="str">
            <v>=== COSTOS HORARIOS BASICOS</v>
          </cell>
          <cell r="D1969" t="str">
            <v>-</v>
          </cell>
          <cell r="E1969">
            <v>0</v>
          </cell>
        </row>
        <row r="1970">
          <cell r="A1970" t="str">
            <v>MO010000008</v>
          </cell>
          <cell r="B1970" t="str">
            <v>I</v>
          </cell>
          <cell r="C1970" t="str">
            <v>OFICIAL GASISTA</v>
          </cell>
          <cell r="D1970" t="str">
            <v>HORA</v>
          </cell>
          <cell r="E1970">
            <v>5.1601283999999996</v>
          </cell>
          <cell r="G1970">
            <v>37104</v>
          </cell>
        </row>
        <row r="1971">
          <cell r="A1971" t="str">
            <v>MO010000009</v>
          </cell>
          <cell r="B1971" t="str">
            <v>I</v>
          </cell>
          <cell r="C1971" t="str">
            <v>OFICIAL CARPINTERO</v>
          </cell>
          <cell r="D1971" t="str">
            <v>HORA</v>
          </cell>
          <cell r="E1971">
            <v>5.1601283999999996</v>
          </cell>
          <cell r="G1971">
            <v>37104</v>
          </cell>
        </row>
        <row r="1972">
          <cell r="A1972" t="str">
            <v>MO010000010</v>
          </cell>
          <cell r="B1972" t="str">
            <v>I</v>
          </cell>
          <cell r="C1972" t="str">
            <v>OFICIAL ESTRUCTURA MADERA</v>
          </cell>
          <cell r="D1972" t="str">
            <v>HORA</v>
          </cell>
          <cell r="E1972">
            <v>5.1601283999999996</v>
          </cell>
          <cell r="G1972">
            <v>37104</v>
          </cell>
        </row>
        <row r="1973">
          <cell r="A1973" t="str">
            <v>MO010000011</v>
          </cell>
          <cell r="B1973" t="str">
            <v>I</v>
          </cell>
          <cell r="C1973" t="str">
            <v>OFICIAL ENCOFRADOR</v>
          </cell>
          <cell r="D1973" t="str">
            <v>HORA</v>
          </cell>
          <cell r="E1973">
            <v>5.1601283999999996</v>
          </cell>
          <cell r="G1973">
            <v>37104</v>
          </cell>
        </row>
        <row r="1974">
          <cell r="A1974" t="str">
            <v>MO010000015</v>
          </cell>
          <cell r="B1974" t="str">
            <v>I</v>
          </cell>
          <cell r="C1974" t="str">
            <v>OFICIAL ALBAÑIL</v>
          </cell>
          <cell r="D1974" t="str">
            <v>HORA</v>
          </cell>
          <cell r="E1974">
            <v>4.7231513999999999</v>
          </cell>
          <cell r="G1974">
            <v>37104</v>
          </cell>
        </row>
        <row r="1975">
          <cell r="A1975" t="str">
            <v>MO010000020</v>
          </cell>
          <cell r="B1975" t="str">
            <v>I</v>
          </cell>
          <cell r="C1975" t="str">
            <v>OFICIAL ARMADOR</v>
          </cell>
          <cell r="D1975" t="str">
            <v>HORA</v>
          </cell>
          <cell r="E1975">
            <v>5.1601283999999996</v>
          </cell>
          <cell r="G1975">
            <v>37104</v>
          </cell>
        </row>
        <row r="1976">
          <cell r="A1976" t="str">
            <v>MO010000021</v>
          </cell>
          <cell r="B1976" t="str">
            <v>I</v>
          </cell>
          <cell r="C1976" t="str">
            <v>OFICIAL HORMIGON</v>
          </cell>
          <cell r="D1976" t="str">
            <v>HORA</v>
          </cell>
          <cell r="E1976">
            <v>4.7231513999999999</v>
          </cell>
          <cell r="G1976">
            <v>37104</v>
          </cell>
        </row>
        <row r="1977">
          <cell r="A1977" t="str">
            <v>MO010000022</v>
          </cell>
          <cell r="B1977" t="str">
            <v>I</v>
          </cell>
          <cell r="C1977" t="str">
            <v>OFICIAL MORTERO</v>
          </cell>
          <cell r="D1977" t="str">
            <v>HORA</v>
          </cell>
          <cell r="E1977">
            <v>4.7231513999999999</v>
          </cell>
          <cell r="G1977">
            <v>37104</v>
          </cell>
        </row>
        <row r="1978">
          <cell r="A1978" t="str">
            <v>MO010000040</v>
          </cell>
          <cell r="B1978" t="str">
            <v>I</v>
          </cell>
          <cell r="C1978" t="str">
            <v>OFICIAL YESERO</v>
          </cell>
          <cell r="D1978" t="str">
            <v>HORA</v>
          </cell>
          <cell r="E1978">
            <v>4.7231513999999999</v>
          </cell>
          <cell r="G1978">
            <v>37104</v>
          </cell>
        </row>
        <row r="1979">
          <cell r="A1979" t="str">
            <v>MO010000050</v>
          </cell>
          <cell r="B1979" t="str">
            <v>I</v>
          </cell>
          <cell r="C1979" t="str">
            <v>OFICIAL ZINGUERO</v>
          </cell>
          <cell r="D1979" t="str">
            <v>HORA</v>
          </cell>
          <cell r="E1979">
            <v>5.1601283999999996</v>
          </cell>
          <cell r="G1979">
            <v>37104</v>
          </cell>
        </row>
        <row r="1980">
          <cell r="A1980" t="str">
            <v>MO010000060</v>
          </cell>
          <cell r="B1980" t="str">
            <v>I</v>
          </cell>
          <cell r="C1980" t="str">
            <v>OFICIAL TECHISTA</v>
          </cell>
          <cell r="D1980" t="str">
            <v>HORA</v>
          </cell>
          <cell r="E1980">
            <v>5.1601283999999996</v>
          </cell>
          <cell r="G1980">
            <v>37104</v>
          </cell>
        </row>
        <row r="1981">
          <cell r="A1981" t="str">
            <v>MO010000070</v>
          </cell>
          <cell r="B1981" t="str">
            <v>I</v>
          </cell>
          <cell r="C1981" t="str">
            <v>OFICIAL PINTOR</v>
          </cell>
          <cell r="D1981" t="str">
            <v>HORA</v>
          </cell>
          <cell r="E1981">
            <v>4.7231513999999999</v>
          </cell>
          <cell r="G1981">
            <v>37104</v>
          </cell>
        </row>
        <row r="1982">
          <cell r="A1982" t="str">
            <v>MO010000080</v>
          </cell>
          <cell r="B1982" t="str">
            <v>I</v>
          </cell>
          <cell r="C1982" t="str">
            <v>OFICIAL VIDRIERO</v>
          </cell>
          <cell r="D1982" t="str">
            <v>HORA</v>
          </cell>
          <cell r="E1982">
            <v>4.7231513999999999</v>
          </cell>
          <cell r="G1982">
            <v>37104</v>
          </cell>
        </row>
        <row r="1983">
          <cell r="A1983" t="str">
            <v>MO010000090</v>
          </cell>
          <cell r="B1983" t="str">
            <v>I</v>
          </cell>
          <cell r="C1983" t="str">
            <v>OFICIAL SANITARISTA</v>
          </cell>
          <cell r="D1983" t="str">
            <v>HORA</v>
          </cell>
          <cell r="E1983">
            <v>5.1601283999999996</v>
          </cell>
          <cell r="G1983">
            <v>37104</v>
          </cell>
        </row>
        <row r="1984">
          <cell r="A1984" t="str">
            <v>MO010000100</v>
          </cell>
          <cell r="B1984" t="str">
            <v>I</v>
          </cell>
          <cell r="C1984" t="str">
            <v>OFICIAL HERRERO</v>
          </cell>
          <cell r="D1984" t="str">
            <v>HORA</v>
          </cell>
          <cell r="E1984">
            <v>5.1601283999999996</v>
          </cell>
          <cell r="G1984">
            <v>37104</v>
          </cell>
        </row>
        <row r="1985">
          <cell r="A1985" t="str">
            <v>MO010000110</v>
          </cell>
          <cell r="B1985" t="str">
            <v>I</v>
          </cell>
          <cell r="C1985" t="str">
            <v>OFICIAL ELECTRICISTA</v>
          </cell>
          <cell r="D1985" t="str">
            <v>HORA</v>
          </cell>
          <cell r="E1985">
            <v>5.1601283999999996</v>
          </cell>
          <cell r="G1985">
            <v>37104</v>
          </cell>
        </row>
        <row r="1986">
          <cell r="A1986" t="str">
            <v>MO010000120</v>
          </cell>
          <cell r="B1986" t="str">
            <v>I</v>
          </cell>
          <cell r="C1986" t="str">
            <v>OFICIAL MAQUINISTA ESPECIALIZADO</v>
          </cell>
          <cell r="D1986" t="str">
            <v>HORA</v>
          </cell>
          <cell r="E1986">
            <v>5.1601283999999996</v>
          </cell>
          <cell r="G1986">
            <v>37104</v>
          </cell>
        </row>
        <row r="1987">
          <cell r="A1987" t="str">
            <v>MO010000121</v>
          </cell>
          <cell r="B1987" t="str">
            <v>I</v>
          </cell>
          <cell r="C1987" t="str">
            <v>OFICIAL MAQUINISTA</v>
          </cell>
          <cell r="D1987" t="str">
            <v>HORA</v>
          </cell>
          <cell r="E1987">
            <v>4.7231513999999999</v>
          </cell>
          <cell r="G1987">
            <v>37104</v>
          </cell>
        </row>
        <row r="1988">
          <cell r="A1988" t="str">
            <v>MO010000130</v>
          </cell>
          <cell r="B1988" t="str">
            <v>I</v>
          </cell>
          <cell r="C1988" t="str">
            <v>OFICIAL ESPECIALIZADO</v>
          </cell>
          <cell r="D1988" t="str">
            <v>HORA</v>
          </cell>
          <cell r="E1988">
            <v>5.1601283999999996</v>
          </cell>
          <cell r="G1988">
            <v>37104</v>
          </cell>
        </row>
        <row r="1989">
          <cell r="A1989" t="str">
            <v>MO010000131</v>
          </cell>
          <cell r="B1989" t="str">
            <v>I</v>
          </cell>
          <cell r="C1989" t="str">
            <v>OFICIAL REVESTIMIENTO</v>
          </cell>
          <cell r="D1989" t="str">
            <v>HORA</v>
          </cell>
          <cell r="E1989">
            <v>5.1601283999999996</v>
          </cell>
          <cell r="G1989">
            <v>37104</v>
          </cell>
        </row>
        <row r="1990">
          <cell r="A1990" t="str">
            <v>MO010000132</v>
          </cell>
          <cell r="B1990" t="str">
            <v>I</v>
          </cell>
          <cell r="C1990" t="str">
            <v>OFICIAL SOLADO</v>
          </cell>
          <cell r="D1990" t="str">
            <v>HORA</v>
          </cell>
          <cell r="E1990">
            <v>5.1601283999999996</v>
          </cell>
          <cell r="G1990">
            <v>37104</v>
          </cell>
        </row>
        <row r="1991">
          <cell r="A1991" t="str">
            <v>MO010000133</v>
          </cell>
          <cell r="B1991" t="str">
            <v>I</v>
          </cell>
          <cell r="C1991" t="str">
            <v>OFICIAL PULIDOR</v>
          </cell>
          <cell r="D1991" t="str">
            <v>HORA</v>
          </cell>
          <cell r="E1991">
            <v>5.1601283999999996</v>
          </cell>
          <cell r="G1991">
            <v>37104</v>
          </cell>
        </row>
        <row r="1992">
          <cell r="A1992" t="str">
            <v>MO010000140</v>
          </cell>
          <cell r="B1992" t="str">
            <v>I</v>
          </cell>
          <cell r="C1992" t="str">
            <v>OFICIAL MOVIMIENTO SUELO</v>
          </cell>
          <cell r="D1992" t="str">
            <v>HORA</v>
          </cell>
          <cell r="E1992">
            <v>4.7231513999999999</v>
          </cell>
          <cell r="G1992">
            <v>37104</v>
          </cell>
        </row>
        <row r="1993">
          <cell r="A1993" t="str">
            <v>MO010000150</v>
          </cell>
          <cell r="B1993" t="str">
            <v>I</v>
          </cell>
          <cell r="C1993" t="str">
            <v>OFICIAL PAVIMENTO</v>
          </cell>
          <cell r="D1993" t="str">
            <v>HORA</v>
          </cell>
          <cell r="E1993">
            <v>5.1601283999999996</v>
          </cell>
          <cell r="G1993">
            <v>37104</v>
          </cell>
        </row>
        <row r="1994">
          <cell r="A1994" t="str">
            <v>MO010000160</v>
          </cell>
          <cell r="B1994" t="str">
            <v>I</v>
          </cell>
          <cell r="C1994" t="str">
            <v>OFICIAL FRENTISTA</v>
          </cell>
          <cell r="D1994" t="str">
            <v>HORA</v>
          </cell>
          <cell r="E1994">
            <v>5.1601283999999996</v>
          </cell>
          <cell r="G1994">
            <v>37104</v>
          </cell>
        </row>
        <row r="1995">
          <cell r="A1995" t="str">
            <v>MO010000210</v>
          </cell>
          <cell r="B1995" t="str">
            <v>I</v>
          </cell>
          <cell r="C1995" t="str">
            <v>AYUDANTE GASISTA</v>
          </cell>
          <cell r="D1995" t="str">
            <v>HORA</v>
          </cell>
          <cell r="E1995">
            <v>4.312773</v>
          </cell>
          <cell r="G1995">
            <v>37104</v>
          </cell>
        </row>
        <row r="1996">
          <cell r="A1996" t="str">
            <v>MO010000220</v>
          </cell>
          <cell r="B1996" t="str">
            <v>I</v>
          </cell>
          <cell r="C1996" t="str">
            <v>AYUDANTE CARPINTERO</v>
          </cell>
          <cell r="D1996" t="str">
            <v>HORA</v>
          </cell>
          <cell r="E1996">
            <v>4.312773</v>
          </cell>
          <cell r="G1996">
            <v>37104</v>
          </cell>
        </row>
        <row r="1997">
          <cell r="A1997" t="str">
            <v>MO010000221</v>
          </cell>
          <cell r="B1997" t="str">
            <v>I</v>
          </cell>
          <cell r="C1997" t="str">
            <v>AYUDANTE ESTRUCTURA MADERA</v>
          </cell>
          <cell r="D1997" t="str">
            <v>HORA</v>
          </cell>
          <cell r="E1997">
            <v>4.312773</v>
          </cell>
          <cell r="G1997">
            <v>37104</v>
          </cell>
        </row>
        <row r="1998">
          <cell r="A1998" t="str">
            <v>MO010000222</v>
          </cell>
          <cell r="B1998" t="str">
            <v>I</v>
          </cell>
          <cell r="C1998" t="str">
            <v>AYUDANTE ENCOFRADOR</v>
          </cell>
          <cell r="D1998" t="str">
            <v>HORA</v>
          </cell>
          <cell r="E1998">
            <v>4.312773</v>
          </cell>
          <cell r="G1998">
            <v>37104</v>
          </cell>
        </row>
        <row r="1999">
          <cell r="A1999" t="str">
            <v>MO010000230</v>
          </cell>
          <cell r="B1999" t="str">
            <v>I</v>
          </cell>
          <cell r="C1999" t="str">
            <v>AYUDANTE ALBAÑIL</v>
          </cell>
          <cell r="D1999" t="str">
            <v>HORA</v>
          </cell>
          <cell r="E1999">
            <v>4.312773</v>
          </cell>
          <cell r="G1999">
            <v>37104</v>
          </cell>
        </row>
        <row r="2000">
          <cell r="A2000" t="str">
            <v>MO010000240</v>
          </cell>
          <cell r="B2000" t="str">
            <v>I</v>
          </cell>
          <cell r="C2000" t="str">
            <v>AYUDANTE ARMADOR</v>
          </cell>
          <cell r="D2000" t="str">
            <v>HORA</v>
          </cell>
          <cell r="E2000">
            <v>4.312773</v>
          </cell>
          <cell r="G2000">
            <v>37104</v>
          </cell>
        </row>
        <row r="2001">
          <cell r="A2001" t="str">
            <v>MO010000241</v>
          </cell>
          <cell r="B2001" t="str">
            <v>I</v>
          </cell>
          <cell r="C2001" t="str">
            <v>AYUDANTE HORMIGON</v>
          </cell>
          <cell r="D2001" t="str">
            <v>HORA</v>
          </cell>
          <cell r="E2001">
            <v>4.312773</v>
          </cell>
          <cell r="G2001">
            <v>37104</v>
          </cell>
        </row>
        <row r="2002">
          <cell r="A2002" t="str">
            <v>MO010000242</v>
          </cell>
          <cell r="B2002" t="str">
            <v>I</v>
          </cell>
          <cell r="C2002" t="str">
            <v>AYUDANTE MORTERO</v>
          </cell>
          <cell r="D2002" t="str">
            <v>HORA</v>
          </cell>
          <cell r="E2002">
            <v>4.312773</v>
          </cell>
          <cell r="G2002">
            <v>37104</v>
          </cell>
        </row>
        <row r="2003">
          <cell r="A2003" t="str">
            <v>MO010000260</v>
          </cell>
          <cell r="B2003" t="str">
            <v>I</v>
          </cell>
          <cell r="C2003" t="str">
            <v>AYUDANTE YESERO</v>
          </cell>
          <cell r="D2003" t="str">
            <v>HORA</v>
          </cell>
          <cell r="E2003">
            <v>4.312773</v>
          </cell>
          <cell r="G2003">
            <v>37104</v>
          </cell>
        </row>
        <row r="2004">
          <cell r="A2004" t="str">
            <v>MO010000270</v>
          </cell>
          <cell r="B2004" t="str">
            <v>I</v>
          </cell>
          <cell r="C2004" t="str">
            <v>AYUDANTE ZINGUERO</v>
          </cell>
          <cell r="D2004" t="str">
            <v>HORA</v>
          </cell>
          <cell r="E2004">
            <v>4.312773</v>
          </cell>
          <cell r="G2004">
            <v>37104</v>
          </cell>
        </row>
        <row r="2005">
          <cell r="A2005" t="str">
            <v>MO010000280</v>
          </cell>
          <cell r="B2005" t="str">
            <v>I</v>
          </cell>
          <cell r="C2005" t="str">
            <v>AYUDANTE TECHISTA</v>
          </cell>
          <cell r="D2005" t="str">
            <v>HORA</v>
          </cell>
          <cell r="E2005">
            <v>4.312773</v>
          </cell>
          <cell r="G2005">
            <v>37104</v>
          </cell>
        </row>
        <row r="2006">
          <cell r="A2006" t="str">
            <v>MO010000290</v>
          </cell>
          <cell r="B2006" t="str">
            <v>I</v>
          </cell>
          <cell r="C2006" t="str">
            <v>AYUDANTE PINTOR</v>
          </cell>
          <cell r="D2006" t="str">
            <v>HORA</v>
          </cell>
          <cell r="E2006">
            <v>4.312773</v>
          </cell>
          <cell r="G2006">
            <v>37104</v>
          </cell>
        </row>
        <row r="2007">
          <cell r="A2007" t="str">
            <v>MO010000300</v>
          </cell>
          <cell r="B2007" t="str">
            <v>I</v>
          </cell>
          <cell r="C2007" t="str">
            <v>AYUDANTE VIDRIERO</v>
          </cell>
          <cell r="D2007" t="str">
            <v>HORA</v>
          </cell>
          <cell r="E2007">
            <v>4.312773</v>
          </cell>
          <cell r="G2007">
            <v>37104</v>
          </cell>
        </row>
        <row r="2008">
          <cell r="A2008" t="str">
            <v>MO010000310</v>
          </cell>
          <cell r="B2008" t="str">
            <v>I</v>
          </cell>
          <cell r="C2008" t="str">
            <v>AYUDANTE SANITARISTA</v>
          </cell>
          <cell r="D2008" t="str">
            <v>HORA</v>
          </cell>
          <cell r="E2008">
            <v>4.312773</v>
          </cell>
          <cell r="G2008">
            <v>37104</v>
          </cell>
        </row>
        <row r="2009">
          <cell r="A2009" t="str">
            <v>MO010000320</v>
          </cell>
          <cell r="B2009" t="str">
            <v>I</v>
          </cell>
          <cell r="C2009" t="str">
            <v>AYUDANTE HERRERO</v>
          </cell>
          <cell r="D2009" t="str">
            <v>HORA</v>
          </cell>
          <cell r="E2009">
            <v>4.312773</v>
          </cell>
          <cell r="G2009">
            <v>37104</v>
          </cell>
        </row>
        <row r="2010">
          <cell r="A2010" t="str">
            <v>MO010000330</v>
          </cell>
          <cell r="B2010" t="str">
            <v>I</v>
          </cell>
          <cell r="C2010" t="str">
            <v>AYUDANTE ELECTRICISTA</v>
          </cell>
          <cell r="D2010" t="str">
            <v>HORA</v>
          </cell>
          <cell r="E2010">
            <v>4.312773</v>
          </cell>
          <cell r="G2010">
            <v>37104</v>
          </cell>
        </row>
        <row r="2011">
          <cell r="A2011" t="str">
            <v>MO010000340</v>
          </cell>
          <cell r="B2011" t="str">
            <v>I</v>
          </cell>
          <cell r="C2011" t="str">
            <v>AYUDANTE MAQUINISTA ESPECIALIZADO</v>
          </cell>
          <cell r="D2011" t="str">
            <v>HORA</v>
          </cell>
          <cell r="E2011">
            <v>4.312773</v>
          </cell>
          <cell r="G2011">
            <v>37104</v>
          </cell>
        </row>
        <row r="2012">
          <cell r="A2012" t="str">
            <v>MO010000341</v>
          </cell>
          <cell r="B2012" t="str">
            <v>I</v>
          </cell>
          <cell r="C2012" t="str">
            <v>AYUDANTE MAQUINISTA</v>
          </cell>
          <cell r="D2012" t="str">
            <v>HORA</v>
          </cell>
          <cell r="E2012">
            <v>4.312773</v>
          </cell>
          <cell r="G2012">
            <v>37104</v>
          </cell>
        </row>
        <row r="2013">
          <cell r="A2013" t="str">
            <v>MO010000350</v>
          </cell>
          <cell r="B2013" t="str">
            <v>I</v>
          </cell>
          <cell r="C2013" t="str">
            <v>AYUDANTE ESPECIALIZADO</v>
          </cell>
          <cell r="D2013" t="str">
            <v>HORA</v>
          </cell>
          <cell r="E2013">
            <v>4.312773</v>
          </cell>
          <cell r="G2013">
            <v>37104</v>
          </cell>
        </row>
        <row r="2014">
          <cell r="A2014" t="str">
            <v>MO010000351</v>
          </cell>
          <cell r="B2014" t="str">
            <v>I</v>
          </cell>
          <cell r="C2014" t="str">
            <v>AYUDANTE REVESTIMIENTO</v>
          </cell>
          <cell r="D2014" t="str">
            <v>HORA</v>
          </cell>
          <cell r="E2014">
            <v>4.312773</v>
          </cell>
          <cell r="G2014">
            <v>37104</v>
          </cell>
        </row>
        <row r="2015">
          <cell r="A2015" t="str">
            <v>MO010000352</v>
          </cell>
          <cell r="B2015" t="str">
            <v>I</v>
          </cell>
          <cell r="C2015" t="str">
            <v>AYUDANTE SOLADO</v>
          </cell>
          <cell r="D2015" t="str">
            <v>HORA</v>
          </cell>
          <cell r="E2015">
            <v>4.312773</v>
          </cell>
          <cell r="G2015">
            <v>37104</v>
          </cell>
        </row>
        <row r="2016">
          <cell r="A2016" t="str">
            <v>MO010000353</v>
          </cell>
          <cell r="B2016" t="str">
            <v>I</v>
          </cell>
          <cell r="C2016" t="str">
            <v>AYUDANTE PULIDOR</v>
          </cell>
          <cell r="D2016" t="str">
            <v>HORA</v>
          </cell>
          <cell r="E2016">
            <v>4.312773</v>
          </cell>
          <cell r="G2016">
            <v>37104</v>
          </cell>
        </row>
        <row r="2017">
          <cell r="A2017" t="str">
            <v>MO010000361</v>
          </cell>
          <cell r="B2017" t="str">
            <v>I</v>
          </cell>
          <cell r="C2017" t="str">
            <v>AYUDANTE EXCAVACION</v>
          </cell>
          <cell r="D2017" t="str">
            <v>HORA</v>
          </cell>
          <cell r="E2017">
            <v>4.312773</v>
          </cell>
          <cell r="G2017">
            <v>37104</v>
          </cell>
        </row>
        <row r="2018">
          <cell r="A2018" t="str">
            <v>MO010000362</v>
          </cell>
          <cell r="B2018" t="str">
            <v>I</v>
          </cell>
          <cell r="C2018" t="str">
            <v>AYUDANTE MOVIMIENTO SUELO</v>
          </cell>
          <cell r="D2018" t="str">
            <v>HORA</v>
          </cell>
          <cell r="E2018">
            <v>4.312773</v>
          </cell>
          <cell r="G2018">
            <v>37104</v>
          </cell>
        </row>
        <row r="2019">
          <cell r="A2019" t="str">
            <v>MO010000370</v>
          </cell>
          <cell r="B2019" t="str">
            <v>I</v>
          </cell>
          <cell r="C2019" t="str">
            <v>AYUDANTE PAVIMENTO</v>
          </cell>
          <cell r="D2019" t="str">
            <v>HORA</v>
          </cell>
          <cell r="E2019">
            <v>4.312773</v>
          </cell>
          <cell r="G2019">
            <v>37104</v>
          </cell>
        </row>
        <row r="2020">
          <cell r="A2020" t="str">
            <v>MO010000371</v>
          </cell>
          <cell r="B2020" t="str">
            <v>I</v>
          </cell>
          <cell r="C2020" t="str">
            <v>AYUDANTE</v>
          </cell>
          <cell r="D2020" t="str">
            <v>HORA</v>
          </cell>
          <cell r="E2020">
            <v>4.312773</v>
          </cell>
          <cell r="G2020">
            <v>37104</v>
          </cell>
        </row>
        <row r="2021">
          <cell r="A2021" t="str">
            <v>MO010000380</v>
          </cell>
          <cell r="B2021" t="str">
            <v>I</v>
          </cell>
          <cell r="C2021" t="str">
            <v>AYUDANTE FRENTISTA</v>
          </cell>
          <cell r="D2021" t="str">
            <v>HORA</v>
          </cell>
          <cell r="E2021">
            <v>4.312773</v>
          </cell>
          <cell r="G2021">
            <v>37104</v>
          </cell>
        </row>
        <row r="2022">
          <cell r="A2022" t="str">
            <v>MO010000400</v>
          </cell>
          <cell r="B2022" t="str">
            <v>I</v>
          </cell>
          <cell r="C2022" t="str">
            <v>PEON</v>
          </cell>
          <cell r="D2022" t="str">
            <v>HORA</v>
          </cell>
          <cell r="E2022">
            <v>3.6478079999999999</v>
          </cell>
          <cell r="G2022">
            <v>37104</v>
          </cell>
        </row>
        <row r="2023">
          <cell r="A2023" t="str">
            <v>MO02000000</v>
          </cell>
          <cell r="B2023" t="str">
            <v>D</v>
          </cell>
          <cell r="C2023" t="str">
            <v>=== CARGAS SOCIALES</v>
          </cell>
          <cell r="D2023" t="str">
            <v>-</v>
          </cell>
          <cell r="E2023">
            <v>0</v>
          </cell>
        </row>
        <row r="2024">
          <cell r="A2024" t="str">
            <v>MO03000000</v>
          </cell>
          <cell r="B2024" t="str">
            <v>D</v>
          </cell>
          <cell r="C2024" t="str">
            <v>=== SEGURO OBRERO</v>
          </cell>
          <cell r="D2024" t="str">
            <v>-</v>
          </cell>
          <cell r="E2024">
            <v>0</v>
          </cell>
        </row>
        <row r="2025">
          <cell r="A2025" t="str">
            <v>MO04000000</v>
          </cell>
          <cell r="B2025" t="str">
            <v>D</v>
          </cell>
          <cell r="C2025" t="str">
            <v>=== BONIFICACION POR EFICIENCIA</v>
          </cell>
          <cell r="D2025" t="str">
            <v>-</v>
          </cell>
          <cell r="E2025">
            <v>0</v>
          </cell>
        </row>
        <row r="2026">
          <cell r="A2026" t="str">
            <v>F000000000</v>
          </cell>
          <cell r="B2026" t="str">
            <v>D</v>
          </cell>
          <cell r="C2026" t="str">
            <v>=== FORMULAS</v>
          </cell>
        </row>
        <row r="2027">
          <cell r="A2027" t="str">
            <v>F000000100</v>
          </cell>
          <cell r="B2027" t="str">
            <v>F</v>
          </cell>
          <cell r="C2027" t="str">
            <v>AMORTIZACION</v>
          </cell>
          <cell r="D2027" t="str">
            <v>$</v>
          </cell>
          <cell r="E202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ONA C-SOLO OBRA DE EMER.LICITA"/>
      <sheetName val="ZONA C-SOLO OBRA DE EMERGENCIA"/>
      <sheetName val="ZONA C-SIN OBRA DE EMERGENCIA"/>
      <sheetName val="BD.ana.prc.items nuevos-2000"/>
      <sheetName val="BD.ana.prc.items nuevos-1996"/>
      <sheetName val="BDnºana.y.prec.items96.00"/>
      <sheetName val="prcios.93,96,00"/>
    </sheetNames>
    <sheetDataSet>
      <sheetData sheetId="0" refreshError="1"/>
      <sheetData sheetId="1" refreshError="1"/>
      <sheetData sheetId="2" refreshError="1"/>
      <sheetData sheetId="3" refreshError="1"/>
      <sheetData sheetId="4" refreshError="1"/>
      <sheetData sheetId="5" refreshError="1">
        <row r="3">
          <cell r="B3">
            <v>342</v>
          </cell>
          <cell r="D3">
            <v>2.4</v>
          </cell>
          <cell r="E3">
            <v>56000</v>
          </cell>
          <cell r="F3" t="str">
            <v>m</v>
          </cell>
          <cell r="G3" t="str">
            <v>C1</v>
          </cell>
          <cell r="H3" t="str">
            <v xml:space="preserve">25.1.1.- Reposición y compactación de suelos en hundimientos y perfilado final de calzadas-sólo sobre obra ejecutada, colectoras/es y troncal-RECUPERACIÓN-  </v>
          </cell>
          <cell r="L3">
            <v>6.84</v>
          </cell>
        </row>
        <row r="4">
          <cell r="B4">
            <v>343</v>
          </cell>
          <cell r="D4">
            <v>9.9</v>
          </cell>
          <cell r="E4">
            <v>150000</v>
          </cell>
          <cell r="F4" t="str">
            <v>m3</v>
          </cell>
          <cell r="G4" t="str">
            <v>C3</v>
          </cell>
          <cell r="H4" t="str">
            <v>25.1.2.- Excav.Rell.y.Comp-de colectoras/res y troncal-manual ó c/equipo-incluye conex.domic. p/vereda y calzada con su perfilado final-  READECUACION</v>
          </cell>
          <cell r="L4">
            <v>7.04</v>
          </cell>
        </row>
        <row r="5">
          <cell r="B5">
            <v>344</v>
          </cell>
          <cell r="D5">
            <v>4.0999999999999996</v>
          </cell>
          <cell r="E5">
            <v>70000</v>
          </cell>
          <cell r="F5" t="str">
            <v>m2</v>
          </cell>
          <cell r="G5" t="str">
            <v>C4</v>
          </cell>
          <cell r="H5" t="str">
            <v>25.1.3.-Refección, reposición, ejecución-afirmados-e=10cm-sobre excav.rell.y.compac.-sólo sobre obra faltante y colectoras/es-1m ancho-c/mat.estab.granular-ITEM NUEVO</v>
          </cell>
          <cell r="L5">
            <v>15.8</v>
          </cell>
        </row>
        <row r="6">
          <cell r="B6">
            <v>345</v>
          </cell>
          <cell r="D6">
            <v>3.48</v>
          </cell>
          <cell r="E6">
            <v>56629.4</v>
          </cell>
          <cell r="F6" t="str">
            <v>m</v>
          </cell>
          <cell r="G6" t="str">
            <v>C1</v>
          </cell>
          <cell r="H6" t="str">
            <v>25.2.1.- Revisión, limpieza, puesta en funcionamiento  de red PVC 160mm y de sus Bocas de Registro - NO incluye reposiciones  - RECUPERACIÓN</v>
          </cell>
          <cell r="L6">
            <v>56.68</v>
          </cell>
        </row>
        <row r="7">
          <cell r="B7">
            <v>346</v>
          </cell>
          <cell r="D7">
            <v>28353.32</v>
          </cell>
          <cell r="E7">
            <v>1</v>
          </cell>
          <cell r="F7" t="str">
            <v>GL</v>
          </cell>
          <cell r="G7" t="str">
            <v>C2</v>
          </cell>
          <cell r="H7" t="str">
            <v>25.2.2.- REFERENCIA 1 - Ejecución de tramo PVC160 Colectora Boulevard 9 de Julio - COMPLETAMIENTO</v>
          </cell>
          <cell r="L7">
            <v>165.41</v>
          </cell>
        </row>
        <row r="8">
          <cell r="B8">
            <v>347</v>
          </cell>
          <cell r="D8">
            <v>260</v>
          </cell>
          <cell r="E8">
            <v>244</v>
          </cell>
          <cell r="F8" t="str">
            <v>Nº</v>
          </cell>
          <cell r="G8" t="str">
            <v>C1</v>
          </cell>
          <cell r="H8" t="str">
            <v>25.3.1.- Revisión, recuperación, limpieza y puesta en funcionamiento  de Boca de Registro por calzada - RECUPERACIÓN</v>
          </cell>
          <cell r="L8">
            <v>16.09</v>
          </cell>
        </row>
        <row r="9">
          <cell r="B9">
            <v>348</v>
          </cell>
          <cell r="D9">
            <v>5866.96</v>
          </cell>
          <cell r="E9">
            <v>1</v>
          </cell>
          <cell r="F9" t="str">
            <v>GL</v>
          </cell>
          <cell r="G9" t="str">
            <v>C2</v>
          </cell>
          <cell r="H9" t="str">
            <v>25.5.3.- REFERENCIA 4 - Ejecución de  cañería PVC 160mm s/calle La Paz entre Guemes y Anzorena - cruce de zona pantanosa - COMPLETAMIENTO</v>
          </cell>
          <cell r="L9">
            <v>3.08</v>
          </cell>
        </row>
        <row r="10">
          <cell r="B10">
            <v>349</v>
          </cell>
          <cell r="D10">
            <v>22730.53</v>
          </cell>
          <cell r="E10">
            <v>1</v>
          </cell>
          <cell r="F10" t="str">
            <v>GL</v>
          </cell>
          <cell r="G10" t="str">
            <v>C2</v>
          </cell>
          <cell r="H10" t="str">
            <v>25.5.4.- REFERENCIA 5 - Ejecución cañería PVC 160mm s/calle Darwin entre La Paz y Catamarca - con rotura y reposición pavimento-COMPLETAMIENTO</v>
          </cell>
          <cell r="L10">
            <v>1.97</v>
          </cell>
        </row>
        <row r="11">
          <cell r="B11">
            <v>350</v>
          </cell>
          <cell r="D11">
            <v>32336.28</v>
          </cell>
          <cell r="E11">
            <v>1</v>
          </cell>
          <cell r="F11" t="str">
            <v>GL</v>
          </cell>
          <cell r="G11" t="str">
            <v>C2</v>
          </cell>
          <cell r="H11" t="str">
            <v>25.5.5.- REFERENCIA 11 - Ejecución de  cañería PVC 160mm sector barrio visitadores médicos y Helguera - COMPLETAMIENTO</v>
          </cell>
          <cell r="L11">
            <v>2.52</v>
          </cell>
        </row>
        <row r="12">
          <cell r="B12">
            <v>351</v>
          </cell>
          <cell r="D12">
            <v>43447.64</v>
          </cell>
          <cell r="E12">
            <v>1</v>
          </cell>
          <cell r="F12" t="str">
            <v>GL</v>
          </cell>
          <cell r="G12" t="str">
            <v>C2</v>
          </cell>
          <cell r="H12" t="str">
            <v>25.5.7.- Ejecución de  cañería PVC 160mm. Colectoras por vereda en acera este Avda. S. Vera entre Lamadrid y S. Luis - COMPLETAMIENTO</v>
          </cell>
          <cell r="L12">
            <v>2.1800000000000002</v>
          </cell>
        </row>
        <row r="13">
          <cell r="B13">
            <v>352</v>
          </cell>
          <cell r="D13">
            <v>116914.65</v>
          </cell>
          <cell r="E13">
            <v>1</v>
          </cell>
          <cell r="F13" t="str">
            <v>GL</v>
          </cell>
          <cell r="G13" t="str">
            <v>C2</v>
          </cell>
          <cell r="H13" t="str">
            <v>25.5.8.- Ejecución de  cañería PVC 160mm. Colectoras por vereda en ambas aceras Avda. S. Vera entre Avda. Aconquija  y  Lamadrid - COMPLETAMIENTO</v>
          </cell>
          <cell r="L13">
            <v>8.69</v>
          </cell>
        </row>
        <row r="14">
          <cell r="B14">
            <v>353</v>
          </cell>
          <cell r="D14">
            <v>115680.03</v>
          </cell>
          <cell r="E14">
            <v>1</v>
          </cell>
          <cell r="F14" t="str">
            <v>GL</v>
          </cell>
          <cell r="G14" t="str">
            <v>C2</v>
          </cell>
          <cell r="H14" t="str">
            <v>25.5.9.- Ejecución  cañería PVC 160mm. Colectoras p/calzada sector-entre S. Vera y Reconquista y entre Avda. Aconquija La Paz - COMPLETAMIENTO</v>
          </cell>
          <cell r="L14">
            <v>13.23</v>
          </cell>
        </row>
        <row r="15">
          <cell r="B15">
            <v>354</v>
          </cell>
          <cell r="D15">
            <v>60270.39</v>
          </cell>
          <cell r="E15">
            <v>1</v>
          </cell>
          <cell r="F15" t="str">
            <v>GL</v>
          </cell>
          <cell r="G15" t="str">
            <v>C2</v>
          </cell>
          <cell r="H15" t="str">
            <v>25.5.10.- Ejecución  cañería PVC 160mm. Colectoras por vereda ambas aceras de calle Belgrano entre Avda Aconquija y Sarmiento - COMPLETAMIENTO</v>
          </cell>
          <cell r="L15">
            <v>20.18</v>
          </cell>
        </row>
        <row r="16">
          <cell r="B16">
            <v>355</v>
          </cell>
          <cell r="D16">
            <v>74899.759999999995</v>
          </cell>
          <cell r="E16">
            <v>1</v>
          </cell>
          <cell r="F16" t="str">
            <v>GL</v>
          </cell>
          <cell r="G16" t="str">
            <v>C2</v>
          </cell>
          <cell r="H16" t="str">
            <v>25.5.11.- Ejecución  cañería PVC 160mm. Colectoras en barrio ubicado entre calles San Martín, San Lorenzo, San Luis y Catamarca. - COMPLETAMIENTO</v>
          </cell>
          <cell r="L16">
            <v>29.28</v>
          </cell>
        </row>
        <row r="17">
          <cell r="B17">
            <v>356</v>
          </cell>
          <cell r="D17">
            <v>30199.8</v>
          </cell>
          <cell r="E17">
            <v>1</v>
          </cell>
          <cell r="F17" t="str">
            <v>GL</v>
          </cell>
          <cell r="G17" t="str">
            <v>C2</v>
          </cell>
          <cell r="H17" t="str">
            <v>25.5.12.- Ejecución cañería PVC160mm-Colectoras p/vereda-calle San Martín(e)9 de Julio y Lamadrid-Cruce calle San Martín/9 de julio-COMPLETAMIENTO</v>
          </cell>
          <cell r="L17">
            <v>45.75</v>
          </cell>
        </row>
        <row r="18">
          <cell r="B18">
            <v>357</v>
          </cell>
          <cell r="D18">
            <v>20562.900000000001</v>
          </cell>
          <cell r="E18">
            <v>1</v>
          </cell>
          <cell r="F18" t="str">
            <v>GL</v>
          </cell>
          <cell r="G18" t="str">
            <v>C2</v>
          </cell>
          <cell r="H18" t="str">
            <v>25.5.13.- Ejecución cañería PVC 160mm-Colectoras (e)calles 9 de Julio y Lamadrid: Calle Villa, F. Rossi y Concordia-Colector lamadrid (e) concordia-COMPLETAMIENTO</v>
          </cell>
          <cell r="L18">
            <v>46.66</v>
          </cell>
        </row>
        <row r="19">
          <cell r="B19">
            <v>358</v>
          </cell>
          <cell r="D19">
            <v>102742.35</v>
          </cell>
          <cell r="E19">
            <v>1</v>
          </cell>
          <cell r="F19" t="str">
            <v>GL</v>
          </cell>
          <cell r="G19" t="str">
            <v>C2</v>
          </cell>
          <cell r="H19" t="str">
            <v>25.5.14.- Ejecución cañería PVC 160mm. Colect. p/ver.en calles F.Rossi y R.Darío (e)AvAconquija e Ituzaingó y Colector Samiento Ituzaingó-cruce R.Darío a Lantana-COMPLETAMIENTO</v>
          </cell>
          <cell r="L19">
            <v>52.68</v>
          </cell>
        </row>
        <row r="20">
          <cell r="B20">
            <v>359</v>
          </cell>
          <cell r="D20">
            <v>468826.67</v>
          </cell>
          <cell r="E20">
            <v>1</v>
          </cell>
          <cell r="F20" t="str">
            <v>GL</v>
          </cell>
          <cell r="G20" t="str">
            <v>C2</v>
          </cell>
          <cell r="H20" t="str">
            <v>25.5.15.- Ejecución de  cañería PVC 160mm. Colectoras por vereda Avda. Aconquija acera sur a profundidad promedio de 2 m - COMPLETAMIENTO</v>
          </cell>
          <cell r="L20">
            <v>58.35</v>
          </cell>
        </row>
        <row r="21">
          <cell r="B21">
            <v>360</v>
          </cell>
          <cell r="D21">
            <v>4.25</v>
          </cell>
          <cell r="E21">
            <v>2695.35</v>
          </cell>
          <cell r="F21" t="str">
            <v>m</v>
          </cell>
          <cell r="G21" t="str">
            <v>C1</v>
          </cell>
          <cell r="H21" t="str">
            <v>26.2.1. Revisión, limpieza y puesta en funcionamiento  de red PVC 160mm. - RECUPERACIÓN</v>
          </cell>
          <cell r="L21">
            <v>66.47</v>
          </cell>
        </row>
        <row r="22">
          <cell r="B22">
            <v>361</v>
          </cell>
          <cell r="D22">
            <v>6.29</v>
          </cell>
          <cell r="E22">
            <v>5373.74</v>
          </cell>
          <cell r="F22" t="str">
            <v>m</v>
          </cell>
          <cell r="G22" t="str">
            <v>C1</v>
          </cell>
          <cell r="H22" t="str">
            <v>26.3.1. Revisión, limpieza y puesta en funcionamiento  de red PVC 200mm - RECUPERACIÓN</v>
          </cell>
          <cell r="L22">
            <v>75.180000000000007</v>
          </cell>
        </row>
        <row r="23">
          <cell r="B23">
            <v>362</v>
          </cell>
          <cell r="D23">
            <v>9.51</v>
          </cell>
          <cell r="E23">
            <v>5373.74</v>
          </cell>
          <cell r="F23" t="str">
            <v>m</v>
          </cell>
          <cell r="G23" t="str">
            <v>C1</v>
          </cell>
          <cell r="H23" t="str">
            <v>26.4.1. Revisión, limpieza y puesta en funcionamiento  de red PVC 250mm - RECUPERACIÓN</v>
          </cell>
          <cell r="L23">
            <v>93.85</v>
          </cell>
        </row>
        <row r="24">
          <cell r="B24">
            <v>363</v>
          </cell>
          <cell r="D24">
            <v>36.9</v>
          </cell>
          <cell r="E24">
            <v>250</v>
          </cell>
          <cell r="F24" t="str">
            <v>m</v>
          </cell>
          <cell r="G24" t="str">
            <v>C2</v>
          </cell>
          <cell r="H24" t="str">
            <v xml:space="preserve">26.5.1. Provisión y colocación PVC 315 mm por calzada -COMPLETAMIENTO </v>
          </cell>
          <cell r="L24">
            <v>137.13999999999999</v>
          </cell>
        </row>
        <row r="25">
          <cell r="B25">
            <v>364</v>
          </cell>
          <cell r="D25">
            <v>21.8</v>
          </cell>
          <cell r="E25">
            <v>2061</v>
          </cell>
          <cell r="F25" t="str">
            <v>m</v>
          </cell>
          <cell r="G25" t="str">
            <v>C1</v>
          </cell>
          <cell r="H25" t="str">
            <v>26.6.1. Revisión, limpieza y puesta en funcionamiento  de red PVC 355mm. - RECUPERACIÓN</v>
          </cell>
          <cell r="L25">
            <v>169.74</v>
          </cell>
        </row>
        <row r="26">
          <cell r="B26">
            <v>365</v>
          </cell>
          <cell r="D26">
            <v>280.64999999999998</v>
          </cell>
          <cell r="E26">
            <v>50</v>
          </cell>
          <cell r="F26" t="str">
            <v>Nº</v>
          </cell>
          <cell r="G26" t="str">
            <v>C1</v>
          </cell>
          <cell r="H26" t="str">
            <v>26.7.1. Revisión Limpieza y puesta en funcionamiento de Boca de Registro por calzada - RECUPERACIÓN</v>
          </cell>
          <cell r="L26">
            <v>197.47</v>
          </cell>
        </row>
        <row r="27">
          <cell r="B27">
            <v>366</v>
          </cell>
          <cell r="D27">
            <v>3087.65</v>
          </cell>
          <cell r="E27">
            <v>1</v>
          </cell>
          <cell r="F27" t="str">
            <v>GL</v>
          </cell>
          <cell r="G27" t="str">
            <v>C2</v>
          </cell>
          <cell r="H27" t="str">
            <v>26.12.1. REFERENCIA 2 - Ejecución de rotura y refacción pavimento y cañería PVC 160mms/calle Sarmiento-Cruce calle Belgrano - Colector Sarmiento-Ituzaingo - COMPLETAMIENTO</v>
          </cell>
          <cell r="L27">
            <v>230.83</v>
          </cell>
        </row>
        <row r="28">
          <cell r="B28">
            <v>367</v>
          </cell>
          <cell r="D28">
            <v>3087.65</v>
          </cell>
          <cell r="E28">
            <v>1</v>
          </cell>
          <cell r="F28" t="str">
            <v>GL</v>
          </cell>
          <cell r="G28" t="str">
            <v>C2</v>
          </cell>
          <cell r="H28" t="str">
            <v>26.12.2. REFERENCIA 3 - Ejecución de rotura y refacción pavimento y cañería PVC 160mm s/calle Sarmiento-Cruce calle San Martín - Colec.Sarmiento-Ituzaingo - COMPLETAMIENTO</v>
          </cell>
          <cell r="L28">
            <v>268.64</v>
          </cell>
        </row>
        <row r="29">
          <cell r="B29">
            <v>368</v>
          </cell>
          <cell r="D29">
            <v>7664.54</v>
          </cell>
          <cell r="E29">
            <v>1</v>
          </cell>
          <cell r="F29" t="str">
            <v>GL</v>
          </cell>
          <cell r="G29" t="str">
            <v>C2</v>
          </cell>
          <cell r="H29" t="str">
            <v>26.12.3. REFERENCIA 9-Ejecución cañería PVC 160mm-Continuac.colector Lamadrid y San Luis en respectivos cruces en Avda Solano Vera -COMPLETAMIENTO</v>
          </cell>
        </row>
        <row r="30">
          <cell r="B30">
            <v>369</v>
          </cell>
          <cell r="D30">
            <v>7612.15</v>
          </cell>
          <cell r="E30">
            <v>1</v>
          </cell>
          <cell r="F30" t="str">
            <v>GL</v>
          </cell>
          <cell r="G30" t="str">
            <v>C1</v>
          </cell>
          <cell r="H30" t="str">
            <v>27.2.1. REFERENCIA 7 -  Completamiento Estación Elevadora revisión y puesta en funcionamiento. -RECUPERACIÓN</v>
          </cell>
        </row>
        <row r="31">
          <cell r="B31">
            <v>370</v>
          </cell>
          <cell r="D31">
            <v>7.89</v>
          </cell>
          <cell r="E31">
            <v>3500</v>
          </cell>
          <cell r="F31" t="str">
            <v>m3</v>
          </cell>
          <cell r="G31" t="str">
            <v>C2</v>
          </cell>
          <cell r="H31" t="str">
            <v>29.1.1. Excavación, relleno y compactación p/Cond.Dº500 mm.-Colector Manantial-tubería impulsión/troncal-COMPLETAMIENTO</v>
          </cell>
          <cell r="L31">
            <v>51.23</v>
          </cell>
        </row>
        <row r="32">
          <cell r="B32">
            <v>371</v>
          </cell>
          <cell r="D32">
            <v>80832.61</v>
          </cell>
          <cell r="E32">
            <v>1</v>
          </cell>
          <cell r="F32" t="str">
            <v>GL</v>
          </cell>
          <cell r="G32" t="str">
            <v>C2</v>
          </cell>
          <cell r="H32" t="str">
            <v>29.4.1. Provisión Transporte y Colocación Cañería PVC 315 mm. -Barrio San Martín-Troncal- COMPLETAMIENTO</v>
          </cell>
          <cell r="L32">
            <v>60.72</v>
          </cell>
        </row>
        <row r="33">
          <cell r="B33">
            <v>372</v>
          </cell>
          <cell r="D33">
            <v>16516.09</v>
          </cell>
          <cell r="E33">
            <v>1</v>
          </cell>
          <cell r="F33" t="str">
            <v>GL</v>
          </cell>
          <cell r="G33" t="str">
            <v>C2</v>
          </cell>
          <cell r="H33" t="str">
            <v>29.5.1. Ejecución de Estructura de H° A° para protección de tubería en ruta 38 - COMPLETAMIENTO</v>
          </cell>
          <cell r="L33">
            <v>76.930000000000007</v>
          </cell>
        </row>
        <row r="34">
          <cell r="B34">
            <v>373</v>
          </cell>
          <cell r="D34">
            <v>756.41</v>
          </cell>
          <cell r="E34">
            <v>10</v>
          </cell>
          <cell r="F34" t="str">
            <v>Nº</v>
          </cell>
          <cell r="G34" t="str">
            <v>C2</v>
          </cell>
          <cell r="H34" t="str">
            <v>29.7.1. Ejecución de Bocas de Registro circular completa p/ calzada - COMPLETAMIENTO</v>
          </cell>
          <cell r="L34">
            <v>92.15</v>
          </cell>
        </row>
        <row r="35">
          <cell r="B35">
            <v>374</v>
          </cell>
          <cell r="D35">
            <v>23333</v>
          </cell>
          <cell r="E35">
            <v>1</v>
          </cell>
          <cell r="F35" t="str">
            <v>GL</v>
          </cell>
          <cell r="G35" t="str">
            <v>C2</v>
          </cell>
          <cell r="H35" t="str">
            <v>29.10. Ejecución Estructura Ho.Ao.  p/protec.tuberia D° 500 del Manantial - COMPLETAMIENTO</v>
          </cell>
          <cell r="L35">
            <v>327.91</v>
          </cell>
        </row>
        <row r="36">
          <cell r="B36">
            <v>375</v>
          </cell>
          <cell r="D36">
            <v>7.89</v>
          </cell>
          <cell r="E36">
            <v>9270</v>
          </cell>
          <cell r="F36" t="str">
            <v>m3</v>
          </cell>
          <cell r="G36" t="str">
            <v>C2</v>
          </cell>
          <cell r="H36" t="str">
            <v>31.1.1. Excavación, relleno y compactación por calzada-s/troncal- COMPLETAMIENTO</v>
          </cell>
          <cell r="L36">
            <v>356.16</v>
          </cell>
        </row>
        <row r="37">
          <cell r="B37">
            <v>376</v>
          </cell>
          <cell r="D37">
            <v>13.95</v>
          </cell>
          <cell r="E37">
            <v>512</v>
          </cell>
          <cell r="F37" t="str">
            <v>m</v>
          </cell>
          <cell r="G37" t="str">
            <v>C1</v>
          </cell>
          <cell r="H37" t="str">
            <v>31.2.1. Revisión, limpieza y puesta en funcionamiento  de red PVC 315mm. Ejecutada - RECUPERACIÓN</v>
          </cell>
          <cell r="L37">
            <v>403.79</v>
          </cell>
        </row>
        <row r="38">
          <cell r="B38">
            <v>377</v>
          </cell>
          <cell r="D38">
            <v>21.8</v>
          </cell>
          <cell r="E38">
            <v>116.28</v>
          </cell>
          <cell r="F38" t="str">
            <v>m</v>
          </cell>
          <cell r="G38" t="str">
            <v>C1</v>
          </cell>
          <cell r="H38" t="str">
            <v>31.3.1. Revisión, limpieza y puesta en funcionamiento  de red PVC 355mm. Ejecutada - RECUPERACIÓN</v>
          </cell>
          <cell r="L38">
            <v>13.41</v>
          </cell>
        </row>
        <row r="39">
          <cell r="B39">
            <v>378</v>
          </cell>
          <cell r="D39">
            <v>22.62</v>
          </cell>
          <cell r="E39">
            <v>603.61</v>
          </cell>
          <cell r="F39" t="str">
            <v>m</v>
          </cell>
          <cell r="G39" t="str">
            <v>C1</v>
          </cell>
          <cell r="H39" t="str">
            <v>31.4.1. Revisión, limpieza y puesta en funcionamiento  de red PVC 400mm. Ejecutada - RECUPERACIÓN</v>
          </cell>
          <cell r="L39">
            <v>8.64</v>
          </cell>
        </row>
        <row r="40">
          <cell r="B40">
            <v>379</v>
          </cell>
          <cell r="D40">
            <v>31888.93</v>
          </cell>
          <cell r="E40">
            <v>1</v>
          </cell>
          <cell r="F40" t="str">
            <v>Gl</v>
          </cell>
          <cell r="G40" t="str">
            <v>C2</v>
          </cell>
          <cell r="H40" t="str">
            <v>31.4.1.1. Ejecución PVC 400mm Cruce Avda. Aconquija. - COMPLETAMIENTO</v>
          </cell>
          <cell r="L40">
            <v>652.66999999999996</v>
          </cell>
        </row>
        <row r="41">
          <cell r="B41">
            <v>380</v>
          </cell>
          <cell r="D41">
            <v>358.98</v>
          </cell>
          <cell r="E41">
            <v>6</v>
          </cell>
          <cell r="F41" t="str">
            <v>Nº</v>
          </cell>
          <cell r="G41" t="str">
            <v>C1</v>
          </cell>
          <cell r="H41" t="str">
            <v>31.5.1. Revisión, limpieza y puesta en funcionamiento  de Boca de Registro por calzada - RECUPERACIÓN</v>
          </cell>
          <cell r="L41">
            <v>558.77</v>
          </cell>
        </row>
        <row r="42">
          <cell r="B42">
            <v>381</v>
          </cell>
          <cell r="D42">
            <v>27.72</v>
          </cell>
          <cell r="E42">
            <v>825</v>
          </cell>
          <cell r="F42" t="str">
            <v>m</v>
          </cell>
          <cell r="G42" t="str">
            <v>C1</v>
          </cell>
          <cell r="H42" t="str">
            <v>31.6.1. Revisión, limpieza y puesta en funcionamiento  de red HoAo 500mm. Ejecutada - RECUPERACIÓN</v>
          </cell>
          <cell r="L42">
            <v>1566.76</v>
          </cell>
        </row>
        <row r="43">
          <cell r="B43">
            <v>382</v>
          </cell>
          <cell r="D43">
            <v>111.82</v>
          </cell>
          <cell r="E43">
            <v>1117</v>
          </cell>
          <cell r="F43" t="str">
            <v>m</v>
          </cell>
          <cell r="G43" t="str">
            <v>C2</v>
          </cell>
          <cell r="H43" t="str">
            <v>31.6.1.1. Provisión, transporte, colocación- Cañería de HºAº 500 mm -Colector Troncal - COMPLETAMIENTO</v>
          </cell>
          <cell r="L43">
            <v>1352.27</v>
          </cell>
        </row>
        <row r="44">
          <cell r="B44">
            <v>383</v>
          </cell>
          <cell r="D44">
            <v>50.82</v>
          </cell>
          <cell r="E44">
            <v>1924</v>
          </cell>
          <cell r="F44" t="str">
            <v>m</v>
          </cell>
          <cell r="G44" t="str">
            <v>C1</v>
          </cell>
          <cell r="H44" t="str">
            <v>31.7.1. Revisión, limpieza y puesta en funcionamiento  de red HoAo 700mm. Ejecutada - RECUPERACIÓN</v>
          </cell>
          <cell r="L44">
            <v>1392.24</v>
          </cell>
        </row>
        <row r="45">
          <cell r="B45">
            <v>384</v>
          </cell>
          <cell r="D45">
            <v>215603.09</v>
          </cell>
          <cell r="E45">
            <v>1</v>
          </cell>
          <cell r="F45" t="str">
            <v>GL</v>
          </cell>
          <cell r="G45" t="str">
            <v>C2</v>
          </cell>
          <cell r="H45" t="str">
            <v>31.7.1.1. Provisión, Transporte, Acarreo y Colocación  Caño de HoAo 700mm -Colector Troncal-COMPLETAMIENTO</v>
          </cell>
          <cell r="L45">
            <v>1847</v>
          </cell>
        </row>
        <row r="46">
          <cell r="B46">
            <v>385</v>
          </cell>
          <cell r="D46">
            <v>263.89</v>
          </cell>
          <cell r="E46">
            <v>850</v>
          </cell>
          <cell r="F46" t="str">
            <v>m</v>
          </cell>
          <cell r="G46" t="str">
            <v>C2</v>
          </cell>
          <cell r="H46" t="str">
            <v>31.8.1.Provisión, Transporte, Acarreo y Colocación  Caño de HoAo 800mm -Colector Troncal-COMPLETAMIENTO</v>
          </cell>
          <cell r="L46">
            <v>1627.67</v>
          </cell>
        </row>
        <row r="47">
          <cell r="B47">
            <v>386</v>
          </cell>
          <cell r="D47">
            <v>74.39</v>
          </cell>
          <cell r="E47">
            <v>640</v>
          </cell>
          <cell r="F47" t="str">
            <v>m</v>
          </cell>
          <cell r="G47" t="str">
            <v>C1</v>
          </cell>
          <cell r="H47" t="str">
            <v>31.8.2. Revisión, limpieza y puesta en funcionamiento  de red HoAo 800mm. Ejecutada - RECUPERACIÓN</v>
          </cell>
          <cell r="L47">
            <v>1817.46</v>
          </cell>
        </row>
        <row r="48">
          <cell r="B48">
            <v>387</v>
          </cell>
          <cell r="D48">
            <v>1980.19</v>
          </cell>
          <cell r="E48">
            <v>14</v>
          </cell>
          <cell r="F48" t="str">
            <v>Nº</v>
          </cell>
          <cell r="G48" t="str">
            <v>C2</v>
          </cell>
          <cell r="H48" t="str">
            <v>31.11,1, .Ejecución Boca de Registro  Completa rectangular Dº 800mm. - COMPLETAMIENTO</v>
          </cell>
          <cell r="L48">
            <v>1675.11</v>
          </cell>
        </row>
        <row r="49">
          <cell r="B49">
            <v>388</v>
          </cell>
          <cell r="D49">
            <v>600.04</v>
          </cell>
          <cell r="E49">
            <v>1</v>
          </cell>
          <cell r="F49" t="str">
            <v>GL</v>
          </cell>
          <cell r="G49" t="str">
            <v>C2</v>
          </cell>
          <cell r="H49" t="str">
            <v>31.16.1. Ejecución de cruce canal Yerba Buena - COMPLETAMIENTO</v>
          </cell>
          <cell r="L49">
            <v>1700.35</v>
          </cell>
        </row>
        <row r="50">
          <cell r="B50">
            <v>389</v>
          </cell>
          <cell r="D50">
            <v>59662.78</v>
          </cell>
          <cell r="E50">
            <v>1</v>
          </cell>
          <cell r="F50" t="str">
            <v>GL</v>
          </cell>
          <cell r="G50" t="str">
            <v>C2</v>
          </cell>
          <cell r="H50" t="str">
            <v>31.19. Ejecución Estructura Ho.Ao.  p/protec.tuberia Dº 800 mm En Aº Bajo Hondo - COMPLETAMIENTO</v>
          </cell>
          <cell r="L50">
            <v>1669.92</v>
          </cell>
        </row>
        <row r="51">
          <cell r="B51">
            <v>390</v>
          </cell>
          <cell r="D51">
            <v>70</v>
          </cell>
          <cell r="E51">
            <v>455</v>
          </cell>
          <cell r="F51" t="str">
            <v>m</v>
          </cell>
          <cell r="G51" t="str">
            <v>C2</v>
          </cell>
          <cell r="H51" t="str">
            <v>33.3.1. Provisión, acarreo y Colocación Cañeria de PAD  diam.250 mm C10 - COMPLETAMIENTO</v>
          </cell>
          <cell r="L51">
            <v>83.55</v>
          </cell>
        </row>
        <row r="52">
          <cell r="B52">
            <v>391</v>
          </cell>
          <cell r="D52">
            <v>21883.08</v>
          </cell>
          <cell r="E52">
            <v>1</v>
          </cell>
          <cell r="F52" t="str">
            <v>GL</v>
          </cell>
          <cell r="G52" t="str">
            <v>C2</v>
          </cell>
          <cell r="H52" t="str">
            <v>33.5.1. Ejecución de Puente Cruce de cañería de Impulsión - COMPLETAMIENTO</v>
          </cell>
          <cell r="L52">
            <v>60.57</v>
          </cell>
        </row>
        <row r="53">
          <cell r="B53">
            <v>392</v>
          </cell>
          <cell r="D53">
            <v>3500</v>
          </cell>
          <cell r="E53">
            <v>1</v>
          </cell>
          <cell r="F53" t="str">
            <v>GL</v>
          </cell>
          <cell r="G53" t="str">
            <v>C2</v>
          </cell>
          <cell r="H53" t="str">
            <v>33.6.1. Provisión y Colocación de Dispositivo Antiariete - COMPLETAMIENTO</v>
          </cell>
          <cell r="L53">
            <v>175.39</v>
          </cell>
        </row>
        <row r="54">
          <cell r="B54">
            <v>393</v>
          </cell>
          <cell r="D54">
            <v>3.56</v>
          </cell>
          <cell r="E54">
            <v>29600</v>
          </cell>
          <cell r="F54" t="str">
            <v>m3</v>
          </cell>
          <cell r="G54" t="str">
            <v>C2</v>
          </cell>
          <cell r="H54" t="str">
            <v>34.1.1. Excavación para destape de suelo vegetal - desarrollada en previsión de la futura laguna - COMPLETAMIENTO</v>
          </cell>
          <cell r="L54">
            <v>3687.75</v>
          </cell>
        </row>
        <row r="55">
          <cell r="B55">
            <v>394</v>
          </cell>
          <cell r="D55">
            <v>3.87</v>
          </cell>
          <cell r="E55">
            <v>70919.899999999994</v>
          </cell>
          <cell r="F55" t="str">
            <v>m3</v>
          </cell>
          <cell r="G55" t="str">
            <v>C3</v>
          </cell>
          <cell r="H55" t="str">
            <v xml:space="preserve">34.4.1. Excavación para Construcción de lagunas-conformando excavación para futura laguna-COMPLETAMIENTO  </v>
          </cell>
          <cell r="L55">
            <v>2904.35</v>
          </cell>
        </row>
        <row r="56">
          <cell r="B56">
            <v>395</v>
          </cell>
          <cell r="D56">
            <v>3.85</v>
          </cell>
          <cell r="E56">
            <v>54553.77</v>
          </cell>
          <cell r="F56" t="str">
            <v>m3</v>
          </cell>
          <cell r="G56" t="str">
            <v>C2</v>
          </cell>
          <cell r="H56" t="str">
            <v>34.5.1. Conformación y compactación de terraplenes-incluye recompac.superficie actual-espesor de 30 cm-COMPLETAMIENTO</v>
          </cell>
          <cell r="L56">
            <v>8521.7199999999993</v>
          </cell>
        </row>
        <row r="57">
          <cell r="B57">
            <v>396</v>
          </cell>
          <cell r="D57">
            <v>2.2799999999999998</v>
          </cell>
          <cell r="E57">
            <v>175000</v>
          </cell>
          <cell r="F57" t="str">
            <v>m2</v>
          </cell>
          <cell r="G57" t="str">
            <v>C2</v>
          </cell>
          <cell r="H57" t="str">
            <v>34.6.1, Perfilado de fondo, taludes y bordes de terraplenes-reposición de suelos erosionados y faltantes- COMPLETAMIENTO</v>
          </cell>
          <cell r="L57">
            <v>9251.8700000000008</v>
          </cell>
        </row>
        <row r="58">
          <cell r="B58">
            <v>397</v>
          </cell>
          <cell r="D58">
            <v>0.22</v>
          </cell>
          <cell r="E58">
            <v>240000</v>
          </cell>
          <cell r="F58" t="str">
            <v>m2</v>
          </cell>
          <cell r="G58" t="str">
            <v>C2</v>
          </cell>
          <cell r="H58" t="str">
            <v>34.10. Limpieza y desmalezado de terraplenes y del predio total, con  retiro de excedentes de limpieza y compensación de suelos para asegurar escurrimientos- RECUPERACIÓN</v>
          </cell>
          <cell r="L58">
            <v>1999.84</v>
          </cell>
        </row>
        <row r="59">
          <cell r="B59">
            <v>398</v>
          </cell>
          <cell r="D59">
            <v>0.75</v>
          </cell>
          <cell r="E59">
            <v>75000</v>
          </cell>
          <cell r="F59" t="str">
            <v>m2</v>
          </cell>
          <cell r="G59" t="str">
            <v>C1</v>
          </cell>
          <cell r="H59" t="str">
            <v>34.11. Limpieza de fondo - drenaje y desbarrado que incluye bombeo- con retiro de materiales excedentes - RECUPERACIÓN</v>
          </cell>
          <cell r="L59">
            <v>3565.43</v>
          </cell>
        </row>
        <row r="60">
          <cell r="B60">
            <v>399</v>
          </cell>
          <cell r="D60">
            <v>12000</v>
          </cell>
          <cell r="E60">
            <v>1</v>
          </cell>
          <cell r="F60" t="str">
            <v>Gl</v>
          </cell>
          <cell r="G60" t="str">
            <v>C2</v>
          </cell>
          <cell r="H60" t="str">
            <v>35.1.1. Provisión Transporte Acarreo y Colocación accesorios de PAD en reemplazo Ho.Fo - COMPLETAMIENTO</v>
          </cell>
          <cell r="L60">
            <v>36795.99</v>
          </cell>
        </row>
        <row r="61">
          <cell r="B61">
            <v>400</v>
          </cell>
          <cell r="D61">
            <v>100</v>
          </cell>
          <cell r="E61">
            <v>311</v>
          </cell>
          <cell r="F61" t="str">
            <v>m</v>
          </cell>
          <cell r="G61" t="str">
            <v>C2</v>
          </cell>
          <cell r="H61" t="str">
            <v>35.2.1. Provisión Transporte Acarreo y Colocación Caño PAD  300 mm - COMPLETAMIENTO</v>
          </cell>
        </row>
        <row r="62">
          <cell r="B62">
            <v>401</v>
          </cell>
          <cell r="D62">
            <v>120</v>
          </cell>
          <cell r="E62">
            <v>95</v>
          </cell>
          <cell r="F62" t="str">
            <v>m</v>
          </cell>
          <cell r="G62" t="str">
            <v>C2</v>
          </cell>
          <cell r="H62" t="str">
            <v>35.3.1. Provisión Transporte Acarreo y Colocación Caño PAD  400 mm - COMPLETAMIENTO</v>
          </cell>
          <cell r="L62">
            <v>5705.85</v>
          </cell>
        </row>
        <row r="63">
          <cell r="B63">
            <v>402</v>
          </cell>
          <cell r="D63">
            <v>150</v>
          </cell>
          <cell r="E63">
            <v>22</v>
          </cell>
          <cell r="F63" t="str">
            <v>m</v>
          </cell>
          <cell r="G63" t="str">
            <v>C2</v>
          </cell>
          <cell r="H63" t="str">
            <v>35.4.1. Provisión Transporte Acarreo y Colocación Caño PAD  450 mm - COMPLETAMIENTO</v>
          </cell>
          <cell r="L63">
            <v>12648.21</v>
          </cell>
        </row>
        <row r="64">
          <cell r="B64">
            <v>403</v>
          </cell>
          <cell r="D64">
            <v>96631.61</v>
          </cell>
          <cell r="E64">
            <v>1</v>
          </cell>
          <cell r="F64" t="str">
            <v>Gl</v>
          </cell>
          <cell r="G64" t="str">
            <v>C2</v>
          </cell>
          <cell r="H64" t="str">
            <v>35.5.1. Hormigón Armado clase H-17 - recuperación y puesta en funcionamiento - COMPLETAMIENTO</v>
          </cell>
          <cell r="L64">
            <v>204.12</v>
          </cell>
        </row>
        <row r="65">
          <cell r="B65">
            <v>404</v>
          </cell>
          <cell r="D65">
            <v>18393.5</v>
          </cell>
          <cell r="E65">
            <v>1</v>
          </cell>
          <cell r="F65" t="str">
            <v>Gl</v>
          </cell>
          <cell r="G65" t="str">
            <v>C2</v>
          </cell>
          <cell r="H65" t="str">
            <v>36.1.1. Excavación, relleno y compactación - desagües lagunas - COMPLETAMIENTO</v>
          </cell>
          <cell r="L65">
            <v>1721.25</v>
          </cell>
        </row>
        <row r="66">
          <cell r="B66">
            <v>405</v>
          </cell>
          <cell r="D66">
            <v>96.93</v>
          </cell>
          <cell r="E66">
            <v>1130</v>
          </cell>
          <cell r="F66" t="str">
            <v>m</v>
          </cell>
          <cell r="G66" t="str">
            <v>C1</v>
          </cell>
          <cell r="H66" t="str">
            <v xml:space="preserve">37.2.1. Revisión y limpieza de Caño Ho.Ao. 1000 mm - RECUPERACIÓN </v>
          </cell>
          <cell r="L66">
            <v>8.64</v>
          </cell>
        </row>
        <row r="67">
          <cell r="B67">
            <v>406</v>
          </cell>
          <cell r="D67">
            <v>130.93</v>
          </cell>
          <cell r="E67">
            <v>369.78</v>
          </cell>
          <cell r="F67" t="str">
            <v>m</v>
          </cell>
          <cell r="G67" t="str">
            <v>C1</v>
          </cell>
          <cell r="H67" t="str">
            <v xml:space="preserve">37.3.1. Revisión y limpieza de Caño Ho.Ao. 1200 mm - RECUPERACIÓN </v>
          </cell>
          <cell r="L67">
            <v>4</v>
          </cell>
        </row>
        <row r="68">
          <cell r="B68">
            <v>407</v>
          </cell>
          <cell r="D68">
            <v>5480.95</v>
          </cell>
          <cell r="E68">
            <v>1</v>
          </cell>
          <cell r="F68" t="str">
            <v>Gl</v>
          </cell>
          <cell r="G68" t="str">
            <v>C2</v>
          </cell>
          <cell r="H68" t="str">
            <v xml:space="preserve">37.4.1. Ejecución en Aforador en Hormigón clase H-17 - COMPLETAMIENTO </v>
          </cell>
          <cell r="L68">
            <v>137674.35999999999</v>
          </cell>
        </row>
        <row r="69">
          <cell r="B69">
            <v>408</v>
          </cell>
          <cell r="D69">
            <v>10460.35</v>
          </cell>
          <cell r="E69">
            <v>1</v>
          </cell>
          <cell r="F69" t="str">
            <v>Gl</v>
          </cell>
          <cell r="G69" t="str">
            <v>C1</v>
          </cell>
          <cell r="H69" t="str">
            <v>37.5.1. Revisión y puesta en funcionamiento de cámaras especiales de Ho.Ao.clase H-17 - RECUPERACIÓN</v>
          </cell>
          <cell r="L69">
            <v>5049.1099999999997</v>
          </cell>
        </row>
        <row r="70">
          <cell r="B70">
            <v>409</v>
          </cell>
          <cell r="D70">
            <v>2706.01</v>
          </cell>
          <cell r="E70">
            <v>1</v>
          </cell>
          <cell r="F70" t="str">
            <v>Gl</v>
          </cell>
          <cell r="G70" t="str">
            <v>C2</v>
          </cell>
          <cell r="H70" t="str">
            <v>38.1.1.  Excavación a cielo abierto con equipos de cámaras de bombeo  - COMPLETAMIENTO</v>
          </cell>
          <cell r="L70">
            <v>45349.62</v>
          </cell>
        </row>
        <row r="71">
          <cell r="B71">
            <v>410</v>
          </cell>
          <cell r="D71">
            <v>461.57</v>
          </cell>
          <cell r="E71">
            <v>182</v>
          </cell>
          <cell r="F71" t="str">
            <v>m3</v>
          </cell>
          <cell r="G71" t="str">
            <v>C2</v>
          </cell>
          <cell r="H71" t="str">
            <v>38.3.1. Hormigón Armado clase H-21 - COMPLETAMIENTO</v>
          </cell>
          <cell r="L71">
            <v>2183.8200000000002</v>
          </cell>
        </row>
        <row r="72">
          <cell r="B72">
            <v>411</v>
          </cell>
          <cell r="D72">
            <v>15.37</v>
          </cell>
          <cell r="E72">
            <v>566</v>
          </cell>
          <cell r="F72" t="str">
            <v>m2</v>
          </cell>
          <cell r="G72" t="str">
            <v>C2</v>
          </cell>
          <cell r="H72" t="str">
            <v>38.4.1. Revoque impermeable con mortero S y R - COMPLETAMIENTO</v>
          </cell>
          <cell r="L72">
            <v>1269.1199999999999</v>
          </cell>
        </row>
        <row r="73">
          <cell r="B73">
            <v>412</v>
          </cell>
          <cell r="D73">
            <v>1005.86</v>
          </cell>
          <cell r="E73">
            <v>24.3</v>
          </cell>
          <cell r="F73" t="str">
            <v>m</v>
          </cell>
          <cell r="G73" t="str">
            <v>C2</v>
          </cell>
          <cell r="H73" t="str">
            <v>38.8.1. Provisión Transporte Acarreo y Colocación Caño Ho.Duct  400 mm en reemplazo de HºFº - COMPLETAMIENTO</v>
          </cell>
          <cell r="L73">
            <v>34481.129999999997</v>
          </cell>
        </row>
        <row r="74">
          <cell r="B74">
            <v>413</v>
          </cell>
          <cell r="D74">
            <v>24500</v>
          </cell>
          <cell r="E74">
            <v>3</v>
          </cell>
          <cell r="F74" t="str">
            <v>Nº</v>
          </cell>
          <cell r="G74" t="str">
            <v>C2</v>
          </cell>
          <cell r="H74" t="str">
            <v>38.10.1. ProvisiónTransporte y Acarrreo Electro bomba de N= 42 HP - COMPLETAMIENTO</v>
          </cell>
          <cell r="L74">
            <v>946.62</v>
          </cell>
        </row>
        <row r="75">
          <cell r="B75">
            <v>414</v>
          </cell>
          <cell r="D75">
            <v>59492.37</v>
          </cell>
          <cell r="E75">
            <v>2</v>
          </cell>
          <cell r="F75" t="str">
            <v>Nº</v>
          </cell>
          <cell r="G75" t="str">
            <v>C2</v>
          </cell>
          <cell r="H75" t="str">
            <v>38.11.1.Provisión Transporte Acarreo y Montaje de Reja Curva -  COMPLETAMIENTO</v>
          </cell>
          <cell r="L75">
            <v>3410.05</v>
          </cell>
        </row>
        <row r="76">
          <cell r="B76">
            <v>415</v>
          </cell>
          <cell r="D76">
            <v>86361.11</v>
          </cell>
          <cell r="E76">
            <v>1</v>
          </cell>
          <cell r="F76" t="str">
            <v>Gl</v>
          </cell>
          <cell r="G76" t="str">
            <v>C2</v>
          </cell>
          <cell r="H76" t="str">
            <v>39.1.33.1. Edificio Central - reparación - reposición - ejecuciones faltantes - puesto a nuevo - COMPLETAMIENTO -</v>
          </cell>
          <cell r="L76">
            <v>3321.84</v>
          </cell>
        </row>
        <row r="77">
          <cell r="B77">
            <v>416</v>
          </cell>
          <cell r="D77">
            <v>55.39</v>
          </cell>
          <cell r="E77">
            <v>4100</v>
          </cell>
          <cell r="F77" t="str">
            <v>m</v>
          </cell>
          <cell r="G77" t="str">
            <v>C1</v>
          </cell>
          <cell r="H77" t="str">
            <v>40.1.1. Ejecución de Cerca Perimetral – reparación - reposició -ejecuciones faltantes - puesta a nueva - RECUPERACION</v>
          </cell>
          <cell r="L77">
            <v>5.75</v>
          </cell>
        </row>
        <row r="78">
          <cell r="B78">
            <v>417</v>
          </cell>
          <cell r="D78">
            <v>9.4499999999999993</v>
          </cell>
          <cell r="E78">
            <v>300</v>
          </cell>
          <cell r="F78" t="str">
            <v>m2</v>
          </cell>
          <cell r="G78" t="str">
            <v>C2</v>
          </cell>
          <cell r="H78" t="str">
            <v>40.4.1. Ejecución de base estabilizada para pavimento de hormigón - COMPLETAMIENTO</v>
          </cell>
          <cell r="L78">
            <v>370.58</v>
          </cell>
        </row>
        <row r="79">
          <cell r="B79">
            <v>418</v>
          </cell>
          <cell r="D79">
            <v>52.66</v>
          </cell>
          <cell r="E79">
            <v>300</v>
          </cell>
          <cell r="F79" t="str">
            <v>m2</v>
          </cell>
          <cell r="G79" t="str">
            <v>C2</v>
          </cell>
          <cell r="H79" t="str">
            <v>40.5.1. Pavimento de Ho. H-17 e=0,17m con cordones integrales - COMPLETAMIENTO</v>
          </cell>
          <cell r="L79">
            <v>41937.71</v>
          </cell>
        </row>
        <row r="80">
          <cell r="B80">
            <v>419</v>
          </cell>
          <cell r="D80">
            <v>2.52</v>
          </cell>
          <cell r="E80">
            <v>12600</v>
          </cell>
          <cell r="F80" t="str">
            <v>m2</v>
          </cell>
          <cell r="G80" t="str">
            <v>C2</v>
          </cell>
          <cell r="H80" t="str">
            <v>40.6.1. Ejecución de caminería vehicular con material granular-recomponer lo ejecutado y ejecutar lo faltante-COMPLETAMIENTO</v>
          </cell>
          <cell r="L80">
            <v>13661.18</v>
          </cell>
        </row>
        <row r="81">
          <cell r="B81">
            <v>420</v>
          </cell>
          <cell r="D81">
            <v>5951.59</v>
          </cell>
          <cell r="E81">
            <v>1</v>
          </cell>
          <cell r="F81" t="str">
            <v>Gl</v>
          </cell>
          <cell r="G81" t="str">
            <v>C1</v>
          </cell>
          <cell r="H81" t="str">
            <v>40.9.1.1. Revisión y limpieza Perforación de pozo para provisión de agua  - RECUPERACIÓN</v>
          </cell>
          <cell r="L81">
            <v>62346.93</v>
          </cell>
        </row>
        <row r="82">
          <cell r="B82">
            <v>421</v>
          </cell>
          <cell r="D82">
            <v>1728.33</v>
          </cell>
          <cell r="E82">
            <v>1</v>
          </cell>
          <cell r="F82" t="str">
            <v>Gl</v>
          </cell>
          <cell r="G82" t="str">
            <v>C2</v>
          </cell>
          <cell r="H82" t="str">
            <v>40.10.1. Ejecución de estructura de Descarga – COMPLETAMIENTO</v>
          </cell>
          <cell r="L82">
            <v>8969.23</v>
          </cell>
        </row>
        <row r="83">
          <cell r="B83">
            <v>422</v>
          </cell>
          <cell r="D83">
            <v>35459.17</v>
          </cell>
          <cell r="E83">
            <v>1</v>
          </cell>
          <cell r="F83" t="str">
            <v>Gl</v>
          </cell>
          <cell r="G83" t="str">
            <v>C2</v>
          </cell>
          <cell r="H83" t="str">
            <v>40.10.2. Protección de la estructura de descarga - COMPLETAMIENTO</v>
          </cell>
          <cell r="L83">
            <v>110117.93</v>
          </cell>
        </row>
        <row r="84">
          <cell r="B84">
            <v>423</v>
          </cell>
          <cell r="D84">
            <v>154237.20000000001</v>
          </cell>
          <cell r="E84">
            <v>1</v>
          </cell>
          <cell r="F84" t="str">
            <v>Gl</v>
          </cell>
          <cell r="G84" t="str">
            <v>C2</v>
          </cell>
          <cell r="H84" t="str">
            <v>40.12.1. Ejecución Instalación Eléctrica General en Establecimiento - COMPLETAMIENTO</v>
          </cell>
          <cell r="L84">
            <v>44280.47</v>
          </cell>
        </row>
        <row r="85">
          <cell r="B85">
            <v>424</v>
          </cell>
          <cell r="D85">
            <v>31560.84</v>
          </cell>
          <cell r="E85">
            <v>1</v>
          </cell>
          <cell r="F85" t="str">
            <v>Gl</v>
          </cell>
          <cell r="G85" t="str">
            <v>C2</v>
          </cell>
          <cell r="H85" t="str">
            <v>41.1. Gastos por gestión  tramitación y pago de servidumbre - COMPLETAMIENTO</v>
          </cell>
          <cell r="L85">
            <v>103516.8</v>
          </cell>
        </row>
        <row r="86">
          <cell r="B86">
            <v>425</v>
          </cell>
          <cell r="D86">
            <v>850</v>
          </cell>
          <cell r="E86">
            <v>18</v>
          </cell>
          <cell r="F86" t="str">
            <v>mes</v>
          </cell>
          <cell r="G86" t="str">
            <v>C4</v>
          </cell>
          <cell r="H86" t="str">
            <v>43.   Locales, mobiliario, elementos y utile e instrumental de medición para inspección-ITEM NUEVO-</v>
          </cell>
          <cell r="L86">
            <v>158408.12</v>
          </cell>
        </row>
        <row r="87">
          <cell r="B87">
            <v>426</v>
          </cell>
          <cell r="D87">
            <v>4200</v>
          </cell>
          <cell r="E87">
            <v>18</v>
          </cell>
          <cell r="F87" t="str">
            <v>mes</v>
          </cell>
          <cell r="G87" t="str">
            <v>C4</v>
          </cell>
          <cell r="H87" t="str">
            <v>44. Tres (4) movilidades,(3)- Inspección de obra -(1) Secretaria-ITEM NUEVO-</v>
          </cell>
          <cell r="L87">
            <v>812.47</v>
          </cell>
        </row>
        <row r="88">
          <cell r="B88">
            <v>427</v>
          </cell>
          <cell r="D88">
            <v>120000</v>
          </cell>
          <cell r="E88">
            <v>1</v>
          </cell>
          <cell r="F88" t="str">
            <v>Gl</v>
          </cell>
          <cell r="G88" t="str">
            <v>C4</v>
          </cell>
          <cell r="H88" t="str">
            <v>45. Verificación, reformulación, documentación ejecutiva de obra-ITEM NUEVO-</v>
          </cell>
          <cell r="L88">
            <v>29.9</v>
          </cell>
        </row>
        <row r="89">
          <cell r="B89">
            <v>428</v>
          </cell>
          <cell r="D89">
            <v>0.05</v>
          </cell>
          <cell r="E89">
            <v>0.05</v>
          </cell>
          <cell r="F89" t="str">
            <v>%</v>
          </cell>
          <cell r="G89" t="str">
            <v>C4</v>
          </cell>
          <cell r="H89" t="str">
            <v>46. Movilizacion de Obra y su preservación hasta su puesta en servicios-ITEM NUEVO-</v>
          </cell>
          <cell r="L89">
            <v>133.79</v>
          </cell>
        </row>
        <row r="90">
          <cell r="L90">
            <v>13.76</v>
          </cell>
        </row>
        <row r="91">
          <cell r="L91">
            <v>18.66</v>
          </cell>
        </row>
        <row r="92">
          <cell r="L92">
            <v>5.15</v>
          </cell>
        </row>
        <row r="93">
          <cell r="L93">
            <v>7.5</v>
          </cell>
        </row>
        <row r="94">
          <cell r="L94">
            <v>4.57</v>
          </cell>
        </row>
        <row r="95">
          <cell r="L95">
            <v>4.3899999999999997</v>
          </cell>
        </row>
        <row r="96">
          <cell r="L96">
            <v>2.67</v>
          </cell>
        </row>
        <row r="97">
          <cell r="L97">
            <v>6.92</v>
          </cell>
        </row>
        <row r="98">
          <cell r="L98">
            <v>25.25</v>
          </cell>
        </row>
        <row r="99">
          <cell r="L99">
            <v>9.93</v>
          </cell>
        </row>
        <row r="100">
          <cell r="L100">
            <v>988.38</v>
          </cell>
        </row>
        <row r="101">
          <cell r="L101">
            <v>293.33</v>
          </cell>
        </row>
        <row r="102">
          <cell r="L102">
            <v>4192.24</v>
          </cell>
        </row>
        <row r="103">
          <cell r="L103">
            <v>10789.76</v>
          </cell>
        </row>
        <row r="104">
          <cell r="L104">
            <v>12832.4</v>
          </cell>
        </row>
        <row r="105">
          <cell r="L105">
            <v>12405.27</v>
          </cell>
        </row>
        <row r="106">
          <cell r="L106">
            <v>103370.08</v>
          </cell>
        </row>
        <row r="107">
          <cell r="L107">
            <v>1775.86</v>
          </cell>
        </row>
        <row r="108">
          <cell r="L108">
            <v>4335.18</v>
          </cell>
        </row>
        <row r="109">
          <cell r="L109">
            <v>117.36</v>
          </cell>
        </row>
        <row r="110">
          <cell r="L110">
            <v>377.02</v>
          </cell>
        </row>
        <row r="111">
          <cell r="L111">
            <v>487.06</v>
          </cell>
        </row>
        <row r="112">
          <cell r="L112">
            <v>9.49</v>
          </cell>
        </row>
        <row r="113">
          <cell r="L113">
            <v>7577.78</v>
          </cell>
        </row>
        <row r="114">
          <cell r="L114">
            <v>36665.21</v>
          </cell>
        </row>
        <row r="115">
          <cell r="L115">
            <v>7245.14</v>
          </cell>
        </row>
        <row r="116">
          <cell r="L116">
            <v>141985.51</v>
          </cell>
        </row>
        <row r="117">
          <cell r="L117">
            <v>17.850000000000001</v>
          </cell>
        </row>
        <row r="118">
          <cell r="L118">
            <v>30.49</v>
          </cell>
        </row>
        <row r="119">
          <cell r="L119">
            <v>102237.74</v>
          </cell>
        </row>
        <row r="120">
          <cell r="L120">
            <v>2687.07</v>
          </cell>
        </row>
        <row r="121">
          <cell r="L121">
            <v>27.79</v>
          </cell>
        </row>
        <row r="122">
          <cell r="L122">
            <v>24.98</v>
          </cell>
        </row>
        <row r="123">
          <cell r="L123">
            <v>32.229999999999997</v>
          </cell>
        </row>
        <row r="124">
          <cell r="L124">
            <v>9.1300000000000008</v>
          </cell>
        </row>
        <row r="125">
          <cell r="L125">
            <v>2382.67</v>
          </cell>
        </row>
        <row r="126">
          <cell r="L126">
            <v>321.79000000000002</v>
          </cell>
        </row>
        <row r="127">
          <cell r="L127">
            <v>1309.6199999999999</v>
          </cell>
        </row>
        <row r="128">
          <cell r="L128">
            <v>16021.86</v>
          </cell>
        </row>
        <row r="129">
          <cell r="L129">
            <v>123236.04</v>
          </cell>
        </row>
        <row r="130">
          <cell r="L130">
            <v>19218.82</v>
          </cell>
        </row>
        <row r="131">
          <cell r="L131">
            <v>77021.38</v>
          </cell>
        </row>
        <row r="132">
          <cell r="L132">
            <v>45266.22</v>
          </cell>
        </row>
        <row r="133">
          <cell r="L133">
            <v>58930.57</v>
          </cell>
        </row>
        <row r="134">
          <cell r="L134">
            <v>22128.87</v>
          </cell>
        </row>
        <row r="135">
          <cell r="L135">
            <v>35916.199999999997</v>
          </cell>
        </row>
        <row r="136">
          <cell r="L136">
            <v>29486.01</v>
          </cell>
        </row>
        <row r="137">
          <cell r="L137">
            <v>869.82</v>
          </cell>
        </row>
        <row r="138">
          <cell r="L138">
            <v>577.19000000000005</v>
          </cell>
        </row>
        <row r="139">
          <cell r="L139">
            <v>1216.18</v>
          </cell>
        </row>
        <row r="140">
          <cell r="L140">
            <v>17647.61</v>
          </cell>
        </row>
        <row r="141">
          <cell r="L141">
            <v>73083.460000000006</v>
          </cell>
        </row>
        <row r="142">
          <cell r="L142">
            <v>1901.54</v>
          </cell>
        </row>
        <row r="143">
          <cell r="L143">
            <v>55650.99</v>
          </cell>
        </row>
        <row r="144">
          <cell r="L144">
            <v>112279.18</v>
          </cell>
        </row>
        <row r="145">
          <cell r="L145">
            <v>152.87</v>
          </cell>
        </row>
        <row r="146">
          <cell r="L146">
            <v>981.98</v>
          </cell>
        </row>
        <row r="147">
          <cell r="L147">
            <v>93437.119999999995</v>
          </cell>
        </row>
        <row r="148">
          <cell r="L148">
            <v>150906.26</v>
          </cell>
        </row>
        <row r="149">
          <cell r="L149">
            <v>5.23</v>
          </cell>
        </row>
        <row r="150">
          <cell r="L150">
            <v>8.77</v>
          </cell>
        </row>
        <row r="151">
          <cell r="L151">
            <v>324.39999999999998</v>
          </cell>
        </row>
        <row r="152">
          <cell r="L152">
            <v>18.8</v>
          </cell>
        </row>
        <row r="153">
          <cell r="L153">
            <v>15</v>
          </cell>
        </row>
        <row r="154">
          <cell r="L154">
            <v>21.73</v>
          </cell>
        </row>
        <row r="155">
          <cell r="L155">
            <v>15.31</v>
          </cell>
        </row>
        <row r="156">
          <cell r="L156">
            <v>442.36</v>
          </cell>
        </row>
        <row r="157">
          <cell r="L157">
            <v>56408.93</v>
          </cell>
        </row>
        <row r="158">
          <cell r="L158">
            <v>2.42</v>
          </cell>
        </row>
        <row r="159">
          <cell r="L159">
            <v>7.22</v>
          </cell>
        </row>
        <row r="160">
          <cell r="L160">
            <v>14.24</v>
          </cell>
        </row>
        <row r="161">
          <cell r="L161">
            <v>20.440000000000001</v>
          </cell>
        </row>
        <row r="162">
          <cell r="L162">
            <v>62.13</v>
          </cell>
        </row>
        <row r="163">
          <cell r="L163">
            <v>14896.67</v>
          </cell>
        </row>
        <row r="165">
          <cell r="L165">
            <v>29757.99</v>
          </cell>
        </row>
        <row r="166">
          <cell r="L166">
            <v>3699.28</v>
          </cell>
        </row>
        <row r="168">
          <cell r="L168">
            <v>17583.3</v>
          </cell>
        </row>
        <row r="169">
          <cell r="L169">
            <v>12.06</v>
          </cell>
        </row>
        <row r="170">
          <cell r="L170">
            <v>7.63</v>
          </cell>
        </row>
        <row r="171">
          <cell r="L171">
            <v>3.91</v>
          </cell>
        </row>
        <row r="172">
          <cell r="L172">
            <v>3.18</v>
          </cell>
        </row>
        <row r="173">
          <cell r="L173">
            <v>444.52</v>
          </cell>
        </row>
        <row r="174">
          <cell r="L174">
            <v>340.69</v>
          </cell>
        </row>
        <row r="175">
          <cell r="L175">
            <v>124.68</v>
          </cell>
        </row>
        <row r="176">
          <cell r="L176">
            <v>253.86</v>
          </cell>
        </row>
        <row r="177">
          <cell r="L177">
            <v>116.84</v>
          </cell>
        </row>
        <row r="178">
          <cell r="L178">
            <v>4461.16</v>
          </cell>
        </row>
        <row r="179">
          <cell r="L179">
            <v>6283.23</v>
          </cell>
        </row>
        <row r="180">
          <cell r="L180">
            <v>25505.13</v>
          </cell>
        </row>
        <row r="181">
          <cell r="L181">
            <v>43761.49</v>
          </cell>
        </row>
        <row r="182">
          <cell r="L182">
            <v>56224.67</v>
          </cell>
        </row>
        <row r="183">
          <cell r="L183">
            <v>177824.88</v>
          </cell>
        </row>
        <row r="184">
          <cell r="L184">
            <v>8560.2199999999993</v>
          </cell>
        </row>
        <row r="185">
          <cell r="L185">
            <v>159175.04000000001</v>
          </cell>
        </row>
        <row r="186">
          <cell r="L186">
            <v>14448.19</v>
          </cell>
        </row>
        <row r="187">
          <cell r="L187">
            <v>4831.66</v>
          </cell>
        </row>
        <row r="188">
          <cell r="L188">
            <v>51906.58</v>
          </cell>
        </row>
        <row r="189">
          <cell r="L189">
            <v>94183.21</v>
          </cell>
        </row>
        <row r="190">
          <cell r="L190">
            <v>9548.61</v>
          </cell>
        </row>
        <row r="191">
          <cell r="L191">
            <v>9548.61</v>
          </cell>
        </row>
        <row r="192">
          <cell r="L192">
            <v>14531.11</v>
          </cell>
        </row>
        <row r="193">
          <cell r="L193">
            <v>61867.71</v>
          </cell>
        </row>
        <row r="194">
          <cell r="L194">
            <v>15862.54</v>
          </cell>
        </row>
        <row r="195">
          <cell r="L195">
            <v>9383.31</v>
          </cell>
        </row>
        <row r="196">
          <cell r="L196">
            <v>652.16</v>
          </cell>
        </row>
        <row r="197">
          <cell r="L197">
            <v>7724.69</v>
          </cell>
        </row>
        <row r="198">
          <cell r="L198">
            <v>866.53</v>
          </cell>
        </row>
        <row r="199">
          <cell r="L199">
            <v>19.510000000000002</v>
          </cell>
        </row>
        <row r="200">
          <cell r="L200">
            <v>2070.6</v>
          </cell>
        </row>
        <row r="201">
          <cell r="L201">
            <v>59449.77</v>
          </cell>
        </row>
        <row r="202">
          <cell r="L202">
            <v>99123.03</v>
          </cell>
        </row>
        <row r="203">
          <cell r="L203">
            <v>12520.62</v>
          </cell>
        </row>
        <row r="204">
          <cell r="L204">
            <v>29.19</v>
          </cell>
        </row>
        <row r="205">
          <cell r="L205">
            <v>21062.94</v>
          </cell>
        </row>
        <row r="207">
          <cell r="L207">
            <v>4528.26</v>
          </cell>
        </row>
        <row r="208">
          <cell r="L208">
            <v>50955.6</v>
          </cell>
        </row>
        <row r="209">
          <cell r="L209">
            <v>4520.43</v>
          </cell>
        </row>
        <row r="210">
          <cell r="L210">
            <v>4521.3599999999997</v>
          </cell>
        </row>
        <row r="211">
          <cell r="L211">
            <v>89789.45</v>
          </cell>
        </row>
        <row r="212">
          <cell r="L212">
            <v>26723.71</v>
          </cell>
        </row>
        <row r="213">
          <cell r="L213">
            <v>5411.48</v>
          </cell>
        </row>
        <row r="214">
          <cell r="L214">
            <v>18.39</v>
          </cell>
        </row>
        <row r="215">
          <cell r="L215">
            <v>6.05</v>
          </cell>
        </row>
        <row r="216">
          <cell r="L216">
            <v>1050.1199999999999</v>
          </cell>
        </row>
        <row r="217">
          <cell r="L217">
            <v>581.6</v>
          </cell>
        </row>
        <row r="219">
          <cell r="L219">
            <v>709.11</v>
          </cell>
        </row>
        <row r="220">
          <cell r="L220">
            <v>8.49</v>
          </cell>
        </row>
        <row r="221">
          <cell r="L221">
            <v>45.1</v>
          </cell>
        </row>
        <row r="222">
          <cell r="L222">
            <v>9.24</v>
          </cell>
        </row>
        <row r="223">
          <cell r="L223">
            <v>52.08</v>
          </cell>
        </row>
        <row r="225">
          <cell r="L225">
            <v>722.67</v>
          </cell>
        </row>
        <row r="226">
          <cell r="L226">
            <v>231.06</v>
          </cell>
        </row>
        <row r="227">
          <cell r="L227">
            <v>141.69999999999999</v>
          </cell>
        </row>
        <row r="228">
          <cell r="L228">
            <v>3231.21</v>
          </cell>
        </row>
        <row r="229">
          <cell r="L229">
            <v>2600.91</v>
          </cell>
        </row>
        <row r="230">
          <cell r="L230">
            <v>2425.91</v>
          </cell>
        </row>
        <row r="231">
          <cell r="L231">
            <v>44078.33</v>
          </cell>
        </row>
        <row r="232">
          <cell r="L232">
            <v>3900.27</v>
          </cell>
        </row>
        <row r="233">
          <cell r="L233">
            <v>30.82</v>
          </cell>
        </row>
        <row r="234">
          <cell r="L234">
            <v>40.729999999999997</v>
          </cell>
        </row>
        <row r="235">
          <cell r="L235">
            <v>5249.89</v>
          </cell>
        </row>
        <row r="237">
          <cell r="L237">
            <v>323.61</v>
          </cell>
        </row>
        <row r="238">
          <cell r="L238">
            <v>91.97</v>
          </cell>
        </row>
        <row r="239">
          <cell r="L239">
            <v>48.06</v>
          </cell>
        </row>
        <row r="240">
          <cell r="L240">
            <v>20.74</v>
          </cell>
        </row>
        <row r="241">
          <cell r="L241">
            <v>8547.98</v>
          </cell>
        </row>
        <row r="242">
          <cell r="L242">
            <v>413.61</v>
          </cell>
        </row>
        <row r="243">
          <cell r="L243">
            <v>6702.51</v>
          </cell>
        </row>
        <row r="244">
          <cell r="L244">
            <v>2515.06</v>
          </cell>
        </row>
        <row r="245">
          <cell r="L245">
            <v>18714.740000000002</v>
          </cell>
        </row>
        <row r="246">
          <cell r="L246">
            <v>206.04</v>
          </cell>
        </row>
        <row r="247">
          <cell r="L247">
            <v>3875.79</v>
          </cell>
        </row>
        <row r="248">
          <cell r="L248">
            <v>8448.52</v>
          </cell>
        </row>
        <row r="250">
          <cell r="L250">
            <v>27328.13</v>
          </cell>
        </row>
        <row r="252">
          <cell r="L252">
            <v>3477.35</v>
          </cell>
        </row>
        <row r="253">
          <cell r="L253">
            <v>26009.57</v>
          </cell>
        </row>
        <row r="254">
          <cell r="L254">
            <v>843.3</v>
          </cell>
        </row>
        <row r="255">
          <cell r="L255">
            <v>572.98</v>
          </cell>
        </row>
        <row r="256">
          <cell r="L256">
            <v>587.16</v>
          </cell>
        </row>
        <row r="257">
          <cell r="L257">
            <v>1811.5</v>
          </cell>
        </row>
        <row r="258">
          <cell r="L258">
            <v>6796.62</v>
          </cell>
        </row>
        <row r="259">
          <cell r="L259">
            <v>259.97000000000003</v>
          </cell>
        </row>
        <row r="260">
          <cell r="L260">
            <v>337.53</v>
          </cell>
        </row>
        <row r="261">
          <cell r="L261">
            <v>32.33</v>
          </cell>
        </row>
        <row r="262">
          <cell r="L262">
            <v>1680.24</v>
          </cell>
        </row>
        <row r="263">
          <cell r="L263">
            <v>5451.76</v>
          </cell>
        </row>
        <row r="264">
          <cell r="L264">
            <v>16095.23</v>
          </cell>
        </row>
        <row r="265">
          <cell r="L265">
            <v>28.68</v>
          </cell>
        </row>
        <row r="266">
          <cell r="L266">
            <v>3261.85</v>
          </cell>
        </row>
        <row r="267">
          <cell r="L267">
            <v>53462.39</v>
          </cell>
        </row>
        <row r="268">
          <cell r="L268">
            <v>2412.85</v>
          </cell>
        </row>
        <row r="269">
          <cell r="L269">
            <v>2282.91</v>
          </cell>
        </row>
        <row r="270">
          <cell r="L270">
            <v>11249.98</v>
          </cell>
        </row>
        <row r="271">
          <cell r="L271">
            <v>493.41</v>
          </cell>
        </row>
        <row r="272">
          <cell r="L272">
            <v>873.16</v>
          </cell>
        </row>
        <row r="273">
          <cell r="L273">
            <v>993.83</v>
          </cell>
        </row>
        <row r="274">
          <cell r="L274">
            <v>16575.88</v>
          </cell>
        </row>
        <row r="275">
          <cell r="L275">
            <v>18780.18</v>
          </cell>
        </row>
        <row r="276">
          <cell r="L276">
            <v>17990.32</v>
          </cell>
        </row>
        <row r="277">
          <cell r="L277">
            <v>2439.44</v>
          </cell>
        </row>
        <row r="278">
          <cell r="L278">
            <v>52.68</v>
          </cell>
        </row>
        <row r="279">
          <cell r="L279">
            <v>77.16</v>
          </cell>
        </row>
        <row r="280">
          <cell r="L280">
            <v>8920.4</v>
          </cell>
        </row>
        <row r="282">
          <cell r="L282">
            <v>13415.72</v>
          </cell>
        </row>
        <row r="283">
          <cell r="L283">
            <v>23611.82</v>
          </cell>
        </row>
        <row r="284">
          <cell r="L284">
            <v>28.24</v>
          </cell>
        </row>
        <row r="285">
          <cell r="L285">
            <v>7.3</v>
          </cell>
        </row>
        <row r="286">
          <cell r="L286">
            <v>8829.1</v>
          </cell>
        </row>
        <row r="288">
          <cell r="L288">
            <v>1921.03</v>
          </cell>
        </row>
        <row r="290">
          <cell r="L290">
            <v>2347.4499999999998</v>
          </cell>
        </row>
        <row r="291">
          <cell r="L291">
            <v>3009.67</v>
          </cell>
        </row>
        <row r="293">
          <cell r="L293">
            <v>5.0199999999999996</v>
          </cell>
        </row>
        <row r="294">
          <cell r="L294">
            <v>1101.03</v>
          </cell>
        </row>
        <row r="295">
          <cell r="L295">
            <v>352.52</v>
          </cell>
        </row>
        <row r="296">
          <cell r="L296">
            <v>346.28</v>
          </cell>
        </row>
        <row r="297">
          <cell r="L297">
            <v>7339.69</v>
          </cell>
        </row>
        <row r="299">
          <cell r="L299">
            <v>983.37</v>
          </cell>
        </row>
        <row r="300">
          <cell r="L300">
            <v>4347.74</v>
          </cell>
        </row>
        <row r="302">
          <cell r="L302">
            <v>6913.31</v>
          </cell>
        </row>
        <row r="303">
          <cell r="L303">
            <v>10231.709999999999</v>
          </cell>
        </row>
        <row r="304">
          <cell r="L304">
            <v>192796.5</v>
          </cell>
        </row>
        <row r="305">
          <cell r="L305">
            <v>42693.51</v>
          </cell>
        </row>
        <row r="306">
          <cell r="L306">
            <v>1574.89</v>
          </cell>
        </row>
        <row r="307">
          <cell r="L307">
            <v>485.23</v>
          </cell>
        </row>
        <row r="308">
          <cell r="L308">
            <v>267.75</v>
          </cell>
        </row>
        <row r="309">
          <cell r="L309">
            <v>85134.46</v>
          </cell>
        </row>
        <row r="310">
          <cell r="L310">
            <v>105950.58</v>
          </cell>
        </row>
        <row r="311">
          <cell r="L311">
            <v>333.81</v>
          </cell>
        </row>
        <row r="312">
          <cell r="L312">
            <v>4740.8500000000004</v>
          </cell>
        </row>
        <row r="313">
          <cell r="L313">
            <v>3717.93</v>
          </cell>
        </row>
        <row r="314">
          <cell r="L314">
            <v>27951.38</v>
          </cell>
        </row>
        <row r="315">
          <cell r="L315">
            <v>13.42</v>
          </cell>
        </row>
        <row r="316">
          <cell r="L316">
            <v>30.78</v>
          </cell>
        </row>
        <row r="317">
          <cell r="L317">
            <v>52625.93</v>
          </cell>
        </row>
        <row r="318">
          <cell r="L318">
            <v>3.75</v>
          </cell>
        </row>
        <row r="319">
          <cell r="L319">
            <v>6.32</v>
          </cell>
        </row>
        <row r="320">
          <cell r="L320">
            <v>2.93</v>
          </cell>
        </row>
        <row r="321">
          <cell r="L321">
            <v>45.11</v>
          </cell>
        </row>
        <row r="322">
          <cell r="L322">
            <v>171.59</v>
          </cell>
        </row>
        <row r="323">
          <cell r="L323">
            <v>84.52</v>
          </cell>
        </row>
        <row r="324">
          <cell r="L324">
            <v>7.13</v>
          </cell>
        </row>
        <row r="325">
          <cell r="L325">
            <v>84.12</v>
          </cell>
        </row>
        <row r="326">
          <cell r="L326">
            <v>67.28</v>
          </cell>
        </row>
      </sheetData>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sheetName val="Informacion"/>
      <sheetName val="Cubiertas"/>
      <sheetName val="Terminaciones Exteriores"/>
      <sheetName val="Contrapisos"/>
      <sheetName val="Carpetas"/>
      <sheetName val="Pisos"/>
      <sheetName val="Zocalos"/>
      <sheetName val="Revestimientos"/>
      <sheetName val="Revoque"/>
      <sheetName val="Pintura en cielorrasos"/>
      <sheetName val="Solias"/>
      <sheetName val="Cielorrasos"/>
      <sheetName val="Planilla de Terminaciones"/>
      <sheetName val="Movimiento de Suelos"/>
      <sheetName val="Estructura"/>
      <sheetName val="Mamposteria y Aislaciones"/>
      <sheetName val="INFO"/>
      <sheetName val="pres electrico"/>
    </sheetNames>
    <sheetDataSet>
      <sheetData sheetId="0"/>
      <sheetData sheetId="1">
        <row r="8">
          <cell r="B8" t="str">
            <v>SOBRE TIERRA ( Espesor: 12 cm )</v>
          </cell>
        </row>
        <row r="9">
          <cell r="B9" t="str">
            <v xml:space="preserve">SOBRE TIERRA HORMIGON POBRE CON ARMADURA ( Espesor: 12 cm ) </v>
          </cell>
        </row>
        <row r="10">
          <cell r="B10" t="str">
            <v>SOBRE LOSA DE HORMIGON ARMADO (Espesor: 8 cm)</v>
          </cell>
        </row>
        <row r="11">
          <cell r="B11" t="str">
            <v>CARPETA IMPERMEABLE</v>
          </cell>
        </row>
        <row r="12">
          <cell r="B12" t="str">
            <v>CARPETA REFORZADA</v>
          </cell>
        </row>
        <row r="13">
          <cell r="B13" t="str">
            <v>CERAMICA ESMALTADA  20 x 20 cm</v>
          </cell>
        </row>
        <row r="14">
          <cell r="B14" t="str">
            <v>TIERRA NEGRA y CESPED SEMBRADO A BOLEO</v>
          </cell>
        </row>
        <row r="15">
          <cell r="B15" t="str">
            <v>BALDOSA CEMENTICIA TEXT 40 x 40</v>
          </cell>
        </row>
        <row r="16">
          <cell r="B16" t="str">
            <v>UMBRAL: CEMENTICIA TEXTURA RUSTICA 40x30(borde redondeado)</v>
          </cell>
        </row>
        <row r="17">
          <cell r="B17" t="str">
            <v>CERAMICA ESMALTADA 20 x 20 (h :10 cm)</v>
          </cell>
        </row>
        <row r="18">
          <cell r="B18" t="str">
            <v>BALDOSA DE BASE CEMENTICIA TEXTURA RUSTICA (10 cm x 40 cm)</v>
          </cell>
        </row>
        <row r="19">
          <cell r="B19" t="str">
            <v xml:space="preserve">AZOTADO HIDROFUGO Y JAHARRO FRATASADO A LA CAL </v>
          </cell>
        </row>
        <row r="20">
          <cell r="B20" t="str">
            <v xml:space="preserve">JAHARRO FRATASADO A LA CAL </v>
          </cell>
        </row>
        <row r="21">
          <cell r="B21" t="str">
            <v xml:space="preserve">JAHARRO FRATASADO A LA CAL </v>
          </cell>
        </row>
        <row r="22">
          <cell r="B22" t="str">
            <v>DURLOCK</v>
          </cell>
        </row>
        <row r="23">
          <cell r="B23" t="str">
            <v>REVEAR EN CIELORRASO</v>
          </cell>
        </row>
        <row r="24">
          <cell r="B24" t="str">
            <v>REVEAR EN MUROS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DE COMPUTO"/>
      <sheetName val="PARAMETROS"/>
      <sheetName val="Movimiento de suelos"/>
      <sheetName val="Fundaciones"/>
      <sheetName val="Estructura"/>
      <sheetName val="TD Mamposteria"/>
      <sheetName val="Mamposteria"/>
      <sheetName val="TABLA TERM INT"/>
      <sheetName val="Terminaciones"/>
      <sheetName val="TD contrapisos"/>
      <sheetName val="TD Carpetas"/>
      <sheetName val="TD Pisos"/>
      <sheetName val="TD Zocalos"/>
      <sheetName val="TD Cielorrasos"/>
      <sheetName val="TD Revoq. Int."/>
      <sheetName val="TD Revest."/>
      <sheetName val="TD Pint. Cielo."/>
      <sheetName val="TD Pint. Muros"/>
      <sheetName val="Terminaciones Ext."/>
      <sheetName val="Obras Exteriores"/>
      <sheetName val="Carpinterias"/>
      <sheetName val="Cubierta"/>
      <sheetName val="Composicion"/>
      <sheetName val="Conductos"/>
      <sheetName val="Iluminacion Emergencia"/>
      <sheetName val="Carp Cordob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MOD (1)"/>
      <sheetName val="GSGS"/>
      <sheetName val="MO-BASE"/>
      <sheetName val="INSUMOS"/>
      <sheetName val="EQUIPOS"/>
      <sheetName val="AP-Aux"/>
      <sheetName val="AP"/>
      <sheetName val="EQUIPOS (2)"/>
      <sheetName val="OFERTA"/>
      <sheetName val="PRESUPUESTO"/>
      <sheetName val="PT"/>
      <sheetName val="PLANILLA-EQUIPOS"/>
      <sheetName val="ORGANIGRAMA"/>
      <sheetName val="ANT OBRAS"/>
    </sheetNames>
    <sheetDataSet>
      <sheetData sheetId="0" refreshError="1"/>
      <sheetData sheetId="1" refreshError="1"/>
      <sheetData sheetId="2" refreshError="1">
        <row r="18">
          <cell r="D18">
            <v>24.44</v>
          </cell>
          <cell r="F18">
            <v>3.05</v>
          </cell>
        </row>
        <row r="19">
          <cell r="D19">
            <v>22.37</v>
          </cell>
          <cell r="F19">
            <v>2.8</v>
          </cell>
        </row>
        <row r="20">
          <cell r="D20">
            <v>20.43</v>
          </cell>
          <cell r="F20">
            <v>2.5499999999999998</v>
          </cell>
        </row>
        <row r="31">
          <cell r="E31">
            <v>0.39150000000000001</v>
          </cell>
        </row>
      </sheetData>
      <sheetData sheetId="3" refreshError="1">
        <row r="1">
          <cell r="A1" t="str">
            <v>Obra:</v>
          </cell>
          <cell r="B1" t="str">
            <v>REPARACION DE CANAL ISCHILON Y CAMINO DE SIRGA</v>
          </cell>
        </row>
        <row r="2">
          <cell r="A2" t="str">
            <v>Tramo:</v>
          </cell>
          <cell r="B2" t="str">
            <v>ENTRE R.P. Nº 328 - ARROYO ACHIRA</v>
          </cell>
        </row>
        <row r="3">
          <cell r="A3" t="str">
            <v>Provincia:</v>
          </cell>
          <cell r="B3" t="str">
            <v>TUCUMÁN</v>
          </cell>
        </row>
        <row r="5">
          <cell r="A5" t="str">
            <v>CI</v>
          </cell>
          <cell r="B5" t="str">
            <v>DESCRIPCIÓN</v>
          </cell>
          <cell r="C5" t="str">
            <v>UM</v>
          </cell>
          <cell r="N5" t="str">
            <v>COSTO APLICACIÓN</v>
          </cell>
        </row>
        <row r="6">
          <cell r="A6">
            <v>1</v>
          </cell>
          <cell r="B6">
            <v>2</v>
          </cell>
          <cell r="C6">
            <v>3</v>
          </cell>
          <cell r="N6">
            <v>14</v>
          </cell>
        </row>
        <row r="7">
          <cell r="N7" t="str">
            <v>4+9+12 +13</v>
          </cell>
        </row>
        <row r="8">
          <cell r="A8">
            <v>10100</v>
          </cell>
          <cell r="B8" t="str">
            <v>ACCESORIO RAMAL 45° Ø 110*110 MM M-H</v>
          </cell>
          <cell r="C8" t="str">
            <v>U</v>
          </cell>
          <cell r="N8">
            <v>0</v>
          </cell>
        </row>
        <row r="9">
          <cell r="A9">
            <v>10200</v>
          </cell>
          <cell r="B9" t="str">
            <v>ACCESORIO RAMAL 45° Ø 110*50 MM M-H</v>
          </cell>
          <cell r="C9" t="str">
            <v>U</v>
          </cell>
          <cell r="N9">
            <v>0</v>
          </cell>
        </row>
        <row r="10">
          <cell r="A10">
            <v>10300</v>
          </cell>
          <cell r="B10" t="str">
            <v>ACCESORIO RAMAL 45° Ø 110*63 MM M-H</v>
          </cell>
          <cell r="C10" t="str">
            <v>U</v>
          </cell>
          <cell r="N10">
            <v>0</v>
          </cell>
        </row>
        <row r="11">
          <cell r="A11">
            <v>10400</v>
          </cell>
          <cell r="B11" t="str">
            <v>ACCESORIO RAMAL 45° Ø 50*50 MM M-H</v>
          </cell>
          <cell r="C11" t="str">
            <v>U</v>
          </cell>
          <cell r="N11">
            <v>0</v>
          </cell>
        </row>
        <row r="12">
          <cell r="A12">
            <v>10500</v>
          </cell>
          <cell r="B12" t="str">
            <v>ACCESORIO RAMAL 45° Ø 63*50 MM M-H</v>
          </cell>
          <cell r="C12" t="str">
            <v>U</v>
          </cell>
          <cell r="N12">
            <v>0</v>
          </cell>
        </row>
        <row r="13">
          <cell r="A13">
            <v>10600</v>
          </cell>
          <cell r="B13" t="str">
            <v>ACCESORIO RAMAL 45° Ø 63*63 MM M-H</v>
          </cell>
          <cell r="C13" t="str">
            <v>U</v>
          </cell>
          <cell r="N13">
            <v>0</v>
          </cell>
        </row>
        <row r="14">
          <cell r="A14">
            <v>10700</v>
          </cell>
          <cell r="B14" t="str">
            <v>ACERO EN BARRAS PARA HORMIGÓN ADN42-50</v>
          </cell>
          <cell r="C14" t="str">
            <v>KG</v>
          </cell>
          <cell r="N14">
            <v>0.55000000000000004</v>
          </cell>
        </row>
        <row r="15">
          <cell r="A15">
            <v>10800</v>
          </cell>
          <cell r="B15" t="str">
            <v>AGREGADO GRUESO Y FINO PARA HORMIGONES</v>
          </cell>
          <cell r="C15" t="str">
            <v>M3</v>
          </cell>
          <cell r="N15">
            <v>0</v>
          </cell>
        </row>
        <row r="16">
          <cell r="A16">
            <v>10900</v>
          </cell>
          <cell r="B16" t="str">
            <v>AGUA</v>
          </cell>
          <cell r="C16" t="str">
            <v>M3</v>
          </cell>
          <cell r="N16">
            <v>0</v>
          </cell>
        </row>
        <row r="17">
          <cell r="A17">
            <v>11000</v>
          </cell>
          <cell r="B17" t="str">
            <v>ALAMBRE DE ATAR</v>
          </cell>
          <cell r="C17" t="str">
            <v>KG</v>
          </cell>
          <cell r="N17">
            <v>0</v>
          </cell>
        </row>
        <row r="18">
          <cell r="A18">
            <v>13900</v>
          </cell>
          <cell r="B18" t="str">
            <v>CAÑO CHAPA ONDULADA 68 MM * 13 MM Ø 0,60 M E=2,5 MM</v>
          </cell>
          <cell r="C18" t="str">
            <v>M</v>
          </cell>
          <cell r="N18">
            <v>0</v>
          </cell>
        </row>
        <row r="19">
          <cell r="A19">
            <v>14000</v>
          </cell>
          <cell r="B19" t="str">
            <v>CAÑO CHAPA ONDULADA 68 MM * 13 MM Ø 0,80 M E=2,5 MM</v>
          </cell>
          <cell r="C19" t="str">
            <v>M</v>
          </cell>
          <cell r="N19">
            <v>0</v>
          </cell>
        </row>
        <row r="20">
          <cell r="A20">
            <v>14100</v>
          </cell>
          <cell r="B20" t="str">
            <v>CAÑO H° G° ROSCA Y CUPLA ACINDAR * 6,40 M Ø 1 1/2"</v>
          </cell>
          <cell r="C20" t="str">
            <v>M</v>
          </cell>
          <cell r="N20">
            <v>0</v>
          </cell>
        </row>
        <row r="21">
          <cell r="A21">
            <v>14200</v>
          </cell>
          <cell r="B21" t="str">
            <v>CAÑO H° G° ROSCA Y CUPLA ACINDAR * 6,40 M Ø 1 1/4"</v>
          </cell>
          <cell r="C21" t="str">
            <v>M</v>
          </cell>
          <cell r="N21">
            <v>0</v>
          </cell>
        </row>
        <row r="22">
          <cell r="A22">
            <v>14300</v>
          </cell>
          <cell r="B22" t="str">
            <v>CAÑO H° G° ROSCA Y CUPLA ACINDAR * 6,40 M Ø 1"</v>
          </cell>
          <cell r="C22" t="str">
            <v>M</v>
          </cell>
          <cell r="N22">
            <v>0</v>
          </cell>
        </row>
        <row r="23">
          <cell r="A23">
            <v>14400</v>
          </cell>
          <cell r="B23" t="str">
            <v>CAÑO H° G° ROSCA Y CUPLA ACINDAR * 6,40 M Ø 1/2"</v>
          </cell>
          <cell r="C23" t="str">
            <v>M</v>
          </cell>
          <cell r="N23">
            <v>0</v>
          </cell>
        </row>
        <row r="24">
          <cell r="A24">
            <v>14500</v>
          </cell>
          <cell r="B24" t="str">
            <v>CAÑO H° G° ROSCA Y CUPLA ACINDAR * 6,40 M Ø 2 1/2"</v>
          </cell>
          <cell r="C24" t="str">
            <v>M</v>
          </cell>
          <cell r="N24">
            <v>0</v>
          </cell>
        </row>
        <row r="25">
          <cell r="A25">
            <v>14600</v>
          </cell>
          <cell r="B25" t="str">
            <v>CAÑO H° G° ROSCA Y CUPLA ACINDAR * 6,40 M Ø 2"</v>
          </cell>
          <cell r="C25" t="str">
            <v>M</v>
          </cell>
          <cell r="N25">
            <v>0</v>
          </cell>
        </row>
        <row r="26">
          <cell r="A26">
            <v>14700</v>
          </cell>
          <cell r="B26" t="str">
            <v>CAÑO H° G° ROSCA Y CUPLA ACINDAR * 6,40 M Ø 3"</v>
          </cell>
          <cell r="C26" t="str">
            <v>M</v>
          </cell>
          <cell r="N26">
            <v>0</v>
          </cell>
        </row>
        <row r="27">
          <cell r="A27">
            <v>14800</v>
          </cell>
          <cell r="B27" t="str">
            <v>CAÑO H° G° ROSCA Y CUPLA ACINDAR * 6,40 M Ø 3/4"</v>
          </cell>
          <cell r="C27" t="str">
            <v>M</v>
          </cell>
          <cell r="N27">
            <v>0</v>
          </cell>
        </row>
        <row r="28">
          <cell r="A28">
            <v>14900</v>
          </cell>
          <cell r="B28" t="str">
            <v>CAÑO H°G° Ø 1 1/4"</v>
          </cell>
          <cell r="C28" t="str">
            <v>M</v>
          </cell>
          <cell r="N28">
            <v>0</v>
          </cell>
        </row>
        <row r="29">
          <cell r="A29">
            <v>15000</v>
          </cell>
          <cell r="B29" t="str">
            <v>CAÑO PVC CLOACAL J. ELÁSTICA * 6 M Ø 110 MM</v>
          </cell>
          <cell r="C29" t="str">
            <v>M</v>
          </cell>
          <cell r="N29">
            <v>0</v>
          </cell>
        </row>
        <row r="30">
          <cell r="A30">
            <v>15100</v>
          </cell>
          <cell r="B30" t="str">
            <v>CAÑO PVC CLOACAL J. ELÁSTICA * 6 M Ø 160 MM</v>
          </cell>
          <cell r="C30" t="str">
            <v>M</v>
          </cell>
          <cell r="N30">
            <v>0</v>
          </cell>
        </row>
        <row r="31">
          <cell r="A31">
            <v>15200</v>
          </cell>
          <cell r="B31" t="str">
            <v>CAÑO PVC CLOACAL J. ELÁSTICA * 6 M Ø 200 MM</v>
          </cell>
          <cell r="C31" t="str">
            <v>M</v>
          </cell>
          <cell r="N31">
            <v>0</v>
          </cell>
        </row>
        <row r="32">
          <cell r="A32">
            <v>15300</v>
          </cell>
          <cell r="B32" t="str">
            <v>CAÑO PVC CLOACAL J. ELÁSTICA * 6 M Ø 315 MM</v>
          </cell>
          <cell r="C32" t="str">
            <v>M</v>
          </cell>
          <cell r="N32">
            <v>0</v>
          </cell>
        </row>
        <row r="33">
          <cell r="A33">
            <v>15400</v>
          </cell>
          <cell r="B33" t="str">
            <v>CAÑO PVC CLOACAL J. P/PEGAR * 4 M Ø 50 MM</v>
          </cell>
          <cell r="C33" t="str">
            <v>M</v>
          </cell>
          <cell r="N33">
            <v>0</v>
          </cell>
        </row>
        <row r="34">
          <cell r="A34">
            <v>15500</v>
          </cell>
          <cell r="B34" t="str">
            <v>CAÑO PVC CLOACAL J. P/PEGAR * 4 M Ø 63 MM</v>
          </cell>
          <cell r="C34" t="str">
            <v>M</v>
          </cell>
          <cell r="N34">
            <v>0</v>
          </cell>
        </row>
        <row r="35">
          <cell r="A35">
            <v>15600</v>
          </cell>
          <cell r="B35" t="str">
            <v>CARTEL GENERAL DE OBRA 18,24*6,72 M</v>
          </cell>
          <cell r="C35" t="str">
            <v>U</v>
          </cell>
          <cell r="N35">
            <v>0</v>
          </cell>
        </row>
        <row r="36">
          <cell r="A36">
            <v>15700</v>
          </cell>
          <cell r="B36" t="str">
            <v>CARTEL P/SEÑALIZACION VERTICAL INCL. POSTE</v>
          </cell>
          <cell r="C36" t="str">
            <v>U</v>
          </cell>
          <cell r="N36">
            <v>0</v>
          </cell>
        </row>
        <row r="37">
          <cell r="A37">
            <v>15800</v>
          </cell>
          <cell r="B37" t="str">
            <v>CEMENTO ASFÁLTICO</v>
          </cell>
          <cell r="C37" t="str">
            <v>TON</v>
          </cell>
          <cell r="N37">
            <v>242.41</v>
          </cell>
        </row>
        <row r="38">
          <cell r="A38">
            <v>15900</v>
          </cell>
          <cell r="B38" t="str">
            <v>CEMENTO PORTLAND NORMAL</v>
          </cell>
          <cell r="C38" t="str">
            <v>TON</v>
          </cell>
          <cell r="N38">
            <v>107.77</v>
          </cell>
        </row>
        <row r="39">
          <cell r="A39">
            <v>16000</v>
          </cell>
          <cell r="B39" t="str">
            <v>CHAPA DE ACERO E= 5 MM</v>
          </cell>
          <cell r="C39" t="str">
            <v>KG</v>
          </cell>
          <cell r="N39">
            <v>0</v>
          </cell>
        </row>
        <row r="40">
          <cell r="A40">
            <v>16100</v>
          </cell>
          <cell r="B40" t="str">
            <v>CLAVOS PP 2" Y 2 1/2" Y ALAMBRE</v>
          </cell>
          <cell r="C40" t="str">
            <v>KG</v>
          </cell>
          <cell r="N40">
            <v>1.04</v>
          </cell>
        </row>
        <row r="41">
          <cell r="A41">
            <v>16200</v>
          </cell>
          <cell r="B41" t="str">
            <v>CODO C/BASE Ø 110 MM 90°</v>
          </cell>
          <cell r="C41" t="str">
            <v>U</v>
          </cell>
          <cell r="N41">
            <v>0</v>
          </cell>
        </row>
        <row r="42">
          <cell r="A42">
            <v>16300</v>
          </cell>
          <cell r="B42" t="str">
            <v>COLCHÓN ALAMBRE GALVANIZADO Ø2,2 MM 4*2*0,23 M</v>
          </cell>
          <cell r="C42" t="str">
            <v>M2</v>
          </cell>
          <cell r="N42">
            <v>0</v>
          </cell>
        </row>
        <row r="43">
          <cell r="A43">
            <v>16400</v>
          </cell>
          <cell r="B43" t="str">
            <v>COLCHÓN ALAMBRE GALVANIZADO Ø2,2 MM 4*2*0,30 M</v>
          </cell>
          <cell r="C43" t="str">
            <v>M2</v>
          </cell>
          <cell r="N43">
            <v>0</v>
          </cell>
        </row>
        <row r="44">
          <cell r="A44">
            <v>16700</v>
          </cell>
          <cell r="B44" t="str">
            <v>GAS OIL</v>
          </cell>
          <cell r="C44" t="str">
            <v>LT</v>
          </cell>
          <cell r="N44">
            <v>0.56000000000000005</v>
          </cell>
        </row>
        <row r="45">
          <cell r="A45">
            <v>16800</v>
          </cell>
          <cell r="B45" t="str">
            <v>GAVIÓN ALAMBRE GALVANIZADO Ø2,2 MM (6*8) 4*1*1 M</v>
          </cell>
          <cell r="C45" t="str">
            <v>M3</v>
          </cell>
          <cell r="N45">
            <v>0</v>
          </cell>
        </row>
        <row r="46">
          <cell r="A46">
            <v>16900</v>
          </cell>
          <cell r="B46" t="str">
            <v>GAVIÓN ALAMBRE GALVANIZADO Ø2,2 MM (6*8) 6*1*1 M</v>
          </cell>
          <cell r="C46" t="str">
            <v>M3</v>
          </cell>
          <cell r="N46">
            <v>0</v>
          </cell>
        </row>
        <row r="47">
          <cell r="A47">
            <v>17000</v>
          </cell>
          <cell r="B47" t="str">
            <v>GAVIÓN DE ALAMBRE GALVANIZADO 1*1*1 M</v>
          </cell>
          <cell r="C47" t="str">
            <v>U</v>
          </cell>
          <cell r="N47">
            <v>0</v>
          </cell>
        </row>
        <row r="48">
          <cell r="A48">
            <v>17100</v>
          </cell>
          <cell r="B48" t="str">
            <v>GRAMPA P/CABLES DE ACERO GALVANIZADO</v>
          </cell>
          <cell r="C48" t="str">
            <v>U</v>
          </cell>
          <cell r="N48">
            <v>0</v>
          </cell>
        </row>
        <row r="49">
          <cell r="A49">
            <v>17200</v>
          </cell>
          <cell r="B49" t="str">
            <v>GUARDACABOS P/CABLE DE ACERO</v>
          </cell>
          <cell r="C49" t="str">
            <v>U</v>
          </cell>
          <cell r="N49">
            <v>0</v>
          </cell>
        </row>
        <row r="50">
          <cell r="A50">
            <v>17300</v>
          </cell>
          <cell r="B50" t="str">
            <v>HIERRO EN PERFILES</v>
          </cell>
          <cell r="C50" t="str">
            <v>KG</v>
          </cell>
          <cell r="N50">
            <v>0</v>
          </cell>
        </row>
        <row r="51">
          <cell r="A51">
            <v>17400</v>
          </cell>
          <cell r="B51" t="str">
            <v>HIERRO REDONDO DE ACERO Ø 16 MM - 20 MM</v>
          </cell>
          <cell r="C51" t="str">
            <v>KG</v>
          </cell>
          <cell r="N51">
            <v>0</v>
          </cell>
        </row>
        <row r="52">
          <cell r="A52">
            <v>17600</v>
          </cell>
          <cell r="B52" t="str">
            <v>LOMO DE BURRO PVC COLOR AMARILLO a=160 MM, h=38 MM, TIPO BOT AN MOL ART. 0092, INCL. TAPONES 18 MM ART. 0093</v>
          </cell>
          <cell r="C52" t="str">
            <v>U</v>
          </cell>
          <cell r="N52">
            <v>0</v>
          </cell>
        </row>
        <row r="53">
          <cell r="A53">
            <v>17700</v>
          </cell>
          <cell r="B53" t="str">
            <v>MADERA DURA 2"</v>
          </cell>
          <cell r="C53" t="str">
            <v>M2</v>
          </cell>
          <cell r="N53">
            <v>0</v>
          </cell>
        </row>
        <row r="54">
          <cell r="A54">
            <v>17800</v>
          </cell>
          <cell r="B54" t="str">
            <v>MADERA PARA ENCOFRADO</v>
          </cell>
          <cell r="C54" t="str">
            <v>M2</v>
          </cell>
          <cell r="N54">
            <v>5.16</v>
          </cell>
        </row>
        <row r="55">
          <cell r="A55">
            <v>17900</v>
          </cell>
          <cell r="B55" t="str">
            <v>MALLA SIMA Q92 (ø4,2 C/15 CM - 2,15X6,00 M)</v>
          </cell>
          <cell r="C55" t="str">
            <v>M2</v>
          </cell>
          <cell r="N55">
            <v>0</v>
          </cell>
        </row>
        <row r="56">
          <cell r="A56">
            <v>18000</v>
          </cell>
          <cell r="B56" t="str">
            <v>NAFTA COMUN</v>
          </cell>
          <cell r="C56" t="str">
            <v>LT</v>
          </cell>
          <cell r="N56">
            <v>1</v>
          </cell>
        </row>
        <row r="57">
          <cell r="A57">
            <v>20500</v>
          </cell>
          <cell r="B57" t="str">
            <v>TACHA REFLECTIVA DT 18/1 C/FIJAC. EPOXI</v>
          </cell>
          <cell r="C57" t="str">
            <v>U</v>
          </cell>
          <cell r="N57">
            <v>0</v>
          </cell>
        </row>
        <row r="58">
          <cell r="A58">
            <v>20600</v>
          </cell>
          <cell r="B58" t="str">
            <v>TEE H° G° Ø 1 1/2"</v>
          </cell>
          <cell r="C58" t="str">
            <v>U</v>
          </cell>
          <cell r="N58">
            <v>0</v>
          </cell>
        </row>
        <row r="59">
          <cell r="A59">
            <v>20700</v>
          </cell>
          <cell r="B59" t="str">
            <v>TEE H° G° Ø 1"</v>
          </cell>
          <cell r="C59" t="str">
            <v>U</v>
          </cell>
          <cell r="N59">
            <v>0</v>
          </cell>
        </row>
        <row r="60">
          <cell r="A60">
            <v>20800</v>
          </cell>
          <cell r="B60" t="str">
            <v>TEE H° G° Ø 2 1/2"</v>
          </cell>
          <cell r="C60" t="str">
            <v>U</v>
          </cell>
          <cell r="N60">
            <v>0</v>
          </cell>
        </row>
        <row r="61">
          <cell r="A61">
            <v>20900</v>
          </cell>
          <cell r="B61" t="str">
            <v>TEE H° G° Ø 2"</v>
          </cell>
          <cell r="C61" t="str">
            <v>U</v>
          </cell>
          <cell r="N61">
            <v>0</v>
          </cell>
        </row>
        <row r="62">
          <cell r="A62">
            <v>21000</v>
          </cell>
          <cell r="B62" t="str">
            <v>TEE H° G° Ø 3"</v>
          </cell>
          <cell r="C62" t="str">
            <v>U</v>
          </cell>
          <cell r="N62">
            <v>0</v>
          </cell>
        </row>
        <row r="63">
          <cell r="A63">
            <v>21100</v>
          </cell>
          <cell r="B63" t="str">
            <v>TEE H° G° Ø 3/4"</v>
          </cell>
          <cell r="C63" t="str">
            <v>U</v>
          </cell>
          <cell r="N63">
            <v>0</v>
          </cell>
        </row>
        <row r="64">
          <cell r="A64">
            <v>21200</v>
          </cell>
          <cell r="B64" t="str">
            <v>TENSOR HIERRO GALVANIZADO T/ABIERTO DOBLE OJO</v>
          </cell>
          <cell r="C64" t="str">
            <v>U</v>
          </cell>
          <cell r="N64">
            <v>0</v>
          </cell>
        </row>
        <row r="65">
          <cell r="A65">
            <v>21300</v>
          </cell>
          <cell r="B65" t="str">
            <v>TERCIADO FENOLICO 15 MM (2,20X1,60M)</v>
          </cell>
          <cell r="C65" t="str">
            <v>M2</v>
          </cell>
          <cell r="N65">
            <v>0</v>
          </cell>
        </row>
        <row r="66">
          <cell r="A66">
            <v>21400</v>
          </cell>
          <cell r="B66" t="str">
            <v>TERCIADO FENOLICO 18 MM (2,20X1,60M)</v>
          </cell>
          <cell r="C66" t="str">
            <v>M2</v>
          </cell>
          <cell r="N66">
            <v>0</v>
          </cell>
        </row>
        <row r="67">
          <cell r="A67">
            <v>21500</v>
          </cell>
          <cell r="B67" t="str">
            <v>TIRANTE MADERA DURA 3" * 3"</v>
          </cell>
          <cell r="C67" t="str">
            <v>M</v>
          </cell>
          <cell r="N67">
            <v>0</v>
          </cell>
        </row>
        <row r="68">
          <cell r="A68">
            <v>21600</v>
          </cell>
          <cell r="B68" t="str">
            <v>TORNILLO P/MADERA 3 1/2"</v>
          </cell>
          <cell r="C68" t="str">
            <v>U</v>
          </cell>
          <cell r="N68">
            <v>0</v>
          </cell>
        </row>
        <row r="69">
          <cell r="A69">
            <v>21700</v>
          </cell>
          <cell r="B69" t="str">
            <v>VÁLVULA ESCLUSA DE BRONCE Ø 1 1/4"</v>
          </cell>
          <cell r="C69" t="str">
            <v>U</v>
          </cell>
          <cell r="N69">
            <v>0</v>
          </cell>
        </row>
        <row r="70">
          <cell r="A70">
            <v>21800</v>
          </cell>
          <cell r="B70" t="str">
            <v>VÁLVULA ESCLUSA DE BRONCE Ø 1"</v>
          </cell>
          <cell r="C70" t="str">
            <v>U</v>
          </cell>
          <cell r="N70">
            <v>0</v>
          </cell>
        </row>
        <row r="71">
          <cell r="A71">
            <v>21900</v>
          </cell>
          <cell r="B71" t="str">
            <v>VÁLVULA ESCLUSA DE BRONCE Ø 1/2"</v>
          </cell>
          <cell r="C71" t="str">
            <v>U</v>
          </cell>
          <cell r="N71">
            <v>0</v>
          </cell>
        </row>
        <row r="72">
          <cell r="A72">
            <v>22000</v>
          </cell>
          <cell r="B72" t="str">
            <v>VÁLVULA ESCLUSA DE BRONCE Ø 2 1/2"</v>
          </cell>
          <cell r="C72" t="str">
            <v>U</v>
          </cell>
          <cell r="N72">
            <v>0</v>
          </cell>
        </row>
        <row r="73">
          <cell r="A73">
            <v>22100</v>
          </cell>
          <cell r="B73" t="str">
            <v>VÁLVULA ESCLUSA DE BRONCE Ø 2"</v>
          </cell>
          <cell r="C73" t="str">
            <v>U</v>
          </cell>
          <cell r="N73">
            <v>0</v>
          </cell>
        </row>
        <row r="74">
          <cell r="A74">
            <v>22200</v>
          </cell>
          <cell r="B74" t="str">
            <v>VÁLVULA ESCLUSA DE BRONCE Ø 3"</v>
          </cell>
          <cell r="C74" t="str">
            <v>U</v>
          </cell>
          <cell r="N74">
            <v>0</v>
          </cell>
        </row>
        <row r="75">
          <cell r="A75">
            <v>22300</v>
          </cell>
          <cell r="B75" t="str">
            <v>VÁLVULA ESCLUSA DE BRONCE Ø 3/4"</v>
          </cell>
          <cell r="C75" t="str">
            <v>U</v>
          </cell>
          <cell r="N75">
            <v>0</v>
          </cell>
        </row>
        <row r="76">
          <cell r="A76">
            <v>22400</v>
          </cell>
          <cell r="B76" t="str">
            <v>VARILLA ROSCADA Ø 16 MM</v>
          </cell>
          <cell r="C76" t="str">
            <v>M</v>
          </cell>
          <cell r="N76">
            <v>0</v>
          </cell>
        </row>
        <row r="77">
          <cell r="A77">
            <v>22500</v>
          </cell>
          <cell r="B77" t="str">
            <v>VIGUETA PRETENSADA ARMAD. AP-1900 (2*2 Ø 2,4+4*3*Ø 2,4) MM</v>
          </cell>
          <cell r="C77" t="str">
            <v>M</v>
          </cell>
          <cell r="N77">
            <v>0</v>
          </cell>
        </row>
        <row r="78">
          <cell r="A78">
            <v>22600</v>
          </cell>
          <cell r="B78" t="str">
            <v>VIVIENDA P/USO INSPECCIÓN (ALQUILER)</v>
          </cell>
          <cell r="C78" t="str">
            <v>MES</v>
          </cell>
          <cell r="N78">
            <v>250</v>
          </cell>
        </row>
        <row r="79">
          <cell r="A79">
            <v>22700</v>
          </cell>
          <cell r="B79" t="str">
            <v>SERVICIOS P/VIV. USO INSPECCIÓN</v>
          </cell>
          <cell r="C79" t="str">
            <v>MES</v>
          </cell>
          <cell r="N79">
            <v>100</v>
          </cell>
        </row>
        <row r="80">
          <cell r="A80">
            <v>22800</v>
          </cell>
          <cell r="N80">
            <v>0</v>
          </cell>
        </row>
        <row r="81">
          <cell r="A81">
            <v>22800</v>
          </cell>
          <cell r="B81" t="str">
            <v>EQUIPAMIENTO</v>
          </cell>
          <cell r="C81" t="str">
            <v>GL</v>
          </cell>
          <cell r="N81">
            <v>4475.21</v>
          </cell>
        </row>
        <row r="82">
          <cell r="A82">
            <v>50100</v>
          </cell>
          <cell r="B82" t="str">
            <v>AGREGADO GRUESO Y FINO ZARANDEADO PARA HORMIGONES</v>
          </cell>
          <cell r="C82" t="str">
            <v>M3</v>
          </cell>
          <cell r="N82">
            <v>8.68</v>
          </cell>
        </row>
        <row r="83">
          <cell r="A83">
            <v>50500</v>
          </cell>
          <cell r="B83" t="str">
            <v>AGUA PARA HORMIGONES Y RIEGO</v>
          </cell>
          <cell r="C83" t="str">
            <v>M3</v>
          </cell>
          <cell r="N83">
            <v>0.77</v>
          </cell>
        </row>
        <row r="84">
          <cell r="A84">
            <v>50600</v>
          </cell>
          <cell r="B84" t="str">
            <v>AGREGADO PÉTREO ZARANDEADO PARA SUBBASE Y ENRIPIADOS</v>
          </cell>
          <cell r="C84" t="str">
            <v>M3</v>
          </cell>
          <cell r="N84">
            <v>6.32</v>
          </cell>
        </row>
      </sheetData>
      <sheetData sheetId="4" refreshError="1">
        <row r="1">
          <cell r="A1" t="str">
            <v>Obra:</v>
          </cell>
          <cell r="B1" t="str">
            <v>REPARACION DE CANAL ISCHILON Y CAMINO DE SIRGA</v>
          </cell>
        </row>
        <row r="2">
          <cell r="A2" t="str">
            <v>Tramo:</v>
          </cell>
          <cell r="B2" t="str">
            <v>ENTRE R.P. Nº 328 - ARROYO ACHIRA</v>
          </cell>
        </row>
        <row r="3">
          <cell r="A3" t="str">
            <v>Provincia:</v>
          </cell>
          <cell r="B3" t="str">
            <v>TUCUMÁN</v>
          </cell>
        </row>
        <row r="4">
          <cell r="B4" t="str">
            <v>PLANILLA DE VALORES Y POTENCIA DE EQUIPOS</v>
          </cell>
        </row>
        <row r="6">
          <cell r="A6" t="str">
            <v>CM</v>
          </cell>
          <cell r="B6" t="str">
            <v>EQUIPO</v>
          </cell>
          <cell r="C6" t="str">
            <v>VALOR</v>
          </cell>
          <cell r="D6" t="str">
            <v>POTENCIA HP</v>
          </cell>
        </row>
        <row r="7">
          <cell r="A7">
            <v>100100</v>
          </cell>
          <cell r="B7" t="str">
            <v>APLANADORA 12 TON</v>
          </cell>
          <cell r="C7">
            <v>25000</v>
          </cell>
          <cell r="D7">
            <v>75</v>
          </cell>
        </row>
        <row r="8">
          <cell r="A8">
            <v>100110</v>
          </cell>
          <cell r="B8" t="str">
            <v>BALANZA</v>
          </cell>
          <cell r="C8">
            <v>55000</v>
          </cell>
          <cell r="D8">
            <v>3</v>
          </cell>
        </row>
        <row r="9">
          <cell r="A9">
            <v>100200</v>
          </cell>
          <cell r="B9" t="str">
            <v>CAMIÓN C/CAJA VOLCADORA 10 T/6M3</v>
          </cell>
          <cell r="C9">
            <v>40000</v>
          </cell>
          <cell r="D9">
            <v>120</v>
          </cell>
        </row>
        <row r="10">
          <cell r="A10">
            <v>100300</v>
          </cell>
          <cell r="B10" t="str">
            <v>CAMIÓN C/CAJA VOLCADORA Y GRÚA TRASCABINA</v>
          </cell>
          <cell r="C10">
            <v>60000</v>
          </cell>
          <cell r="D10">
            <v>140</v>
          </cell>
        </row>
        <row r="11">
          <cell r="A11">
            <v>100400</v>
          </cell>
          <cell r="B11" t="str">
            <v>CAMIÓN C/TANQUE REGADOR 8.000 LTS</v>
          </cell>
          <cell r="C11">
            <v>45000</v>
          </cell>
          <cell r="D11">
            <v>120</v>
          </cell>
        </row>
        <row r="12">
          <cell r="A12">
            <v>100500</v>
          </cell>
          <cell r="B12" t="str">
            <v>CAMIÓN DISTRIBUIDOR DE ASFALTO 8 TON</v>
          </cell>
          <cell r="C12">
            <v>55000</v>
          </cell>
          <cell r="D12">
            <v>95</v>
          </cell>
        </row>
        <row r="13">
          <cell r="A13">
            <v>100600</v>
          </cell>
          <cell r="B13" t="str">
            <v>CAMIÓN MOTOHORMIGONERO 6 M3</v>
          </cell>
          <cell r="C13">
            <v>90000</v>
          </cell>
          <cell r="D13">
            <v>145</v>
          </cell>
        </row>
        <row r="14">
          <cell r="A14">
            <v>100610</v>
          </cell>
          <cell r="B14" t="str">
            <v>CAMIONETA S/ESP.</v>
          </cell>
          <cell r="C14">
            <v>13000</v>
          </cell>
          <cell r="D14">
            <v>80</v>
          </cell>
        </row>
        <row r="15">
          <cell r="A15">
            <v>100700</v>
          </cell>
          <cell r="B15" t="str">
            <v>CARGADOR FRONTAL 2 M3</v>
          </cell>
          <cell r="C15">
            <v>160000</v>
          </cell>
          <cell r="D15">
            <v>120</v>
          </cell>
        </row>
        <row r="16">
          <cell r="A16">
            <v>100800</v>
          </cell>
          <cell r="B16" t="str">
            <v>DISTRIBUIDORA DE ASFALTO</v>
          </cell>
          <cell r="C16">
            <v>85000</v>
          </cell>
          <cell r="D16">
            <v>65</v>
          </cell>
        </row>
        <row r="17">
          <cell r="A17">
            <v>100810</v>
          </cell>
          <cell r="B17" t="str">
            <v>EQUIPO DE PERFORACIÓN DE PILOTES S/CAMION</v>
          </cell>
          <cell r="C17">
            <v>115000</v>
          </cell>
          <cell r="D17">
            <v>130</v>
          </cell>
        </row>
        <row r="18">
          <cell r="A18">
            <v>100820</v>
          </cell>
          <cell r="B18" t="str">
            <v>EQUIPO DE APLICACIÓN PINTURA DEMA. HORIZ.</v>
          </cell>
          <cell r="C18">
            <v>18500</v>
          </cell>
          <cell r="D18">
            <v>15</v>
          </cell>
        </row>
        <row r="19">
          <cell r="A19">
            <v>100900</v>
          </cell>
          <cell r="B19" t="str">
            <v>EXCAVADORA</v>
          </cell>
          <cell r="C19">
            <v>90000</v>
          </cell>
          <cell r="D19">
            <v>90</v>
          </cell>
        </row>
        <row r="20">
          <cell r="A20">
            <v>100910</v>
          </cell>
          <cell r="B20" t="str">
            <v>GRÚA DE 50 TM</v>
          </cell>
          <cell r="C20">
            <v>350000</v>
          </cell>
          <cell r="D20">
            <v>180</v>
          </cell>
        </row>
        <row r="21">
          <cell r="A21">
            <v>101000</v>
          </cell>
          <cell r="B21" t="str">
            <v>GRUPO ELECTRÓGENO TRIFÁSICO 4.5 KVA</v>
          </cell>
          <cell r="C21">
            <v>10000</v>
          </cell>
          <cell r="D21">
            <v>5</v>
          </cell>
        </row>
        <row r="22">
          <cell r="A22">
            <v>101100</v>
          </cell>
          <cell r="B22" t="str">
            <v>HORMIGONERA 300 LTS MOTOR DIESEL</v>
          </cell>
          <cell r="C22">
            <v>7500</v>
          </cell>
          <cell r="D22">
            <v>8</v>
          </cell>
        </row>
        <row r="23">
          <cell r="A23">
            <v>101200</v>
          </cell>
          <cell r="B23" t="str">
            <v>HORMIGONERA 500 LTS C/CAUD. Y MOTOR DIESEL</v>
          </cell>
          <cell r="C23">
            <v>5500</v>
          </cell>
          <cell r="D23">
            <v>10</v>
          </cell>
        </row>
        <row r="24">
          <cell r="A24">
            <v>101300</v>
          </cell>
          <cell r="B24" t="str">
            <v>MOTOBOMBA DE ø 3"</v>
          </cell>
          <cell r="C24">
            <v>7000</v>
          </cell>
          <cell r="D24">
            <v>8</v>
          </cell>
        </row>
        <row r="25">
          <cell r="A25">
            <v>101400</v>
          </cell>
          <cell r="B25" t="str">
            <v>MOTOCOMPRESOR DE AIRE C/DOS MARTILLOS</v>
          </cell>
          <cell r="C25">
            <v>10000</v>
          </cell>
          <cell r="D25">
            <v>65</v>
          </cell>
        </row>
        <row r="26">
          <cell r="A26">
            <v>101500</v>
          </cell>
          <cell r="B26" t="str">
            <v>MOTONIVELADORA</v>
          </cell>
          <cell r="C26">
            <v>130000</v>
          </cell>
          <cell r="D26">
            <v>120</v>
          </cell>
        </row>
        <row r="27">
          <cell r="A27">
            <v>101600</v>
          </cell>
          <cell r="B27" t="str">
            <v>MOTOSIERRA</v>
          </cell>
          <cell r="C27">
            <v>1500</v>
          </cell>
          <cell r="D27">
            <v>1</v>
          </cell>
        </row>
        <row r="28">
          <cell r="A28">
            <v>101700</v>
          </cell>
          <cell r="B28" t="str">
            <v>PALA DE ARRASTRE DE 3 M3</v>
          </cell>
          <cell r="C28">
            <v>10000</v>
          </cell>
          <cell r="D28">
            <v>0</v>
          </cell>
        </row>
        <row r="29">
          <cell r="A29">
            <v>101800</v>
          </cell>
          <cell r="B29" t="str">
            <v>PLANTA DE ZARANDEO FIJA</v>
          </cell>
          <cell r="C29">
            <v>15000</v>
          </cell>
          <cell r="D29">
            <v>15</v>
          </cell>
        </row>
        <row r="30">
          <cell r="A30">
            <v>101900</v>
          </cell>
          <cell r="B30" t="str">
            <v>PLANTA DOSIFICADORA HORMIGÓN</v>
          </cell>
          <cell r="C30">
            <v>55000</v>
          </cell>
          <cell r="D30">
            <v>45</v>
          </cell>
        </row>
        <row r="31">
          <cell r="A31">
            <v>102000</v>
          </cell>
          <cell r="B31" t="str">
            <v>PLANTA ASFÁLTICA</v>
          </cell>
          <cell r="C31">
            <v>180000</v>
          </cell>
          <cell r="D31">
            <v>115</v>
          </cell>
        </row>
        <row r="32">
          <cell r="A32">
            <v>102100</v>
          </cell>
          <cell r="B32" t="str">
            <v>RASTRA DE 28 DISCOS</v>
          </cell>
          <cell r="C32">
            <v>4500</v>
          </cell>
          <cell r="D32">
            <v>0</v>
          </cell>
        </row>
        <row r="33">
          <cell r="A33">
            <v>102200</v>
          </cell>
          <cell r="B33" t="str">
            <v>RODILLO NEUMÁTICO DE TIRO DE 9 RUEDAS</v>
          </cell>
          <cell r="C33">
            <v>9500</v>
          </cell>
          <cell r="D33">
            <v>0</v>
          </cell>
        </row>
        <row r="34">
          <cell r="A34">
            <v>102210</v>
          </cell>
          <cell r="B34" t="str">
            <v>RODILLO NEUMÁTICO</v>
          </cell>
          <cell r="C34">
            <v>45000</v>
          </cell>
          <cell r="D34">
            <v>80</v>
          </cell>
        </row>
        <row r="35">
          <cell r="A35">
            <v>102300</v>
          </cell>
          <cell r="B35" t="str">
            <v xml:space="preserve">RODILLO PATA DE CABRA </v>
          </cell>
          <cell r="C35">
            <v>45000</v>
          </cell>
          <cell r="D35">
            <v>80</v>
          </cell>
        </row>
        <row r="36">
          <cell r="A36">
            <v>102400</v>
          </cell>
          <cell r="B36" t="str">
            <v>RODILLO VIBRANTE</v>
          </cell>
          <cell r="C36">
            <v>45000</v>
          </cell>
          <cell r="D36">
            <v>80</v>
          </cell>
        </row>
        <row r="37">
          <cell r="A37">
            <v>102500</v>
          </cell>
          <cell r="B37" t="str">
            <v>TANQUE FIJO 8000 LTS</v>
          </cell>
          <cell r="C37">
            <v>2500</v>
          </cell>
          <cell r="D37">
            <v>0</v>
          </cell>
        </row>
        <row r="38">
          <cell r="A38">
            <v>102600</v>
          </cell>
          <cell r="B38" t="str">
            <v>TANQUE REGADOR DE 8000 LTS</v>
          </cell>
          <cell r="C38">
            <v>7500</v>
          </cell>
          <cell r="D38">
            <v>0</v>
          </cell>
        </row>
        <row r="39">
          <cell r="A39">
            <v>102610</v>
          </cell>
          <cell r="B39" t="str">
            <v>TERMINADORA ASFÁLTICA</v>
          </cell>
          <cell r="C39">
            <v>225000</v>
          </cell>
          <cell r="D39">
            <v>115</v>
          </cell>
        </row>
        <row r="40">
          <cell r="A40">
            <v>102700</v>
          </cell>
          <cell r="B40" t="str">
            <v>TRACTOR A ORUGAS TIPO TOPADORA CAT. D7</v>
          </cell>
          <cell r="C40">
            <v>180000</v>
          </cell>
          <cell r="D40">
            <v>200</v>
          </cell>
        </row>
        <row r="41">
          <cell r="A41">
            <v>102800</v>
          </cell>
          <cell r="B41" t="str">
            <v>TRACTOR C/PALA Y RETROEXCAVADORA</v>
          </cell>
          <cell r="C41">
            <v>75000</v>
          </cell>
          <cell r="D41">
            <v>75</v>
          </cell>
        </row>
        <row r="42">
          <cell r="A42">
            <v>102900</v>
          </cell>
          <cell r="B42" t="str">
            <v>TRACTOR S/NEUMATICO GRANDE</v>
          </cell>
          <cell r="C42">
            <v>30000</v>
          </cell>
          <cell r="D42">
            <v>110</v>
          </cell>
        </row>
        <row r="43">
          <cell r="A43">
            <v>103000</v>
          </cell>
          <cell r="B43" t="str">
            <v>TRACTOR S/NEUMATICO MEDIANO</v>
          </cell>
          <cell r="C43">
            <v>25000</v>
          </cell>
          <cell r="D43">
            <v>65</v>
          </cell>
        </row>
        <row r="44">
          <cell r="A44">
            <v>103100</v>
          </cell>
          <cell r="B44" t="str">
            <v>TRITURADORA A MANDÍBULAS</v>
          </cell>
          <cell r="C44">
            <v>45000</v>
          </cell>
          <cell r="D44">
            <v>60</v>
          </cell>
        </row>
        <row r="45">
          <cell r="A45">
            <v>103110</v>
          </cell>
          <cell r="B45" t="str">
            <v>VIBRADOR INMERSIÓN C/MOTOR EXPLOSIÓN</v>
          </cell>
          <cell r="C45">
            <v>3500</v>
          </cell>
          <cell r="D45">
            <v>5</v>
          </cell>
        </row>
        <row r="46">
          <cell r="A46">
            <v>103120</v>
          </cell>
          <cell r="B46" t="str">
            <v>VIBROCOMPACTADOR DE 8 T</v>
          </cell>
          <cell r="C46">
            <v>15000</v>
          </cell>
          <cell r="D46">
            <v>65</v>
          </cell>
        </row>
        <row r="47">
          <cell r="A47">
            <v>103130</v>
          </cell>
          <cell r="B47" t="str">
            <v>VIBROCOMPACTADOR MANUAL 3 HP</v>
          </cell>
          <cell r="C47">
            <v>7500</v>
          </cell>
          <cell r="D47">
            <v>3</v>
          </cell>
        </row>
        <row r="48">
          <cell r="A48">
            <v>103200</v>
          </cell>
          <cell r="B48" t="str">
            <v>SOLDADORA DE ARCO ELÉCTRICO C/RECTIFICADOR SILICIO 400A</v>
          </cell>
          <cell r="C48">
            <v>2500</v>
          </cell>
          <cell r="D48">
            <v>0</v>
          </cell>
        </row>
        <row r="49">
          <cell r="A49">
            <v>103300</v>
          </cell>
          <cell r="B49" t="str">
            <v>ZARANDA FIJA</v>
          </cell>
          <cell r="C49">
            <v>2500</v>
          </cell>
          <cell r="D49">
            <v>0</v>
          </cell>
        </row>
        <row r="50">
          <cell r="A50">
            <v>103400</v>
          </cell>
          <cell r="B50" t="str">
            <v>ZARANDA VIBRATORIA</v>
          </cell>
          <cell r="C50">
            <v>25000</v>
          </cell>
          <cell r="D50">
            <v>15</v>
          </cell>
        </row>
      </sheetData>
      <sheetData sheetId="5" refreshError="1"/>
      <sheetData sheetId="6" refreshError="1"/>
      <sheetData sheetId="7" refreshError="1"/>
      <sheetData sheetId="8" refreshError="1">
        <row r="11">
          <cell r="B11" t="str">
            <v>Limpieza del terreno</v>
          </cell>
          <cell r="C11" t="str">
            <v>Ha</v>
          </cell>
          <cell r="H11">
            <v>1</v>
          </cell>
        </row>
        <row r="12">
          <cell r="B12" t="str">
            <v>Excavación no clasificada</v>
          </cell>
          <cell r="C12" t="str">
            <v>M3</v>
          </cell>
          <cell r="H12">
            <v>2</v>
          </cell>
        </row>
        <row r="13">
          <cell r="B13" t="str">
            <v>Terraplen con compactación común</v>
          </cell>
          <cell r="C13" t="str">
            <v>M3</v>
          </cell>
          <cell r="H13">
            <v>3</v>
          </cell>
        </row>
        <row r="14">
          <cell r="B14" t="str">
            <v>Sub-base estabilizada granular e = 0,15 m</v>
          </cell>
          <cell r="C14" t="str">
            <v>M3</v>
          </cell>
          <cell r="H14">
            <v>4</v>
          </cell>
        </row>
        <row r="15">
          <cell r="B15" t="str">
            <v>Excavación para obras de arte</v>
          </cell>
          <cell r="C15" t="str">
            <v>M3</v>
          </cell>
          <cell r="H15">
            <v>5</v>
          </cell>
        </row>
        <row r="16">
          <cell r="B16" t="str">
            <v>Hormigón clase H-13</v>
          </cell>
          <cell r="C16" t="str">
            <v>M3</v>
          </cell>
          <cell r="H16">
            <v>6</v>
          </cell>
        </row>
        <row r="17">
          <cell r="B17" t="str">
            <v>Hormigón clase H-21</v>
          </cell>
          <cell r="C17" t="str">
            <v>M3</v>
          </cell>
          <cell r="H17">
            <v>7</v>
          </cell>
        </row>
        <row r="18">
          <cell r="B18" t="str">
            <v>Acero en barra ADN 42/50 colocado</v>
          </cell>
          <cell r="C18" t="str">
            <v>KG</v>
          </cell>
          <cell r="H18">
            <v>8</v>
          </cell>
        </row>
        <row r="19">
          <cell r="B19" t="str">
            <v>Demolición de alcantarilla existente</v>
          </cell>
          <cell r="C19" t="str">
            <v>GL</v>
          </cell>
          <cell r="H19">
            <v>9</v>
          </cell>
        </row>
        <row r="20">
          <cell r="B20" t="str">
            <v>Transporte de suelos</v>
          </cell>
          <cell r="C20" t="str">
            <v>M3</v>
          </cell>
          <cell r="H20">
            <v>10</v>
          </cell>
        </row>
        <row r="21">
          <cell r="B21" t="str">
            <v>Vivienda p/personal de inspección</v>
          </cell>
          <cell r="C21" t="str">
            <v>Mes</v>
          </cell>
          <cell r="H21">
            <v>11</v>
          </cell>
        </row>
        <row r="22">
          <cell r="B22" t="str">
            <v>Movilidad p/personal de inspección</v>
          </cell>
          <cell r="H22">
            <v>12</v>
          </cell>
        </row>
        <row r="23">
          <cell r="B23" t="str">
            <v>Cuota fija</v>
          </cell>
          <cell r="C23" t="str">
            <v>Veh/mes</v>
          </cell>
          <cell r="H23">
            <v>13</v>
          </cell>
        </row>
        <row r="24">
          <cell r="B24" t="str">
            <v>Cuota móvil</v>
          </cell>
          <cell r="C24" t="str">
            <v>Km</v>
          </cell>
          <cell r="H24">
            <v>14</v>
          </cell>
        </row>
        <row r="25">
          <cell r="B25" t="str">
            <v>Movilización de obra</v>
          </cell>
          <cell r="C25" t="str">
            <v>GL</v>
          </cell>
          <cell r="H25">
            <v>15</v>
          </cell>
        </row>
      </sheetData>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PUESTA"/>
      <sheetName val="COEFK"/>
      <sheetName val="A"/>
      <sheetName val="B"/>
      <sheetName val="C"/>
      <sheetName val="D"/>
      <sheetName val="1,1"/>
      <sheetName val="1,2,1"/>
      <sheetName val="1,2,2"/>
      <sheetName val="2,1"/>
      <sheetName val="2,2"/>
      <sheetName val="3,1"/>
      <sheetName val="3,2"/>
      <sheetName val="4,1"/>
      <sheetName val="4,2"/>
      <sheetName val="4,3"/>
      <sheetName val="5,1"/>
      <sheetName val="5,2"/>
      <sheetName val="6,1"/>
      <sheetName val="6,2"/>
      <sheetName val="6,3"/>
      <sheetName val="6,4"/>
      <sheetName val="6,5"/>
      <sheetName val="7,1"/>
      <sheetName val="7,2"/>
      <sheetName val="7,3"/>
      <sheetName val="7,4"/>
      <sheetName val="8"/>
      <sheetName val="9"/>
      <sheetName val="MO"/>
      <sheetName val="TR"/>
      <sheetName val="MAT"/>
      <sheetName val="EQU"/>
      <sheetName val="R.T."/>
      <sheetName val="R.T. (2)"/>
      <sheetName val="ANALISIS"/>
      <sheetName val="ANALISIS (2)"/>
      <sheetName val="Nº A LETRA"/>
      <sheetName val="Hoja1"/>
    </sheetNames>
    <sheetDataSet>
      <sheetData sheetId="0"/>
      <sheetData sheetId="1">
        <row r="19">
          <cell r="E19">
            <v>1.6020000000000001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0">
          <cell r="B10" t="str">
            <v>OFICIAL ESPECIALIZADO</v>
          </cell>
          <cell r="C10">
            <v>17.899999999999999</v>
          </cell>
          <cell r="D10">
            <v>3.58</v>
          </cell>
          <cell r="E10">
            <v>23.067371999999999</v>
          </cell>
          <cell r="F10">
            <v>5.4430319999999996</v>
          </cell>
          <cell r="G10">
            <v>9.9980808000000003</v>
          </cell>
          <cell r="H10">
            <v>59.988484799999995</v>
          </cell>
        </row>
        <row r="11">
          <cell r="B11" t="str">
            <v>OFICIAL</v>
          </cell>
          <cell r="C11">
            <v>15.3</v>
          </cell>
          <cell r="D11">
            <v>3.0600000000000005</v>
          </cell>
          <cell r="E11">
            <v>19.716804</v>
          </cell>
          <cell r="F11">
            <v>4.6524239999999999</v>
          </cell>
          <cell r="G11">
            <v>8.545845599999998</v>
          </cell>
          <cell r="H11">
            <v>51.275073599999992</v>
          </cell>
        </row>
        <row r="12">
          <cell r="B12" t="str">
            <v>MEDIO OFICIAL</v>
          </cell>
          <cell r="C12">
            <v>14.05</v>
          </cell>
          <cell r="D12">
            <v>2.8100000000000005</v>
          </cell>
          <cell r="E12">
            <v>18.105954000000001</v>
          </cell>
          <cell r="F12">
            <v>4.2723240000000002</v>
          </cell>
          <cell r="G12">
            <v>7.8476555999999995</v>
          </cell>
          <cell r="H12">
            <v>47.08593359999999</v>
          </cell>
        </row>
        <row r="13">
          <cell r="B13" t="str">
            <v>AYUDANTE</v>
          </cell>
          <cell r="C13">
            <v>12.9</v>
          </cell>
          <cell r="D13">
            <v>2.58</v>
          </cell>
          <cell r="E13">
            <v>16.623972000000002</v>
          </cell>
          <cell r="F13">
            <v>3.9226320000000001</v>
          </cell>
          <cell r="G13">
            <v>7.2053208</v>
          </cell>
          <cell r="H13">
            <v>43.231924800000002</v>
          </cell>
        </row>
      </sheetData>
      <sheetData sheetId="30">
        <row r="8">
          <cell r="C8" t="str">
            <v>ACERO REDONDO LISO</v>
          </cell>
        </row>
      </sheetData>
      <sheetData sheetId="31">
        <row r="6">
          <cell r="B6" t="str">
            <v>ACERO REDONDO LISO</v>
          </cell>
        </row>
        <row r="7">
          <cell r="B7" t="str">
            <v>ACERO TIPO III EN BARRAS</v>
          </cell>
        </row>
        <row r="8">
          <cell r="B8" t="str">
            <v>ARENA SILICEA</v>
          </cell>
        </row>
        <row r="9">
          <cell r="B9" t="str">
            <v>ASFASOL</v>
          </cell>
        </row>
        <row r="10">
          <cell r="B10" t="str">
            <v>BALDOSAS 20×20</v>
          </cell>
        </row>
        <row r="11">
          <cell r="B11" t="str">
            <v>CAL EN BOLSAS</v>
          </cell>
        </row>
        <row r="12">
          <cell r="B12" t="str">
            <v>CEMENTO A GRANEL</v>
          </cell>
        </row>
        <row r="13">
          <cell r="B13" t="str">
            <v>MEMBRANA DE CURADO</v>
          </cell>
        </row>
        <row r="14">
          <cell r="B14" t="str">
            <v>PIEDRA PARTIDA 6/20</v>
          </cell>
        </row>
        <row r="15">
          <cell r="B15" t="str">
            <v>SUELO SELECCIONADO</v>
          </cell>
        </row>
        <row r="16">
          <cell r="B16" t="str">
            <v>ACERO LAMINADO</v>
          </cell>
        </row>
        <row r="17">
          <cell r="B17" t="str">
            <v>MADERA PARA ENCOFRADO</v>
          </cell>
        </row>
        <row r="18">
          <cell r="B18" t="str">
            <v>CAÑO DE HORMIGÓN ARMADO Ø 400</v>
          </cell>
        </row>
        <row r="19">
          <cell r="B19" t="str">
            <v>CAÑO DE HORMIGÓN ARMADO Ø 500</v>
          </cell>
        </row>
        <row r="20">
          <cell r="B20" t="str">
            <v>CAÑO DE HORMIGÓN ARMADO Ø 600</v>
          </cell>
        </row>
        <row r="21">
          <cell r="B21" t="str">
            <v>ARENA GRANITICA 0/6</v>
          </cell>
        </row>
        <row r="22">
          <cell r="B22" t="str">
            <v>ADITIVO PARA HORMIGON</v>
          </cell>
        </row>
        <row r="23">
          <cell r="B23" t="str">
            <v>MARCO Y TAPA PARA CAMARA</v>
          </cell>
        </row>
        <row r="24">
          <cell r="B24" t="str">
            <v>MARCO Y TAPA PARA SUMIDERO</v>
          </cell>
        </row>
        <row r="25">
          <cell r="B25" t="str">
            <v>FRENTE DE SUMIDERO S2</v>
          </cell>
        </row>
        <row r="26">
          <cell r="B26" t="str">
            <v>FRENTE DE SUMIDERO S3</v>
          </cell>
        </row>
        <row r="27">
          <cell r="B27" t="str">
            <v>FRENTE DE SUMIDERO S4</v>
          </cell>
        </row>
        <row r="28">
          <cell r="B28" t="str">
            <v>FRENTE DE SUMIDERO S5</v>
          </cell>
        </row>
        <row r="29">
          <cell r="B29" t="str">
            <v>FRENTE DE SUMIDERO S6</v>
          </cell>
        </row>
        <row r="30">
          <cell r="B30" t="str">
            <v>CASCOTE</v>
          </cell>
        </row>
        <row r="31">
          <cell r="B31" t="str">
            <v>MATERIALES PARA REMOCIONES TELEFONICAS</v>
          </cell>
        </row>
        <row r="32">
          <cell r="B32" t="str">
            <v>MATERIALES PARA REMOCIONES ELECTRICAS</v>
          </cell>
        </row>
        <row r="33">
          <cell r="B33" t="str">
            <v>MATERIALES PARA REMOCIONES DE GAS</v>
          </cell>
        </row>
        <row r="34">
          <cell r="B34" t="str">
            <v>MATERIALES PARA REMOCIONES DE AGUAS</v>
          </cell>
        </row>
        <row r="35">
          <cell r="B35" t="str">
            <v>MADERA PARA APUNTALAMIENTO</v>
          </cell>
        </row>
        <row r="36">
          <cell r="B36" t="str">
            <v>VALLAS DE PROTECCIÓN</v>
          </cell>
        </row>
        <row r="37">
          <cell r="B37" t="str">
            <v>ENCOFRADO METALICO PARA LOSAS, VIGAS, TABIQUES</v>
          </cell>
        </row>
      </sheetData>
      <sheetData sheetId="32">
        <row r="26">
          <cell r="D26" t="str">
            <v>APLANADORA</v>
          </cell>
        </row>
        <row r="27">
          <cell r="D27" t="str">
            <v>APLANADORA</v>
          </cell>
        </row>
        <row r="28">
          <cell r="D28" t="str">
            <v>ASERRADORA DE JUNTAS</v>
          </cell>
        </row>
        <row r="29">
          <cell r="D29" t="str">
            <v>BARREDORA SOPLADORA</v>
          </cell>
        </row>
        <row r="30">
          <cell r="D30" t="str">
            <v>BOMBA DE HORMIGON</v>
          </cell>
        </row>
        <row r="31">
          <cell r="D31" t="str">
            <v>BOMBA DE ACHIQUE</v>
          </cell>
        </row>
        <row r="32">
          <cell r="D32" t="str">
            <v>CAMION PLAYO</v>
          </cell>
        </row>
        <row r="33">
          <cell r="D33" t="str">
            <v>CAMION VOLCADOR</v>
          </cell>
        </row>
        <row r="34">
          <cell r="D34" t="str">
            <v>CARGADORA FRONTAL</v>
          </cell>
        </row>
        <row r="35">
          <cell r="D35" t="str">
            <v>CARRETON</v>
          </cell>
        </row>
        <row r="36">
          <cell r="D36" t="str">
            <v>COMPRESOR</v>
          </cell>
        </row>
        <row r="37">
          <cell r="D37" t="str">
            <v>COMPRESOR CON MARTILLO</v>
          </cell>
        </row>
        <row r="38">
          <cell r="D38" t="str">
            <v>CORTADORA Y DOBLADORA DE HIERROS</v>
          </cell>
        </row>
        <row r="39">
          <cell r="D39" t="str">
            <v>DRAGALINA</v>
          </cell>
        </row>
        <row r="40">
          <cell r="D40" t="str">
            <v>ENCOFRADO METALICO</v>
          </cell>
        </row>
        <row r="41">
          <cell r="D41" t="str">
            <v>EQUIPO DE ILUMINACION</v>
          </cell>
        </row>
        <row r="42">
          <cell r="D42" t="str">
            <v>EQUIPO DE MENSURA</v>
          </cell>
        </row>
        <row r="43">
          <cell r="D43" t="str">
            <v>EQUIPO DE ROTURA HIDRAULICO</v>
          </cell>
        </row>
        <row r="44">
          <cell r="D44" t="str">
            <v>EQUIPO DE TESADO</v>
          </cell>
        </row>
        <row r="45">
          <cell r="D45" t="str">
            <v>EQUIPO DEMARCADOR EXTRUSION</v>
          </cell>
        </row>
        <row r="46">
          <cell r="D46" t="str">
            <v>EQUIPO DEMARCADOR PULVERIZACION</v>
          </cell>
        </row>
        <row r="47">
          <cell r="D47" t="str">
            <v>EQUIPO PARA PERFORACION</v>
          </cell>
        </row>
        <row r="48">
          <cell r="D48" t="str">
            <v>EQUIPO PARA SELLADO DE JUNTAS</v>
          </cell>
        </row>
        <row r="49">
          <cell r="D49" t="str">
            <v>FRESADORA</v>
          </cell>
        </row>
        <row r="50">
          <cell r="D50" t="str">
            <v>FUSOR ASFALTICO</v>
          </cell>
        </row>
        <row r="51">
          <cell r="D51" t="str">
            <v>GRUA DE 25 TN</v>
          </cell>
        </row>
        <row r="52">
          <cell r="D52" t="str">
            <v>GRUA DE 200 TN</v>
          </cell>
        </row>
        <row r="53">
          <cell r="D53" t="str">
            <v>HERRAMIENTAS MENORES</v>
          </cell>
        </row>
        <row r="54">
          <cell r="D54" t="str">
            <v>HIDROGRUA</v>
          </cell>
        </row>
        <row r="55">
          <cell r="D55" t="str">
            <v>HORMIGONERA DE 500 LTS</v>
          </cell>
        </row>
        <row r="56">
          <cell r="D56" t="str">
            <v>MINICARGADORA</v>
          </cell>
        </row>
        <row r="57">
          <cell r="D57" t="str">
            <v>MOLDE METALICO</v>
          </cell>
        </row>
        <row r="58">
          <cell r="D58" t="str">
            <v>MOTOHORMIGONERO</v>
          </cell>
        </row>
        <row r="59">
          <cell r="D59" t="str">
            <v>MOTONIVELADORA</v>
          </cell>
        </row>
        <row r="60">
          <cell r="D60" t="str">
            <v>MOVILIDAD</v>
          </cell>
        </row>
        <row r="61">
          <cell r="D61" t="str">
            <v>PALA Y RETRO</v>
          </cell>
        </row>
        <row r="62">
          <cell r="D62" t="str">
            <v>PATA DE CABRA AUTOPROPULSADO</v>
          </cell>
        </row>
        <row r="63">
          <cell r="D63" t="str">
            <v>PILOTERA</v>
          </cell>
        </row>
        <row r="64">
          <cell r="D64" t="str">
            <v>PLANTA ASFALTICA</v>
          </cell>
        </row>
        <row r="65">
          <cell r="D65" t="str">
            <v>PLANTA HORMIGONERA</v>
          </cell>
        </row>
        <row r="66">
          <cell r="D66" t="str">
            <v>PULVIMIXER</v>
          </cell>
        </row>
        <row r="67">
          <cell r="D67" t="str">
            <v>REGADOR ASFALTICO</v>
          </cell>
        </row>
        <row r="68">
          <cell r="D68" t="str">
            <v>REGADOR DE AGUA</v>
          </cell>
        </row>
        <row r="69">
          <cell r="D69" t="str">
            <v>REGLA VIBRADORA</v>
          </cell>
        </row>
        <row r="70">
          <cell r="D70" t="str">
            <v>RETROEXCAVADORA</v>
          </cell>
        </row>
        <row r="71">
          <cell r="D71" t="str">
            <v>RODILLO NEUMATICO AUTOPROPULSADO</v>
          </cell>
        </row>
        <row r="72">
          <cell r="D72" t="str">
            <v>TABLESTACAS ( 80 UNIDADES)</v>
          </cell>
        </row>
        <row r="73">
          <cell r="D73" t="str">
            <v>TERMINADORA ASFALTICA</v>
          </cell>
        </row>
        <row r="74">
          <cell r="D74" t="str">
            <v>TERMINADORA DE HORMIGÓN</v>
          </cell>
        </row>
        <row r="75">
          <cell r="D75" t="str">
            <v>TRACTOR CON RASTRA DE DISCOS</v>
          </cell>
        </row>
        <row r="76">
          <cell r="D76" t="str">
            <v>VIBRADOR DE INMERSIÓN</v>
          </cell>
        </row>
        <row r="77">
          <cell r="D77" t="str">
            <v>VIBROCOMPACTADOR MANUAL</v>
          </cell>
        </row>
      </sheetData>
      <sheetData sheetId="33"/>
      <sheetData sheetId="34"/>
      <sheetData sheetId="35"/>
      <sheetData sheetId="36"/>
      <sheetData sheetId="37"/>
      <sheetData sheetId="3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MEN"/>
      <sheetName val="Tabla Ponderación"/>
      <sheetName val="Presupuesto"/>
      <sheetName val="FALTANTE R1"/>
      <sheetName val="Dif de Certificados"/>
      <sheetName val="Insumos"/>
      <sheetName val="Analisis"/>
      <sheetName val="Mano de obra"/>
      <sheetName val="Indices"/>
      <sheetName val="Fechas Mediciones"/>
      <sheetName val="MEDICIONES"/>
      <sheetName val="Hoja1"/>
    </sheetNames>
    <sheetDataSet>
      <sheetData sheetId="0"/>
      <sheetData sheetId="1"/>
      <sheetData sheetId="2">
        <row r="4">
          <cell r="K4">
            <v>41456</v>
          </cell>
        </row>
        <row r="7">
          <cell r="A7">
            <v>1</v>
          </cell>
          <cell r="B7" t="str">
            <v>TRABAJOS PREPARATORIOS</v>
          </cell>
          <cell r="H7">
            <v>52571</v>
          </cell>
        </row>
        <row r="8">
          <cell r="A8" t="str">
            <v>1.1</v>
          </cell>
          <cell r="B8" t="str">
            <v>Cartel de obra y replanteo</v>
          </cell>
          <cell r="C8" t="str">
            <v>U</v>
          </cell>
          <cell r="D8">
            <v>1</v>
          </cell>
          <cell r="E8">
            <v>7720</v>
          </cell>
          <cell r="F8">
            <v>1930</v>
          </cell>
          <cell r="G8">
            <v>9650</v>
          </cell>
          <cell r="H8">
            <v>9650</v>
          </cell>
          <cell r="J8">
            <v>0</v>
          </cell>
          <cell r="K8">
            <v>0</v>
          </cell>
        </row>
        <row r="9">
          <cell r="A9" t="str">
            <v>1.2</v>
          </cell>
          <cell r="B9" t="str">
            <v>Obrador y cerco perimetral</v>
          </cell>
          <cell r="C9" t="str">
            <v>U</v>
          </cell>
          <cell r="D9">
            <v>1</v>
          </cell>
          <cell r="E9">
            <v>22562</v>
          </cell>
          <cell r="F9">
            <v>18459</v>
          </cell>
          <cell r="G9">
            <v>41021</v>
          </cell>
          <cell r="H9">
            <v>41021</v>
          </cell>
          <cell r="J9">
            <v>0</v>
          </cell>
          <cell r="K9">
            <v>0</v>
          </cell>
        </row>
        <row r="10">
          <cell r="A10" t="str">
            <v>1.3</v>
          </cell>
          <cell r="B10" t="str">
            <v>Limpieza de terreno</v>
          </cell>
          <cell r="C10" t="str">
            <v>M3</v>
          </cell>
          <cell r="D10">
            <v>10</v>
          </cell>
          <cell r="E10">
            <v>190</v>
          </cell>
          <cell r="F10">
            <v>0</v>
          </cell>
          <cell r="G10">
            <v>190</v>
          </cell>
          <cell r="H10">
            <v>1900</v>
          </cell>
          <cell r="J10">
            <v>0</v>
          </cell>
          <cell r="K10">
            <v>0</v>
          </cell>
        </row>
        <row r="11">
          <cell r="A11">
            <v>2</v>
          </cell>
          <cell r="B11" t="str">
            <v>MOVIMIENTO DE SUELOS Y SUBMURACIONES</v>
          </cell>
          <cell r="H11">
            <v>356250</v>
          </cell>
        </row>
        <row r="12">
          <cell r="A12" t="str">
            <v>2.1</v>
          </cell>
          <cell r="B12" t="str">
            <v>Excavaciones generales</v>
          </cell>
          <cell r="C12" t="str">
            <v>M3</v>
          </cell>
          <cell r="D12">
            <v>360</v>
          </cell>
          <cell r="E12">
            <v>437</v>
          </cell>
          <cell r="F12">
            <v>0</v>
          </cell>
          <cell r="G12">
            <v>437</v>
          </cell>
          <cell r="H12">
            <v>157320</v>
          </cell>
          <cell r="J12">
            <v>0</v>
          </cell>
          <cell r="K12">
            <v>0</v>
          </cell>
        </row>
        <row r="13">
          <cell r="A13" t="str">
            <v>2.2</v>
          </cell>
          <cell r="B13" t="str">
            <v>Relleno y compactación</v>
          </cell>
          <cell r="C13" t="str">
            <v>M3</v>
          </cell>
          <cell r="D13">
            <v>120</v>
          </cell>
          <cell r="E13">
            <v>37</v>
          </cell>
          <cell r="F13">
            <v>0</v>
          </cell>
          <cell r="G13">
            <v>37</v>
          </cell>
          <cell r="H13">
            <v>4440</v>
          </cell>
          <cell r="J13">
            <v>0</v>
          </cell>
          <cell r="K13">
            <v>0</v>
          </cell>
        </row>
        <row r="14">
          <cell r="A14" t="str">
            <v>2.3</v>
          </cell>
          <cell r="B14" t="str">
            <v>Tareas de submuración</v>
          </cell>
          <cell r="C14" t="str">
            <v>M3</v>
          </cell>
          <cell r="D14">
            <v>30</v>
          </cell>
          <cell r="E14">
            <v>3280</v>
          </cell>
          <cell r="F14">
            <v>840</v>
          </cell>
          <cell r="G14">
            <v>4120</v>
          </cell>
          <cell r="H14">
            <v>123600</v>
          </cell>
          <cell r="J14">
            <v>0</v>
          </cell>
          <cell r="K14">
            <v>0</v>
          </cell>
        </row>
        <row r="15">
          <cell r="A15" t="str">
            <v>2.4</v>
          </cell>
          <cell r="B15" t="str">
            <v>Canaletas en medianeras para columnas y vigas</v>
          </cell>
          <cell r="C15" t="str">
            <v>M</v>
          </cell>
          <cell r="D15">
            <v>510</v>
          </cell>
          <cell r="E15">
            <v>125</v>
          </cell>
          <cell r="F15">
            <v>14</v>
          </cell>
          <cell r="G15">
            <v>139</v>
          </cell>
          <cell r="H15">
            <v>70890</v>
          </cell>
          <cell r="J15">
            <v>0</v>
          </cell>
          <cell r="K15">
            <v>0</v>
          </cell>
        </row>
        <row r="16">
          <cell r="A16">
            <v>3</v>
          </cell>
          <cell r="B16" t="str">
            <v>ESTRUCTURA RESISTENTE de HºAº tipo H-21</v>
          </cell>
          <cell r="H16">
            <v>800585</v>
          </cell>
        </row>
        <row r="17">
          <cell r="A17" t="str">
            <v>3.1</v>
          </cell>
          <cell r="B17" t="str">
            <v>Fundaciones</v>
          </cell>
          <cell r="C17" t="str">
            <v>M3</v>
          </cell>
          <cell r="D17">
            <v>58</v>
          </cell>
          <cell r="E17">
            <v>450</v>
          </cell>
          <cell r="F17">
            <v>1050</v>
          </cell>
          <cell r="G17">
            <v>1500</v>
          </cell>
          <cell r="H17">
            <v>87000</v>
          </cell>
          <cell r="J17">
            <v>0</v>
          </cell>
          <cell r="K17">
            <v>0</v>
          </cell>
        </row>
        <row r="18">
          <cell r="A18" t="str">
            <v>3.2</v>
          </cell>
          <cell r="B18" t="str">
            <v>Columnas</v>
          </cell>
          <cell r="C18" t="str">
            <v>M3</v>
          </cell>
          <cell r="D18">
            <v>42</v>
          </cell>
          <cell r="E18">
            <v>1080</v>
          </cell>
          <cell r="F18">
            <v>1620</v>
          </cell>
          <cell r="G18">
            <v>2700</v>
          </cell>
          <cell r="H18">
            <v>113400</v>
          </cell>
          <cell r="J18">
            <v>0</v>
          </cell>
          <cell r="K18">
            <v>0</v>
          </cell>
        </row>
        <row r="19">
          <cell r="A19" t="str">
            <v>3.3</v>
          </cell>
          <cell r="B19" t="str">
            <v>Vigas</v>
          </cell>
          <cell r="C19" t="str">
            <v>M3</v>
          </cell>
          <cell r="D19">
            <v>50</v>
          </cell>
          <cell r="E19">
            <v>1420</v>
          </cell>
          <cell r="F19">
            <v>1680</v>
          </cell>
          <cell r="G19">
            <v>3100</v>
          </cell>
          <cell r="H19">
            <v>155000</v>
          </cell>
          <cell r="J19">
            <v>0</v>
          </cell>
          <cell r="K19">
            <v>0</v>
          </cell>
        </row>
        <row r="20">
          <cell r="A20" t="str">
            <v>3.4</v>
          </cell>
          <cell r="B20" t="str">
            <v>Losas planas</v>
          </cell>
          <cell r="C20" t="str">
            <v>M3</v>
          </cell>
          <cell r="D20">
            <v>39</v>
          </cell>
          <cell r="E20">
            <v>1231</v>
          </cell>
          <cell r="F20">
            <v>944</v>
          </cell>
          <cell r="G20">
            <v>2175</v>
          </cell>
          <cell r="H20">
            <v>84825</v>
          </cell>
          <cell r="J20">
            <v>0</v>
          </cell>
          <cell r="K20">
            <v>0</v>
          </cell>
        </row>
        <row r="21">
          <cell r="A21" t="str">
            <v>3.5</v>
          </cell>
          <cell r="B21" t="str">
            <v>tabiques 0,15m</v>
          </cell>
          <cell r="C21" t="str">
            <v>M3</v>
          </cell>
          <cell r="D21">
            <v>29</v>
          </cell>
          <cell r="E21">
            <v>1685</v>
          </cell>
          <cell r="F21">
            <v>1125</v>
          </cell>
          <cell r="G21">
            <v>2810</v>
          </cell>
          <cell r="H21">
            <v>81490</v>
          </cell>
          <cell r="J21">
            <v>0</v>
          </cell>
          <cell r="K21">
            <v>0</v>
          </cell>
        </row>
        <row r="22">
          <cell r="A22" t="str">
            <v>3.6</v>
          </cell>
          <cell r="B22" t="str">
            <v>Losas casetonadas</v>
          </cell>
          <cell r="C22" t="str">
            <v>M3</v>
          </cell>
          <cell r="D22">
            <v>79</v>
          </cell>
          <cell r="E22">
            <v>1878</v>
          </cell>
          <cell r="F22">
            <v>1652</v>
          </cell>
          <cell r="G22">
            <v>3530</v>
          </cell>
          <cell r="H22">
            <v>278870</v>
          </cell>
          <cell r="J22">
            <v>0</v>
          </cell>
          <cell r="K22">
            <v>0</v>
          </cell>
        </row>
        <row r="23">
          <cell r="A23">
            <v>4</v>
          </cell>
          <cell r="B23" t="str">
            <v>LIMPIEZA DE OBRA</v>
          </cell>
          <cell r="H23">
            <v>9800</v>
          </cell>
        </row>
        <row r="24">
          <cell r="A24" t="str">
            <v>4.1</v>
          </cell>
          <cell r="B24" t="str">
            <v>Limpieza de obra</v>
          </cell>
          <cell r="C24" t="str">
            <v>gl</v>
          </cell>
          <cell r="D24">
            <v>1</v>
          </cell>
          <cell r="E24">
            <v>9800</v>
          </cell>
          <cell r="F24">
            <v>0</v>
          </cell>
          <cell r="G24">
            <v>9800</v>
          </cell>
          <cell r="H24">
            <v>9800</v>
          </cell>
          <cell r="J24">
            <v>0</v>
          </cell>
          <cell r="K24">
            <v>0</v>
          </cell>
        </row>
        <row r="26">
          <cell r="I26">
            <v>0.55273185991538754</v>
          </cell>
        </row>
      </sheetData>
      <sheetData sheetId="3"/>
      <sheetData sheetId="4"/>
      <sheetData sheetId="5">
        <row r="3">
          <cell r="A3" t="str">
            <v>Codigo</v>
          </cell>
        </row>
      </sheetData>
      <sheetData sheetId="6">
        <row r="4">
          <cell r="A4" t="str">
            <v>Item</v>
          </cell>
        </row>
      </sheetData>
      <sheetData sheetId="7"/>
      <sheetData sheetId="8">
        <row r="3">
          <cell r="A3" t="str">
            <v>CODIGO</v>
          </cell>
          <cell r="B3" t="str">
            <v>DESCRIPCION</v>
          </cell>
          <cell r="C3">
            <v>40909</v>
          </cell>
          <cell r="D3">
            <v>40940</v>
          </cell>
          <cell r="E3">
            <v>40969</v>
          </cell>
          <cell r="F3">
            <v>41000</v>
          </cell>
          <cell r="G3">
            <v>41030</v>
          </cell>
          <cell r="H3">
            <v>41061</v>
          </cell>
          <cell r="I3">
            <v>41091</v>
          </cell>
          <cell r="J3">
            <v>41122</v>
          </cell>
          <cell r="K3">
            <v>41153</v>
          </cell>
          <cell r="L3">
            <v>41183</v>
          </cell>
          <cell r="M3">
            <v>41214</v>
          </cell>
          <cell r="N3">
            <v>41244</v>
          </cell>
          <cell r="O3">
            <v>41275</v>
          </cell>
          <cell r="P3">
            <v>41306</v>
          </cell>
          <cell r="Q3">
            <v>41334</v>
          </cell>
          <cell r="R3">
            <v>41365</v>
          </cell>
          <cell r="S3">
            <v>41395</v>
          </cell>
          <cell r="T3">
            <v>41426</v>
          </cell>
          <cell r="U3">
            <v>41456</v>
          </cell>
          <cell r="V3">
            <v>41487</v>
          </cell>
          <cell r="W3">
            <v>41518</v>
          </cell>
          <cell r="X3">
            <v>41548</v>
          </cell>
          <cell r="Y3">
            <v>41579</v>
          </cell>
          <cell r="Z3">
            <v>41609</v>
          </cell>
        </row>
        <row r="4">
          <cell r="A4" t="str">
            <v>51560-11</v>
          </cell>
          <cell r="B4" t="str">
            <v xml:space="preserve"> Oficial especializado</v>
          </cell>
          <cell r="C4">
            <v>958.6</v>
          </cell>
          <cell r="D4">
            <v>970.3</v>
          </cell>
          <cell r="E4">
            <v>980.8</v>
          </cell>
          <cell r="F4">
            <v>1268.2</v>
          </cell>
          <cell r="G4">
            <v>1098.3</v>
          </cell>
          <cell r="H4">
            <v>1095.4000000000001</v>
          </cell>
          <cell r="I4">
            <v>1095</v>
          </cell>
          <cell r="J4">
            <v>1095.0999999999999</v>
          </cell>
          <cell r="K4">
            <v>1097.2</v>
          </cell>
          <cell r="L4">
            <v>1096.5999999999999</v>
          </cell>
          <cell r="M4">
            <v>1097.5999999999999</v>
          </cell>
          <cell r="N4">
            <v>1100.0999999999999</v>
          </cell>
          <cell r="O4">
            <v>1102.0999999999999</v>
          </cell>
          <cell r="P4">
            <v>1103.5</v>
          </cell>
          <cell r="Q4">
            <v>1148.7</v>
          </cell>
          <cell r="R4">
            <v>1146.0999999999999</v>
          </cell>
          <cell r="S4">
            <v>1141.4000000000001</v>
          </cell>
          <cell r="T4">
            <v>1337.5</v>
          </cell>
          <cell r="U4">
            <v>1319</v>
          </cell>
          <cell r="V4">
            <v>1315.1</v>
          </cell>
          <cell r="W4">
            <v>1365.4</v>
          </cell>
          <cell r="X4">
            <v>1366.3</v>
          </cell>
          <cell r="Y4">
            <v>1367</v>
          </cell>
          <cell r="Z4">
            <v>1368.2</v>
          </cell>
        </row>
        <row r="5">
          <cell r="A5" t="str">
            <v>51560-12</v>
          </cell>
          <cell r="B5" t="str">
            <v xml:space="preserve"> Oficial</v>
          </cell>
          <cell r="C5">
            <v>893.1</v>
          </cell>
          <cell r="D5">
            <v>904.2</v>
          </cell>
          <cell r="E5">
            <v>915.2</v>
          </cell>
          <cell r="F5">
            <v>1000.1</v>
          </cell>
          <cell r="G5">
            <v>959</v>
          </cell>
          <cell r="H5">
            <v>1161.5</v>
          </cell>
          <cell r="I5">
            <v>1161.5999999999999</v>
          </cell>
          <cell r="J5">
            <v>1162.0999999999999</v>
          </cell>
          <cell r="K5">
            <v>1162.2</v>
          </cell>
          <cell r="L5">
            <v>1161.9000000000001</v>
          </cell>
          <cell r="M5">
            <v>1162.4000000000001</v>
          </cell>
          <cell r="N5">
            <v>1162.5999999999999</v>
          </cell>
          <cell r="O5">
            <v>1162.5</v>
          </cell>
          <cell r="P5">
            <v>1162.5999999999999</v>
          </cell>
          <cell r="Q5">
            <v>1194.0999999999999</v>
          </cell>
          <cell r="R5">
            <v>1193.9000000000001</v>
          </cell>
          <cell r="S5">
            <v>1194</v>
          </cell>
          <cell r="T5">
            <v>1399.3</v>
          </cell>
          <cell r="U5">
            <v>1385.2</v>
          </cell>
          <cell r="V5">
            <v>1385.3</v>
          </cell>
          <cell r="W5">
            <v>1448.1</v>
          </cell>
          <cell r="X5">
            <v>1447.5</v>
          </cell>
          <cell r="Y5">
            <v>1447.4</v>
          </cell>
          <cell r="Z5">
            <v>1446.9</v>
          </cell>
        </row>
        <row r="6">
          <cell r="A6" t="str">
            <v>51560-13</v>
          </cell>
          <cell r="B6" t="str">
            <v xml:space="preserve"> Medio Oficial</v>
          </cell>
          <cell r="C6">
            <v>1110.5</v>
          </cell>
          <cell r="D6">
            <v>1122.8</v>
          </cell>
          <cell r="E6">
            <v>1139.4000000000001</v>
          </cell>
          <cell r="F6">
            <v>1368.4</v>
          </cell>
          <cell r="G6">
            <v>1206.7</v>
          </cell>
          <cell r="H6">
            <v>1308.5</v>
          </cell>
          <cell r="I6">
            <v>1310.0999999999999</v>
          </cell>
          <cell r="J6">
            <v>1310.9</v>
          </cell>
          <cell r="K6">
            <v>1311.1</v>
          </cell>
          <cell r="L6">
            <v>1310.9</v>
          </cell>
          <cell r="M6">
            <v>1311</v>
          </cell>
          <cell r="N6">
            <v>1311.9</v>
          </cell>
          <cell r="O6">
            <v>1311.2</v>
          </cell>
          <cell r="P6">
            <v>1311.3</v>
          </cell>
          <cell r="Q6">
            <v>1556.9</v>
          </cell>
          <cell r="R6">
            <v>1559.7</v>
          </cell>
          <cell r="S6">
            <v>1562.2</v>
          </cell>
          <cell r="T6">
            <v>1787.8</v>
          </cell>
          <cell r="U6">
            <v>1671.3</v>
          </cell>
          <cell r="V6">
            <v>1677.7</v>
          </cell>
          <cell r="W6">
            <v>1634.6</v>
          </cell>
          <cell r="X6">
            <v>1636.3</v>
          </cell>
          <cell r="Y6">
            <v>1633.6</v>
          </cell>
          <cell r="Z6">
            <v>1633.7</v>
          </cell>
        </row>
        <row r="7">
          <cell r="A7" t="str">
            <v>51560-14</v>
          </cell>
          <cell r="B7" t="str">
            <v xml:space="preserve"> Ayudante</v>
          </cell>
          <cell r="C7">
            <v>951.3</v>
          </cell>
          <cell r="D7">
            <v>962.6</v>
          </cell>
          <cell r="E7">
            <v>974.4</v>
          </cell>
          <cell r="F7">
            <v>1070.7</v>
          </cell>
          <cell r="G7">
            <v>1011.4</v>
          </cell>
          <cell r="H7">
            <v>1214.4000000000001</v>
          </cell>
          <cell r="I7">
            <v>1214.5999999999999</v>
          </cell>
          <cell r="J7">
            <v>1215</v>
          </cell>
          <cell r="K7">
            <v>1215.0999999999999</v>
          </cell>
          <cell r="L7">
            <v>1214.7</v>
          </cell>
          <cell r="M7">
            <v>1215</v>
          </cell>
          <cell r="N7">
            <v>1215.0999999999999</v>
          </cell>
          <cell r="O7">
            <v>1214.8</v>
          </cell>
          <cell r="P7">
            <v>1215.0999999999999</v>
          </cell>
          <cell r="Q7">
            <v>1285.2</v>
          </cell>
          <cell r="R7">
            <v>1285.5999999999999</v>
          </cell>
          <cell r="S7">
            <v>1285.8</v>
          </cell>
          <cell r="T7">
            <v>1500.6</v>
          </cell>
          <cell r="U7">
            <v>1463.3</v>
          </cell>
          <cell r="V7">
            <v>1464.2</v>
          </cell>
          <cell r="W7">
            <v>1514.1</v>
          </cell>
          <cell r="X7">
            <v>1513.8</v>
          </cell>
          <cell r="Y7">
            <v>1514.1</v>
          </cell>
          <cell r="Z7">
            <v>1514.2</v>
          </cell>
        </row>
        <row r="8">
          <cell r="A8" t="str">
            <v>a)</v>
          </cell>
          <cell r="B8" t="str">
            <v>Capítulo Mano de obra</v>
          </cell>
          <cell r="C8">
            <v>635.29999999999995</v>
          </cell>
          <cell r="D8">
            <v>645</v>
          </cell>
          <cell r="E8">
            <v>648.5</v>
          </cell>
          <cell r="F8">
            <v>716.4</v>
          </cell>
          <cell r="G8">
            <v>677</v>
          </cell>
          <cell r="H8">
            <v>761.2</v>
          </cell>
          <cell r="I8">
            <v>771.7</v>
          </cell>
          <cell r="J8">
            <v>782.1</v>
          </cell>
          <cell r="K8">
            <v>781.1</v>
          </cell>
          <cell r="L8">
            <v>778.9</v>
          </cell>
          <cell r="M8">
            <v>779.4</v>
          </cell>
          <cell r="N8">
            <v>779.8</v>
          </cell>
          <cell r="O8">
            <v>788.5</v>
          </cell>
          <cell r="P8">
            <v>789.8</v>
          </cell>
          <cell r="Q8">
            <v>819.5</v>
          </cell>
          <cell r="R8">
            <v>818.3</v>
          </cell>
          <cell r="S8">
            <v>819.2</v>
          </cell>
          <cell r="T8">
            <v>931.5</v>
          </cell>
          <cell r="U8">
            <v>927.1</v>
          </cell>
          <cell r="V8">
            <v>933.6</v>
          </cell>
          <cell r="W8">
            <v>961.8</v>
          </cell>
          <cell r="X8">
            <v>962.8</v>
          </cell>
          <cell r="Y8">
            <v>963.7</v>
          </cell>
          <cell r="Z8">
            <v>963.7</v>
          </cell>
        </row>
        <row r="9">
          <cell r="A9" t="str">
            <v>b)</v>
          </cell>
          <cell r="B9" t="str">
            <v>Ítem albañilería</v>
          </cell>
          <cell r="C9">
            <v>661.9</v>
          </cell>
          <cell r="D9">
            <v>670.3</v>
          </cell>
          <cell r="E9">
            <v>675.3</v>
          </cell>
          <cell r="F9">
            <v>729.8</v>
          </cell>
          <cell r="G9">
            <v>703</v>
          </cell>
          <cell r="H9">
            <v>791.7</v>
          </cell>
          <cell r="I9">
            <v>794.7</v>
          </cell>
          <cell r="J9">
            <v>796.7</v>
          </cell>
          <cell r="K9">
            <v>799.3</v>
          </cell>
          <cell r="L9">
            <v>800.1</v>
          </cell>
          <cell r="M9">
            <v>802.9</v>
          </cell>
          <cell r="N9">
            <v>806.2</v>
          </cell>
          <cell r="O9">
            <v>816.5</v>
          </cell>
          <cell r="P9">
            <v>817.7</v>
          </cell>
          <cell r="Q9">
            <v>845.2</v>
          </cell>
          <cell r="R9">
            <v>844.7</v>
          </cell>
          <cell r="S9">
            <v>847.9</v>
          </cell>
          <cell r="T9">
            <v>950.8</v>
          </cell>
          <cell r="U9">
            <v>943.4</v>
          </cell>
          <cell r="V9">
            <v>947.2</v>
          </cell>
          <cell r="W9">
            <v>970.9</v>
          </cell>
          <cell r="X9">
            <v>973.5</v>
          </cell>
          <cell r="Y9">
            <v>976.4</v>
          </cell>
          <cell r="Z9">
            <v>984.1</v>
          </cell>
        </row>
        <row r="10">
          <cell r="A10" t="str">
            <v>d)</v>
          </cell>
          <cell r="B10" t="str">
            <v>Ítem Carpintería metálica y herrería</v>
          </cell>
          <cell r="C10">
            <v>402.8</v>
          </cell>
          <cell r="D10">
            <v>401.6</v>
          </cell>
          <cell r="E10">
            <v>402.5</v>
          </cell>
          <cell r="F10">
            <v>411.6</v>
          </cell>
          <cell r="G10">
            <v>414</v>
          </cell>
          <cell r="H10">
            <v>417.1</v>
          </cell>
          <cell r="I10">
            <v>420.1</v>
          </cell>
          <cell r="J10">
            <v>421.8</v>
          </cell>
          <cell r="K10">
            <v>422.6</v>
          </cell>
          <cell r="L10">
            <v>428.1</v>
          </cell>
          <cell r="M10">
            <v>430.2</v>
          </cell>
          <cell r="N10">
            <v>435.1</v>
          </cell>
          <cell r="O10">
            <v>438.5</v>
          </cell>
          <cell r="P10">
            <v>444.7</v>
          </cell>
          <cell r="Q10">
            <v>448.4</v>
          </cell>
          <cell r="R10">
            <v>455.6</v>
          </cell>
          <cell r="S10">
            <v>459.3</v>
          </cell>
          <cell r="T10">
            <v>467.6</v>
          </cell>
          <cell r="U10">
            <v>468.1</v>
          </cell>
          <cell r="V10">
            <v>473.9</v>
          </cell>
          <cell r="W10">
            <v>472.7</v>
          </cell>
          <cell r="X10">
            <v>477.3</v>
          </cell>
          <cell r="Y10">
            <v>483.2</v>
          </cell>
          <cell r="Z10">
            <v>494.9</v>
          </cell>
        </row>
        <row r="11">
          <cell r="A11" t="str">
            <v>f)</v>
          </cell>
          <cell r="B11" t="str">
            <v>Alquiler de Andamios</v>
          </cell>
          <cell r="C11">
            <v>317.39999999999998</v>
          </cell>
          <cell r="D11">
            <v>324.60000000000002</v>
          </cell>
          <cell r="E11">
            <v>331</v>
          </cell>
          <cell r="F11">
            <v>333</v>
          </cell>
          <cell r="G11">
            <v>333</v>
          </cell>
          <cell r="H11">
            <v>333</v>
          </cell>
          <cell r="I11">
            <v>346.1</v>
          </cell>
          <cell r="J11">
            <v>346.1</v>
          </cell>
          <cell r="K11">
            <v>346.1</v>
          </cell>
          <cell r="L11">
            <v>350</v>
          </cell>
          <cell r="M11">
            <v>379.8</v>
          </cell>
          <cell r="N11">
            <v>379.8</v>
          </cell>
          <cell r="O11">
            <v>390.7</v>
          </cell>
          <cell r="P11">
            <v>391.2</v>
          </cell>
          <cell r="Q11">
            <v>391.3</v>
          </cell>
          <cell r="R11">
            <v>391.2</v>
          </cell>
          <cell r="S11">
            <v>392.9</v>
          </cell>
          <cell r="T11">
            <v>391.2</v>
          </cell>
          <cell r="U11">
            <v>391.2</v>
          </cell>
          <cell r="V11">
            <v>392.2</v>
          </cell>
          <cell r="W11">
            <v>392.6</v>
          </cell>
          <cell r="X11">
            <v>392.6</v>
          </cell>
          <cell r="Y11">
            <v>393.4</v>
          </cell>
          <cell r="Z11">
            <v>419.2</v>
          </cell>
        </row>
        <row r="12">
          <cell r="A12" t="str">
            <v>g)</v>
          </cell>
          <cell r="B12" t="str">
            <v>Ítem Instalación eléctrica</v>
          </cell>
          <cell r="C12">
            <v>455.5</v>
          </cell>
          <cell r="D12">
            <v>470</v>
          </cell>
          <cell r="E12">
            <v>472.6</v>
          </cell>
          <cell r="F12">
            <v>474.3</v>
          </cell>
          <cell r="G12">
            <v>476</v>
          </cell>
          <cell r="H12">
            <v>478.3</v>
          </cell>
          <cell r="I12">
            <v>537.79999999999995</v>
          </cell>
          <cell r="J12">
            <v>546.29999999999995</v>
          </cell>
          <cell r="K12">
            <v>547.4</v>
          </cell>
          <cell r="L12">
            <v>548.29999999999995</v>
          </cell>
          <cell r="M12">
            <v>551.1</v>
          </cell>
          <cell r="N12">
            <v>554</v>
          </cell>
          <cell r="O12">
            <v>555.70000000000005</v>
          </cell>
          <cell r="P12">
            <v>570.6</v>
          </cell>
          <cell r="Q12">
            <v>572.4</v>
          </cell>
          <cell r="R12">
            <v>584.79999999999995</v>
          </cell>
          <cell r="S12">
            <v>590.70000000000005</v>
          </cell>
          <cell r="T12">
            <v>620.20000000000005</v>
          </cell>
          <cell r="U12">
            <v>651.70000000000005</v>
          </cell>
          <cell r="V12">
            <v>657</v>
          </cell>
          <cell r="W12">
            <v>683.9</v>
          </cell>
          <cell r="X12">
            <v>687.7</v>
          </cell>
          <cell r="Y12">
            <v>703.6</v>
          </cell>
          <cell r="Z12">
            <v>711.4</v>
          </cell>
        </row>
        <row r="13">
          <cell r="A13" t="str">
            <v>h)</v>
          </cell>
          <cell r="B13" t="str">
            <v>Caños de PVC</v>
          </cell>
          <cell r="C13">
            <v>653.6</v>
          </cell>
          <cell r="D13">
            <v>672.5</v>
          </cell>
          <cell r="E13">
            <v>684.7</v>
          </cell>
          <cell r="F13">
            <v>690.6</v>
          </cell>
          <cell r="G13">
            <v>693.9</v>
          </cell>
          <cell r="H13">
            <v>701.8</v>
          </cell>
          <cell r="I13">
            <v>706</v>
          </cell>
          <cell r="J13">
            <v>708.8</v>
          </cell>
          <cell r="K13">
            <v>698.7</v>
          </cell>
          <cell r="L13">
            <v>720.3</v>
          </cell>
          <cell r="M13">
            <v>739.4</v>
          </cell>
          <cell r="N13">
            <v>743.2</v>
          </cell>
          <cell r="O13">
            <v>745.2</v>
          </cell>
          <cell r="P13">
            <v>753.5</v>
          </cell>
          <cell r="Q13">
            <v>777</v>
          </cell>
          <cell r="R13">
            <v>791.1</v>
          </cell>
          <cell r="S13">
            <v>803.8</v>
          </cell>
          <cell r="T13">
            <v>813.1</v>
          </cell>
          <cell r="U13">
            <v>825.6</v>
          </cell>
          <cell r="V13">
            <v>841.4</v>
          </cell>
          <cell r="W13">
            <v>855.8</v>
          </cell>
          <cell r="X13">
            <v>869.9</v>
          </cell>
          <cell r="Y13">
            <v>880.2</v>
          </cell>
          <cell r="Z13">
            <v>901.2</v>
          </cell>
        </row>
        <row r="14">
          <cell r="A14" t="str">
            <v>p)</v>
          </cell>
          <cell r="B14" t="str">
            <v>Capítulo Gastos generales</v>
          </cell>
          <cell r="C14">
            <v>535</v>
          </cell>
          <cell r="D14">
            <v>548.6</v>
          </cell>
          <cell r="E14">
            <v>550.79999999999995</v>
          </cell>
          <cell r="F14">
            <v>593.70000000000005</v>
          </cell>
          <cell r="G14">
            <v>573.29999999999995</v>
          </cell>
          <cell r="H14">
            <v>590.29999999999995</v>
          </cell>
          <cell r="I14">
            <v>606.1</v>
          </cell>
          <cell r="J14">
            <v>619</v>
          </cell>
          <cell r="K14">
            <v>625.20000000000005</v>
          </cell>
          <cell r="L14">
            <v>625.70000000000005</v>
          </cell>
          <cell r="M14">
            <v>631.5</v>
          </cell>
          <cell r="N14">
            <v>633.29999999999995</v>
          </cell>
          <cell r="O14">
            <v>637.6</v>
          </cell>
          <cell r="P14">
            <v>654</v>
          </cell>
          <cell r="Q14">
            <v>682.8</v>
          </cell>
          <cell r="R14">
            <v>689.3</v>
          </cell>
          <cell r="S14">
            <v>702.8</v>
          </cell>
          <cell r="T14">
            <v>739.9</v>
          </cell>
          <cell r="U14">
            <v>728.3</v>
          </cell>
          <cell r="V14">
            <v>734.9</v>
          </cell>
          <cell r="W14">
            <v>749.4</v>
          </cell>
          <cell r="X14">
            <v>754.1</v>
          </cell>
          <cell r="Y14">
            <v>757.8</v>
          </cell>
          <cell r="Z14">
            <v>766.2</v>
          </cell>
        </row>
        <row r="15">
          <cell r="A15" t="str">
            <v>r)</v>
          </cell>
          <cell r="B15" t="str">
            <v>Ítem Instalación sanitaria y contra incendio</v>
          </cell>
          <cell r="C15">
            <v>459.2</v>
          </cell>
          <cell r="D15">
            <v>460.9</v>
          </cell>
          <cell r="E15">
            <v>473.7</v>
          </cell>
          <cell r="F15">
            <v>477.4</v>
          </cell>
          <cell r="G15">
            <v>480.6</v>
          </cell>
          <cell r="H15">
            <v>485</v>
          </cell>
          <cell r="I15">
            <v>501.4</v>
          </cell>
          <cell r="J15">
            <v>528.1</v>
          </cell>
          <cell r="K15">
            <v>533</v>
          </cell>
          <cell r="L15">
            <v>536.6</v>
          </cell>
          <cell r="M15">
            <v>541.70000000000005</v>
          </cell>
          <cell r="N15">
            <v>542.9</v>
          </cell>
          <cell r="O15">
            <v>546.1</v>
          </cell>
          <cell r="P15">
            <v>550.70000000000005</v>
          </cell>
          <cell r="Q15">
            <v>558.1</v>
          </cell>
          <cell r="R15">
            <v>562.9</v>
          </cell>
          <cell r="S15">
            <v>571.6</v>
          </cell>
          <cell r="T15">
            <v>584.1</v>
          </cell>
          <cell r="U15">
            <v>601.5</v>
          </cell>
          <cell r="V15">
            <v>621.79999999999995</v>
          </cell>
          <cell r="W15">
            <v>645.79999999999995</v>
          </cell>
          <cell r="X15">
            <v>654.29999999999995</v>
          </cell>
          <cell r="Y15">
            <v>667.4</v>
          </cell>
          <cell r="Z15">
            <v>682.8</v>
          </cell>
        </row>
        <row r="16">
          <cell r="A16" t="str">
            <v>s)</v>
          </cell>
          <cell r="B16" t="str">
            <v>Hormigón elaborado</v>
          </cell>
          <cell r="C16">
            <v>411.7</v>
          </cell>
          <cell r="D16">
            <v>411.7</v>
          </cell>
          <cell r="E16">
            <v>411.7</v>
          </cell>
          <cell r="F16">
            <v>424.3</v>
          </cell>
          <cell r="G16">
            <v>427.6</v>
          </cell>
          <cell r="H16">
            <v>427.6</v>
          </cell>
          <cell r="I16">
            <v>432.7</v>
          </cell>
          <cell r="J16">
            <v>430.1</v>
          </cell>
          <cell r="K16">
            <v>430.6</v>
          </cell>
          <cell r="L16">
            <v>434.5</v>
          </cell>
          <cell r="M16">
            <v>455.4</v>
          </cell>
          <cell r="N16">
            <v>463.2</v>
          </cell>
          <cell r="O16">
            <v>465.8</v>
          </cell>
          <cell r="P16">
            <v>483.9</v>
          </cell>
          <cell r="Q16">
            <v>485.8</v>
          </cell>
          <cell r="R16">
            <v>503.3</v>
          </cell>
          <cell r="S16">
            <v>507.5</v>
          </cell>
          <cell r="T16">
            <v>513.5</v>
          </cell>
          <cell r="U16">
            <v>517.20000000000005</v>
          </cell>
          <cell r="V16">
            <v>526.70000000000005</v>
          </cell>
          <cell r="W16">
            <v>536.70000000000005</v>
          </cell>
          <cell r="X16">
            <v>541.29999999999995</v>
          </cell>
          <cell r="Y16">
            <v>549.29999999999995</v>
          </cell>
          <cell r="Z16">
            <v>554.6</v>
          </cell>
        </row>
        <row r="17">
          <cell r="A17" t="str">
            <v>u)</v>
          </cell>
          <cell r="B17" t="str">
            <v>Llave esclusa de bronce</v>
          </cell>
          <cell r="C17">
            <v>900</v>
          </cell>
          <cell r="D17">
            <v>900.3</v>
          </cell>
          <cell r="E17">
            <v>921.3</v>
          </cell>
          <cell r="F17">
            <v>921.3</v>
          </cell>
          <cell r="G17">
            <v>933.8</v>
          </cell>
          <cell r="H17">
            <v>945.8</v>
          </cell>
          <cell r="I17">
            <v>954.9</v>
          </cell>
          <cell r="J17">
            <v>965</v>
          </cell>
          <cell r="K17">
            <v>1021.2</v>
          </cell>
          <cell r="L17">
            <v>1041.0999999999999</v>
          </cell>
          <cell r="M17">
            <v>1041.0999999999999</v>
          </cell>
          <cell r="N17">
            <v>1080.5999999999999</v>
          </cell>
          <cell r="O17">
            <v>1080.5999999999999</v>
          </cell>
          <cell r="P17">
            <v>1092.7</v>
          </cell>
          <cell r="Q17">
            <v>1158.5</v>
          </cell>
          <cell r="R17">
            <v>1162.2</v>
          </cell>
          <cell r="S17">
            <v>1209.4000000000001</v>
          </cell>
          <cell r="T17">
            <v>1302.7</v>
          </cell>
          <cell r="U17">
            <v>1305.4000000000001</v>
          </cell>
          <cell r="V17">
            <v>1305.4000000000001</v>
          </cell>
          <cell r="W17">
            <v>1366.1</v>
          </cell>
          <cell r="X17">
            <v>1414.7</v>
          </cell>
          <cell r="Y17">
            <v>1441.9</v>
          </cell>
          <cell r="Z17">
            <v>1530.8</v>
          </cell>
        </row>
        <row r="18">
          <cell r="A18" t="str">
            <v>v)</v>
          </cell>
          <cell r="B18" t="str">
            <v>Electrobomba trifásica 7,5 HP</v>
          </cell>
          <cell r="C18">
            <v>458</v>
          </cell>
          <cell r="D18">
            <v>471.4</v>
          </cell>
          <cell r="E18">
            <v>484</v>
          </cell>
          <cell r="F18">
            <v>486.3</v>
          </cell>
          <cell r="G18">
            <v>487.4</v>
          </cell>
          <cell r="H18">
            <v>490.6</v>
          </cell>
          <cell r="I18">
            <v>504</v>
          </cell>
          <cell r="J18">
            <v>516.29999999999995</v>
          </cell>
          <cell r="K18">
            <v>517.70000000000005</v>
          </cell>
          <cell r="L18">
            <v>521.1</v>
          </cell>
          <cell r="M18">
            <v>530.1</v>
          </cell>
          <cell r="N18">
            <v>535</v>
          </cell>
          <cell r="O18">
            <v>539</v>
          </cell>
          <cell r="P18">
            <v>538.29999999999995</v>
          </cell>
          <cell r="Q18">
            <v>541.1</v>
          </cell>
          <cell r="R18">
            <v>542.79999999999995</v>
          </cell>
          <cell r="S18">
            <v>545.20000000000005</v>
          </cell>
          <cell r="T18">
            <v>550.9</v>
          </cell>
          <cell r="U18">
            <v>552.6</v>
          </cell>
          <cell r="V18">
            <v>556.29999999999995</v>
          </cell>
          <cell r="W18">
            <v>573.29999999999995</v>
          </cell>
          <cell r="X18">
            <v>566.20000000000005</v>
          </cell>
          <cell r="Y18">
            <v>584.4</v>
          </cell>
          <cell r="Z18">
            <v>599.4</v>
          </cell>
        </row>
        <row r="19">
          <cell r="B19" t="str">
            <v>NACIONALES</v>
          </cell>
        </row>
        <row r="20">
          <cell r="A20" t="str">
            <v>inciso e)</v>
          </cell>
          <cell r="B20" t="str">
            <v>Productos químicos</v>
          </cell>
          <cell r="C20">
            <v>516.44000000000005</v>
          </cell>
          <cell r="D20">
            <v>523.25</v>
          </cell>
          <cell r="E20">
            <v>526.28</v>
          </cell>
          <cell r="F20">
            <v>538.05999999999995</v>
          </cell>
          <cell r="G20">
            <v>542.58000000000004</v>
          </cell>
          <cell r="H20">
            <v>544.91</v>
          </cell>
          <cell r="I20">
            <v>544.51</v>
          </cell>
          <cell r="J20">
            <v>554.5</v>
          </cell>
          <cell r="K20">
            <v>561.41</v>
          </cell>
          <cell r="L20">
            <v>566.63</v>
          </cell>
          <cell r="M20">
            <v>570.44000000000005</v>
          </cell>
          <cell r="N20">
            <v>578.41999999999996</v>
          </cell>
          <cell r="O20">
            <v>584.49</v>
          </cell>
          <cell r="P20">
            <v>588.46</v>
          </cell>
          <cell r="Q20">
            <v>592.61</v>
          </cell>
          <cell r="R20">
            <v>597.34</v>
          </cell>
          <cell r="S20">
            <v>606.91</v>
          </cell>
          <cell r="T20">
            <v>614.12</v>
          </cell>
          <cell r="U20">
            <v>618.51</v>
          </cell>
          <cell r="V20">
            <v>623.41</v>
          </cell>
          <cell r="W20">
            <v>632.21</v>
          </cell>
          <cell r="X20">
            <v>640.52</v>
          </cell>
          <cell r="Y20">
            <v>644.27</v>
          </cell>
          <cell r="Z20">
            <v>659.38</v>
          </cell>
        </row>
        <row r="21">
          <cell r="A21" t="str">
            <v>inciso i)</v>
          </cell>
          <cell r="B21" t="str">
            <v>Motores eléctricos y equipos de aire acondicionado</v>
          </cell>
          <cell r="C21">
            <v>573.88</v>
          </cell>
          <cell r="D21">
            <v>579.24</v>
          </cell>
          <cell r="E21">
            <v>587.03</v>
          </cell>
          <cell r="F21">
            <v>588.51</v>
          </cell>
          <cell r="G21">
            <v>591.65</v>
          </cell>
          <cell r="H21">
            <v>594.54999999999995</v>
          </cell>
          <cell r="I21">
            <v>598.32000000000005</v>
          </cell>
          <cell r="J21">
            <v>602.59</v>
          </cell>
          <cell r="K21">
            <v>617.04</v>
          </cell>
          <cell r="L21">
            <v>626.17999999999995</v>
          </cell>
          <cell r="M21">
            <v>633.75</v>
          </cell>
          <cell r="N21">
            <v>642.48</v>
          </cell>
          <cell r="O21">
            <v>646.15</v>
          </cell>
          <cell r="P21">
            <v>657.74</v>
          </cell>
          <cell r="Q21">
            <v>670.1</v>
          </cell>
          <cell r="R21">
            <v>673.85</v>
          </cell>
          <cell r="S21">
            <v>677.96</v>
          </cell>
          <cell r="T21">
            <v>685.3</v>
          </cell>
          <cell r="U21">
            <v>702.26</v>
          </cell>
          <cell r="V21">
            <v>709.54</v>
          </cell>
          <cell r="W21">
            <v>716.94</v>
          </cell>
          <cell r="X21">
            <v>727.78</v>
          </cell>
          <cell r="Y21">
            <v>738.23</v>
          </cell>
          <cell r="Z21">
            <v>755.17</v>
          </cell>
        </row>
        <row r="22">
          <cell r="A22" t="str">
            <v>inciso k)</v>
          </cell>
          <cell r="B22" t="str">
            <v>Asfaltos, combustibles y lubricantes</v>
          </cell>
          <cell r="C22">
            <v>894.2</v>
          </cell>
          <cell r="D22">
            <v>896.78</v>
          </cell>
          <cell r="E22">
            <v>905.65</v>
          </cell>
          <cell r="F22">
            <v>923.28</v>
          </cell>
          <cell r="G22">
            <v>942.85</v>
          </cell>
          <cell r="H22">
            <v>944.45</v>
          </cell>
          <cell r="I22">
            <v>958.86</v>
          </cell>
          <cell r="J22">
            <v>961.75</v>
          </cell>
          <cell r="K22">
            <v>959.66</v>
          </cell>
          <cell r="L22">
            <v>961.73</v>
          </cell>
          <cell r="M22">
            <v>974.78</v>
          </cell>
          <cell r="N22">
            <v>974.88</v>
          </cell>
          <cell r="O22">
            <v>980.71</v>
          </cell>
          <cell r="P22">
            <v>987.36</v>
          </cell>
          <cell r="Q22">
            <v>1002.04</v>
          </cell>
          <cell r="R22">
            <v>1020.85</v>
          </cell>
          <cell r="S22">
            <v>1046.71</v>
          </cell>
          <cell r="T22">
            <v>1055.5899999999999</v>
          </cell>
          <cell r="U22">
            <v>1070.6300000000001</v>
          </cell>
          <cell r="V22">
            <v>1081.77</v>
          </cell>
          <cell r="W22">
            <v>1087.6300000000001</v>
          </cell>
          <cell r="X22">
            <v>1091.3900000000001</v>
          </cell>
          <cell r="Y22">
            <v>1095.04</v>
          </cell>
          <cell r="Z22">
            <v>1106.02</v>
          </cell>
        </row>
        <row r="23">
          <cell r="A23" t="str">
            <v>inciso t)</v>
          </cell>
          <cell r="B23" t="str">
            <v>Medidores de caudal</v>
          </cell>
          <cell r="C23">
            <v>609.70000000000005</v>
          </cell>
          <cell r="D23">
            <v>621.41999999999996</v>
          </cell>
          <cell r="E23">
            <v>633.21</v>
          </cell>
          <cell r="F23">
            <v>638.27</v>
          </cell>
          <cell r="G23">
            <v>643.44000000000005</v>
          </cell>
          <cell r="H23">
            <v>649.12</v>
          </cell>
          <cell r="I23">
            <v>658.35</v>
          </cell>
          <cell r="J23">
            <v>665.32</v>
          </cell>
          <cell r="K23">
            <v>679.78</v>
          </cell>
          <cell r="L23">
            <v>685.63</v>
          </cell>
          <cell r="M23">
            <v>696.67</v>
          </cell>
          <cell r="N23">
            <v>704.67</v>
          </cell>
          <cell r="O23">
            <v>716.11</v>
          </cell>
          <cell r="P23">
            <v>725.75</v>
          </cell>
          <cell r="Q23">
            <v>737.35</v>
          </cell>
          <cell r="R23">
            <v>747.48</v>
          </cell>
          <cell r="S23">
            <v>759.14</v>
          </cell>
          <cell r="T23">
            <v>779.28</v>
          </cell>
          <cell r="U23">
            <v>792.83</v>
          </cell>
          <cell r="V23">
            <v>802.7</v>
          </cell>
          <cell r="W23">
            <v>819.2</v>
          </cell>
          <cell r="X23">
            <v>827.46</v>
          </cell>
          <cell r="Y23">
            <v>840.62</v>
          </cell>
          <cell r="Z23">
            <v>852.26</v>
          </cell>
        </row>
        <row r="24">
          <cell r="A24" t="str">
            <v>inciso w)</v>
          </cell>
          <cell r="B24" t="str">
            <v>Membrana impermeabilizante</v>
          </cell>
          <cell r="C24">
            <v>475.27</v>
          </cell>
          <cell r="D24">
            <v>481.65</v>
          </cell>
          <cell r="E24">
            <v>486.12</v>
          </cell>
          <cell r="F24">
            <v>491.5</v>
          </cell>
          <cell r="G24">
            <v>496.74</v>
          </cell>
          <cell r="H24">
            <v>509.71</v>
          </cell>
          <cell r="I24">
            <v>518.99</v>
          </cell>
          <cell r="J24">
            <v>526.19000000000005</v>
          </cell>
          <cell r="K24">
            <v>532.69000000000005</v>
          </cell>
          <cell r="L24">
            <v>534.59</v>
          </cell>
          <cell r="M24">
            <v>543.54</v>
          </cell>
          <cell r="N24">
            <v>552.54</v>
          </cell>
          <cell r="O24">
            <v>552</v>
          </cell>
          <cell r="P24">
            <v>564.54999999999995</v>
          </cell>
          <cell r="Q24">
            <v>567.71</v>
          </cell>
          <cell r="R24">
            <v>581.14</v>
          </cell>
          <cell r="S24">
            <v>593.23</v>
          </cell>
          <cell r="T24">
            <v>601.52</v>
          </cell>
          <cell r="U24">
            <v>608.70000000000005</v>
          </cell>
          <cell r="V24">
            <v>615.36</v>
          </cell>
          <cell r="W24">
            <v>620.69000000000005</v>
          </cell>
          <cell r="X24">
            <v>624.88</v>
          </cell>
          <cell r="Y24">
            <v>633.29</v>
          </cell>
          <cell r="Z24">
            <v>645.54</v>
          </cell>
        </row>
        <row r="25">
          <cell r="B25" t="str">
            <v>IMPORTADOS</v>
          </cell>
        </row>
        <row r="26">
          <cell r="A26" t="str">
            <v>inciso j)</v>
          </cell>
          <cell r="B26" t="str">
            <v>Equipo - Amortización de equipo</v>
          </cell>
          <cell r="C26">
            <v>292.23</v>
          </cell>
          <cell r="D26">
            <v>292.87</v>
          </cell>
          <cell r="E26">
            <v>298.32</v>
          </cell>
          <cell r="F26">
            <v>301.19</v>
          </cell>
          <cell r="G26">
            <v>302.73</v>
          </cell>
          <cell r="H26">
            <v>304.72000000000003</v>
          </cell>
          <cell r="I26">
            <v>310.02999999999997</v>
          </cell>
          <cell r="J26">
            <v>312.56</v>
          </cell>
          <cell r="K26">
            <v>315.41000000000003</v>
          </cell>
          <cell r="L26">
            <v>317.06</v>
          </cell>
          <cell r="M26">
            <v>319.25</v>
          </cell>
          <cell r="N26">
            <v>321.04000000000002</v>
          </cell>
          <cell r="O26">
            <v>325.05</v>
          </cell>
          <cell r="P26">
            <v>328.3</v>
          </cell>
          <cell r="Q26">
            <v>332.15</v>
          </cell>
          <cell r="R26">
            <v>335.58</v>
          </cell>
          <cell r="S26">
            <v>339.63</v>
          </cell>
          <cell r="T26">
            <v>342.3</v>
          </cell>
          <cell r="U26">
            <v>344.58</v>
          </cell>
          <cell r="V26">
            <v>347.78</v>
          </cell>
          <cell r="W26">
            <v>351.2</v>
          </cell>
          <cell r="X26">
            <v>352.67</v>
          </cell>
          <cell r="Y26">
            <v>355.11</v>
          </cell>
          <cell r="Z26">
            <v>363.37</v>
          </cell>
        </row>
        <row r="28">
          <cell r="A28" t="str">
            <v>C)</v>
          </cell>
          <cell r="B28" t="str">
            <v>Pisos y revestimientos</v>
          </cell>
          <cell r="C28">
            <v>18.600000000000001</v>
          </cell>
          <cell r="D28">
            <v>18.899999999999999</v>
          </cell>
          <cell r="E28">
            <v>17.7</v>
          </cell>
          <cell r="F28">
            <v>18.8</v>
          </cell>
          <cell r="G28">
            <v>18.899999999999999</v>
          </cell>
          <cell r="H28">
            <v>20.6</v>
          </cell>
          <cell r="I28">
            <v>22</v>
          </cell>
          <cell r="J28">
            <v>25.3</v>
          </cell>
          <cell r="K28">
            <v>26.7</v>
          </cell>
          <cell r="L28">
            <v>26.4</v>
          </cell>
          <cell r="M28">
            <v>23.7</v>
          </cell>
          <cell r="N28">
            <v>23.1</v>
          </cell>
          <cell r="O28">
            <v>24.2</v>
          </cell>
          <cell r="P28">
            <v>22.8</v>
          </cell>
          <cell r="Q28">
            <v>23</v>
          </cell>
          <cell r="R28">
            <v>23</v>
          </cell>
          <cell r="S28">
            <v>24.5</v>
          </cell>
          <cell r="T28">
            <v>29</v>
          </cell>
          <cell r="U28">
            <v>29.9</v>
          </cell>
          <cell r="V28">
            <v>28.9</v>
          </cell>
          <cell r="W28">
            <v>29.4</v>
          </cell>
          <cell r="X28">
            <v>28</v>
          </cell>
          <cell r="Y28">
            <v>23.2</v>
          </cell>
          <cell r="Z28">
            <v>20</v>
          </cell>
        </row>
        <row r="29">
          <cell r="A29" t="str">
            <v>18000-1</v>
          </cell>
          <cell r="B29" t="str">
            <v>Agua para construcción</v>
          </cell>
          <cell r="C29">
            <v>121.4</v>
          </cell>
          <cell r="D29">
            <v>121.4</v>
          </cell>
          <cell r="E29">
            <v>121.4</v>
          </cell>
          <cell r="F29">
            <v>121.4</v>
          </cell>
          <cell r="G29">
            <v>121.4</v>
          </cell>
          <cell r="H29">
            <v>121.4</v>
          </cell>
          <cell r="I29">
            <v>121.4</v>
          </cell>
          <cell r="J29">
            <v>121.4</v>
          </cell>
          <cell r="K29">
            <v>121.4</v>
          </cell>
          <cell r="L29">
            <v>121.4</v>
          </cell>
          <cell r="M29">
            <v>121.4</v>
          </cell>
          <cell r="N29">
            <v>121.4</v>
          </cell>
          <cell r="O29">
            <v>121.4</v>
          </cell>
          <cell r="P29">
            <v>121.4</v>
          </cell>
          <cell r="Q29">
            <v>121.4</v>
          </cell>
          <cell r="R29">
            <v>121.4</v>
          </cell>
          <cell r="S29">
            <v>121.4</v>
          </cell>
          <cell r="T29">
            <v>121.4</v>
          </cell>
          <cell r="U29">
            <v>121.4</v>
          </cell>
          <cell r="V29">
            <v>121.4</v>
          </cell>
          <cell r="W29">
            <v>121.4</v>
          </cell>
          <cell r="X29">
            <v>121.4</v>
          </cell>
          <cell r="Y29">
            <v>121.4</v>
          </cell>
          <cell r="Z29">
            <v>121.4</v>
          </cell>
        </row>
        <row r="30">
          <cell r="A30" t="str">
            <v>83107-1</v>
          </cell>
          <cell r="B30" t="str">
            <v>Alquiler de andamios</v>
          </cell>
          <cell r="C30">
            <v>317.39999999999998</v>
          </cell>
          <cell r="D30">
            <v>324.60000000000002</v>
          </cell>
          <cell r="E30">
            <v>331</v>
          </cell>
          <cell r="F30">
            <v>333</v>
          </cell>
          <cell r="G30">
            <v>333</v>
          </cell>
          <cell r="H30">
            <v>333</v>
          </cell>
          <cell r="I30">
            <v>346.1</v>
          </cell>
          <cell r="J30">
            <v>346.1</v>
          </cell>
          <cell r="K30">
            <v>346.1</v>
          </cell>
          <cell r="L30">
            <v>350</v>
          </cell>
          <cell r="M30">
            <v>379.8</v>
          </cell>
          <cell r="N30">
            <v>379.8</v>
          </cell>
          <cell r="O30">
            <v>390.7</v>
          </cell>
          <cell r="P30">
            <v>391.2</v>
          </cell>
          <cell r="Q30">
            <v>391.3</v>
          </cell>
          <cell r="R30">
            <v>391.2</v>
          </cell>
          <cell r="S30">
            <v>392.9</v>
          </cell>
          <cell r="T30">
            <v>391.2</v>
          </cell>
          <cell r="U30">
            <v>391.2</v>
          </cell>
          <cell r="V30">
            <v>392.2</v>
          </cell>
          <cell r="W30">
            <v>392.6</v>
          </cell>
          <cell r="X30">
            <v>392.6</v>
          </cell>
          <cell r="Y30">
            <v>393.4</v>
          </cell>
          <cell r="Z30">
            <v>419.2</v>
          </cell>
        </row>
        <row r="31">
          <cell r="A31" t="str">
            <v>71240-11</v>
          </cell>
          <cell r="B31" t="str">
            <v>Alquiler de camión volcador</v>
          </cell>
          <cell r="C31">
            <v>881.6</v>
          </cell>
          <cell r="D31">
            <v>944.5</v>
          </cell>
          <cell r="E31">
            <v>944.5</v>
          </cell>
          <cell r="F31">
            <v>1016</v>
          </cell>
          <cell r="G31">
            <v>1016</v>
          </cell>
          <cell r="H31">
            <v>1028.3</v>
          </cell>
          <cell r="I31">
            <v>1028.3</v>
          </cell>
          <cell r="J31">
            <v>1083.8</v>
          </cell>
          <cell r="K31">
            <v>1103.5999999999999</v>
          </cell>
          <cell r="L31">
            <v>1103.5999999999999</v>
          </cell>
          <cell r="M31">
            <v>1103.5999999999999</v>
          </cell>
          <cell r="N31">
            <v>1103.5999999999999</v>
          </cell>
          <cell r="O31">
            <v>1103.5999999999999</v>
          </cell>
          <cell r="P31">
            <v>1193.5999999999999</v>
          </cell>
          <cell r="Q31">
            <v>1205.9000000000001</v>
          </cell>
          <cell r="R31">
            <v>1205.9000000000001</v>
          </cell>
          <cell r="S31">
            <v>1292.2</v>
          </cell>
          <cell r="T31">
            <v>1292.2</v>
          </cell>
          <cell r="U31">
            <v>1292.2</v>
          </cell>
          <cell r="V31">
            <v>1292.2</v>
          </cell>
          <cell r="W31">
            <v>1379.8</v>
          </cell>
          <cell r="X31">
            <v>1379.8</v>
          </cell>
          <cell r="Y31">
            <v>1379.8</v>
          </cell>
          <cell r="Z31">
            <v>1392.1</v>
          </cell>
        </row>
        <row r="32">
          <cell r="A32" t="str">
            <v>71233-11</v>
          </cell>
          <cell r="B32" t="str">
            <v>Alquiler de camioneta</v>
          </cell>
          <cell r="C32">
            <v>786.8</v>
          </cell>
          <cell r="D32">
            <v>902.2</v>
          </cell>
          <cell r="E32">
            <v>902.2</v>
          </cell>
          <cell r="F32">
            <v>966</v>
          </cell>
          <cell r="G32">
            <v>966</v>
          </cell>
          <cell r="H32">
            <v>977.8</v>
          </cell>
          <cell r="I32">
            <v>977.8</v>
          </cell>
          <cell r="J32">
            <v>1036.9000000000001</v>
          </cell>
          <cell r="K32">
            <v>1036.9000000000001</v>
          </cell>
          <cell r="L32">
            <v>1048.7</v>
          </cell>
          <cell r="M32">
            <v>1048.7</v>
          </cell>
          <cell r="N32">
            <v>1072.3</v>
          </cell>
          <cell r="O32">
            <v>1072.3</v>
          </cell>
          <cell r="P32">
            <v>1150.2</v>
          </cell>
          <cell r="Q32">
            <v>1173.9000000000001</v>
          </cell>
          <cell r="R32">
            <v>1197.5</v>
          </cell>
          <cell r="S32">
            <v>1256.5</v>
          </cell>
          <cell r="T32">
            <v>1256.5</v>
          </cell>
          <cell r="U32">
            <v>1256.5</v>
          </cell>
          <cell r="V32">
            <v>1315.6</v>
          </cell>
          <cell r="W32">
            <v>1419.5</v>
          </cell>
          <cell r="X32">
            <v>1419.5</v>
          </cell>
          <cell r="Y32">
            <v>1419.5</v>
          </cell>
          <cell r="Z32">
            <v>1419.5</v>
          </cell>
        </row>
        <row r="33">
          <cell r="A33" t="str">
            <v>51800-11</v>
          </cell>
          <cell r="B33" t="str">
            <v>Alquiler de pala cargadora</v>
          </cell>
          <cell r="C33">
            <v>529.29999999999995</v>
          </cell>
          <cell r="D33">
            <v>542</v>
          </cell>
          <cell r="E33">
            <v>542</v>
          </cell>
          <cell r="F33">
            <v>542</v>
          </cell>
          <cell r="G33">
            <v>542</v>
          </cell>
          <cell r="H33">
            <v>548.29999999999995</v>
          </cell>
          <cell r="I33">
            <v>548.29999999999995</v>
          </cell>
          <cell r="J33">
            <v>548.29999999999995</v>
          </cell>
          <cell r="K33">
            <v>567.1</v>
          </cell>
          <cell r="L33">
            <v>567.1</v>
          </cell>
          <cell r="M33">
            <v>567.1</v>
          </cell>
          <cell r="N33">
            <v>567.1</v>
          </cell>
          <cell r="O33">
            <v>567.1</v>
          </cell>
          <cell r="P33">
            <v>577.9</v>
          </cell>
          <cell r="Q33">
            <v>577.9</v>
          </cell>
          <cell r="R33">
            <v>592.29999999999995</v>
          </cell>
          <cell r="S33">
            <v>607.70000000000005</v>
          </cell>
          <cell r="T33">
            <v>607.70000000000005</v>
          </cell>
          <cell r="U33">
            <v>607.70000000000005</v>
          </cell>
          <cell r="V33">
            <v>607.70000000000005</v>
          </cell>
          <cell r="W33">
            <v>618</v>
          </cell>
          <cell r="X33">
            <v>648.9</v>
          </cell>
          <cell r="Y33">
            <v>648.9</v>
          </cell>
          <cell r="Z33">
            <v>659.2</v>
          </cell>
        </row>
        <row r="34">
          <cell r="A34" t="str">
            <v>51800-21</v>
          </cell>
          <cell r="B34" t="str">
            <v>Alquiler de retroexcavadora</v>
          </cell>
          <cell r="C34">
            <v>358.8</v>
          </cell>
          <cell r="D34">
            <v>367.3</v>
          </cell>
          <cell r="E34">
            <v>367.3</v>
          </cell>
          <cell r="F34">
            <v>367.3</v>
          </cell>
          <cell r="G34">
            <v>367.3</v>
          </cell>
          <cell r="H34">
            <v>367.3</v>
          </cell>
          <cell r="I34">
            <v>367.3</v>
          </cell>
          <cell r="J34">
            <v>372.3</v>
          </cell>
          <cell r="K34">
            <v>372.3</v>
          </cell>
          <cell r="L34">
            <v>372.3</v>
          </cell>
          <cell r="M34">
            <v>372.3</v>
          </cell>
          <cell r="N34">
            <v>372.3</v>
          </cell>
          <cell r="O34">
            <v>372.3</v>
          </cell>
          <cell r="P34">
            <v>372.3</v>
          </cell>
          <cell r="Q34">
            <v>372.3</v>
          </cell>
          <cell r="R34">
            <v>379.2</v>
          </cell>
          <cell r="S34">
            <v>379.2</v>
          </cell>
          <cell r="T34">
            <v>379.2</v>
          </cell>
          <cell r="U34">
            <v>379.2</v>
          </cell>
          <cell r="V34">
            <v>379.2</v>
          </cell>
          <cell r="W34">
            <v>379.2</v>
          </cell>
          <cell r="X34">
            <v>409.3</v>
          </cell>
          <cell r="Y34">
            <v>409.3</v>
          </cell>
          <cell r="Z34">
            <v>409.3</v>
          </cell>
        </row>
        <row r="35">
          <cell r="A35" t="str">
            <v>74110-11</v>
          </cell>
          <cell r="B35" t="str">
            <v>Alquiler de volquete</v>
          </cell>
          <cell r="C35">
            <v>473</v>
          </cell>
          <cell r="D35">
            <v>508.6</v>
          </cell>
          <cell r="E35">
            <v>508.6</v>
          </cell>
          <cell r="F35">
            <v>508.6</v>
          </cell>
          <cell r="G35">
            <v>518.79999999999995</v>
          </cell>
          <cell r="H35">
            <v>549.29999999999995</v>
          </cell>
          <cell r="I35">
            <v>544.20000000000005</v>
          </cell>
          <cell r="J35">
            <v>625.6</v>
          </cell>
          <cell r="K35">
            <v>625.6</v>
          </cell>
          <cell r="L35">
            <v>625.6</v>
          </cell>
          <cell r="M35">
            <v>625.6</v>
          </cell>
          <cell r="N35">
            <v>625.6</v>
          </cell>
          <cell r="O35">
            <v>662.7</v>
          </cell>
          <cell r="P35">
            <v>705.1</v>
          </cell>
          <cell r="Q35">
            <v>705.1</v>
          </cell>
          <cell r="R35">
            <v>742.2</v>
          </cell>
          <cell r="S35">
            <v>779.4</v>
          </cell>
          <cell r="T35">
            <v>779.4</v>
          </cell>
          <cell r="U35">
            <v>779.4</v>
          </cell>
          <cell r="V35">
            <v>779.4</v>
          </cell>
          <cell r="W35">
            <v>779.4</v>
          </cell>
          <cell r="X35">
            <v>779.4</v>
          </cell>
          <cell r="Y35">
            <v>779.4</v>
          </cell>
          <cell r="Z35">
            <v>779.4</v>
          </cell>
        </row>
        <row r="36">
          <cell r="A36" t="str">
            <v>51560-31</v>
          </cell>
          <cell r="B36" t="str">
            <v>Capataz general de obra</v>
          </cell>
          <cell r="C36">
            <v>384.8</v>
          </cell>
          <cell r="D36">
            <v>390.8</v>
          </cell>
          <cell r="E36">
            <v>394</v>
          </cell>
          <cell r="F36">
            <v>409.3</v>
          </cell>
          <cell r="G36">
            <v>408.1</v>
          </cell>
          <cell r="H36">
            <v>479.5</v>
          </cell>
          <cell r="I36">
            <v>474</v>
          </cell>
          <cell r="J36">
            <v>475.4</v>
          </cell>
          <cell r="K36">
            <v>480.6</v>
          </cell>
          <cell r="L36">
            <v>486.7</v>
          </cell>
          <cell r="M36">
            <v>490.6</v>
          </cell>
          <cell r="N36">
            <v>492.2</v>
          </cell>
          <cell r="O36">
            <v>493.2</v>
          </cell>
          <cell r="P36">
            <v>497.3</v>
          </cell>
          <cell r="Q36">
            <v>504.2</v>
          </cell>
          <cell r="R36">
            <v>508.4</v>
          </cell>
          <cell r="S36">
            <v>506.2</v>
          </cell>
          <cell r="T36">
            <v>575.29999999999995</v>
          </cell>
          <cell r="U36">
            <v>570.70000000000005</v>
          </cell>
          <cell r="V36">
            <v>569.29999999999995</v>
          </cell>
          <cell r="W36">
            <v>599.6</v>
          </cell>
          <cell r="X36">
            <v>600.9</v>
          </cell>
          <cell r="Y36">
            <v>602</v>
          </cell>
          <cell r="Z36">
            <v>602.5</v>
          </cell>
        </row>
        <row r="37">
          <cell r="A37" t="str">
            <v>53111-1</v>
          </cell>
          <cell r="B37" t="str">
            <v>Casilla para obrador</v>
          </cell>
          <cell r="C37">
            <v>736.3</v>
          </cell>
          <cell r="D37">
            <v>745</v>
          </cell>
          <cell r="E37">
            <v>752.1</v>
          </cell>
          <cell r="F37">
            <v>802.4</v>
          </cell>
          <cell r="G37">
            <v>791.5</v>
          </cell>
          <cell r="H37">
            <v>887.6</v>
          </cell>
          <cell r="I37">
            <v>887.8</v>
          </cell>
          <cell r="J37">
            <v>892.4</v>
          </cell>
          <cell r="K37">
            <v>902.8</v>
          </cell>
          <cell r="L37">
            <v>900.6</v>
          </cell>
          <cell r="M37">
            <v>901.3</v>
          </cell>
          <cell r="N37">
            <v>903.4</v>
          </cell>
          <cell r="O37">
            <v>906.5</v>
          </cell>
          <cell r="P37">
            <v>916.8</v>
          </cell>
          <cell r="Q37">
            <v>948.6</v>
          </cell>
          <cell r="R37">
            <v>952.9</v>
          </cell>
          <cell r="S37">
            <v>959.9</v>
          </cell>
          <cell r="T37">
            <v>1065.0999999999999</v>
          </cell>
          <cell r="U37">
            <v>1055.0999999999999</v>
          </cell>
          <cell r="V37">
            <v>1067.9000000000001</v>
          </cell>
          <cell r="W37">
            <v>1097.8</v>
          </cell>
          <cell r="X37">
            <v>1106.8</v>
          </cell>
          <cell r="Y37">
            <v>1117.2</v>
          </cell>
          <cell r="Z37">
            <v>1131.4000000000001</v>
          </cell>
        </row>
        <row r="38">
          <cell r="A38" t="str">
            <v>54400-1</v>
          </cell>
          <cell r="B38" t="str">
            <v>Cerco de obra</v>
          </cell>
          <cell r="C38">
            <v>699.9</v>
          </cell>
          <cell r="D38">
            <v>707.2</v>
          </cell>
          <cell r="E38">
            <v>713.5</v>
          </cell>
          <cell r="F38">
            <v>754.4</v>
          </cell>
          <cell r="G38">
            <v>749.7</v>
          </cell>
          <cell r="H38">
            <v>822.5</v>
          </cell>
          <cell r="I38">
            <v>822.8</v>
          </cell>
          <cell r="J38">
            <v>828</v>
          </cell>
          <cell r="K38">
            <v>839.7</v>
          </cell>
          <cell r="L38">
            <v>837.3</v>
          </cell>
          <cell r="M38">
            <v>838</v>
          </cell>
          <cell r="N38">
            <v>840.9</v>
          </cell>
          <cell r="O38">
            <v>845</v>
          </cell>
          <cell r="P38">
            <v>856.5</v>
          </cell>
          <cell r="Q38">
            <v>888</v>
          </cell>
          <cell r="R38">
            <v>892.5</v>
          </cell>
          <cell r="S38">
            <v>900.9</v>
          </cell>
          <cell r="T38">
            <v>984.8</v>
          </cell>
          <cell r="U38">
            <v>974</v>
          </cell>
          <cell r="V38">
            <v>989.5</v>
          </cell>
          <cell r="W38">
            <v>1012</v>
          </cell>
          <cell r="X38">
            <v>1022.7</v>
          </cell>
          <cell r="Y38">
            <v>1035.8</v>
          </cell>
          <cell r="Z38">
            <v>1053.4000000000001</v>
          </cell>
        </row>
        <row r="39">
          <cell r="A39" t="str">
            <v>18000-21</v>
          </cell>
          <cell r="B39" t="str">
            <v>Conexión de agua</v>
          </cell>
          <cell r="C39">
            <v>131.4</v>
          </cell>
          <cell r="D39">
            <v>131.4</v>
          </cell>
          <cell r="E39">
            <v>131.4</v>
          </cell>
          <cell r="F39">
            <v>131.4</v>
          </cell>
          <cell r="G39">
            <v>131.4</v>
          </cell>
          <cell r="H39">
            <v>131.4</v>
          </cell>
          <cell r="I39">
            <v>582.5</v>
          </cell>
          <cell r="J39">
            <v>582.5</v>
          </cell>
          <cell r="K39">
            <v>582.5</v>
          </cell>
          <cell r="L39">
            <v>582.5</v>
          </cell>
          <cell r="M39">
            <v>582.5</v>
          </cell>
          <cell r="N39">
            <v>582.5</v>
          </cell>
          <cell r="O39">
            <v>582.5</v>
          </cell>
          <cell r="P39">
            <v>582.5</v>
          </cell>
          <cell r="Q39">
            <v>582.5</v>
          </cell>
          <cell r="R39">
            <v>582.5</v>
          </cell>
          <cell r="S39">
            <v>582.5</v>
          </cell>
          <cell r="T39">
            <v>582.5</v>
          </cell>
          <cell r="U39">
            <v>582.5</v>
          </cell>
          <cell r="V39">
            <v>582.5</v>
          </cell>
          <cell r="W39">
            <v>582.5</v>
          </cell>
          <cell r="X39">
            <v>582.5</v>
          </cell>
          <cell r="Y39">
            <v>582.5</v>
          </cell>
          <cell r="Z39">
            <v>582.5</v>
          </cell>
        </row>
        <row r="40">
          <cell r="A40" t="str">
            <v>18000-22</v>
          </cell>
          <cell r="B40" t="str">
            <v>Conexión de desagüe cloacal</v>
          </cell>
          <cell r="C40">
            <v>131.5</v>
          </cell>
          <cell r="D40">
            <v>131.5</v>
          </cell>
          <cell r="E40">
            <v>131.5</v>
          </cell>
          <cell r="F40">
            <v>131.5</v>
          </cell>
          <cell r="G40">
            <v>131.5</v>
          </cell>
          <cell r="H40">
            <v>131.5</v>
          </cell>
          <cell r="I40">
            <v>636.4</v>
          </cell>
          <cell r="J40">
            <v>636.4</v>
          </cell>
          <cell r="K40">
            <v>636.4</v>
          </cell>
          <cell r="L40">
            <v>636.4</v>
          </cell>
          <cell r="M40">
            <v>636.4</v>
          </cell>
          <cell r="N40">
            <v>636.4</v>
          </cell>
          <cell r="O40">
            <v>636.4</v>
          </cell>
          <cell r="P40">
            <v>636.4</v>
          </cell>
          <cell r="Q40">
            <v>636.4</v>
          </cell>
          <cell r="R40">
            <v>636.4</v>
          </cell>
          <cell r="S40">
            <v>636.4</v>
          </cell>
          <cell r="T40">
            <v>636.4</v>
          </cell>
          <cell r="U40">
            <v>636.4</v>
          </cell>
          <cell r="V40">
            <v>636.4</v>
          </cell>
          <cell r="W40">
            <v>636.4</v>
          </cell>
          <cell r="X40">
            <v>636.4</v>
          </cell>
          <cell r="Y40">
            <v>636.4</v>
          </cell>
          <cell r="Z40">
            <v>636.4</v>
          </cell>
        </row>
        <row r="41">
          <cell r="A41" t="str">
            <v>88700-2</v>
          </cell>
          <cell r="B41" t="str">
            <v>Conexión de energía eléctrica</v>
          </cell>
          <cell r="C41">
            <v>186</v>
          </cell>
          <cell r="D41">
            <v>186</v>
          </cell>
          <cell r="E41">
            <v>186</v>
          </cell>
          <cell r="F41">
            <v>186</v>
          </cell>
          <cell r="G41">
            <v>186</v>
          </cell>
          <cell r="H41">
            <v>186</v>
          </cell>
          <cell r="I41">
            <v>186</v>
          </cell>
          <cell r="J41">
            <v>186</v>
          </cell>
          <cell r="K41">
            <v>186</v>
          </cell>
          <cell r="L41">
            <v>186</v>
          </cell>
          <cell r="M41">
            <v>186</v>
          </cell>
          <cell r="N41">
            <v>186</v>
          </cell>
          <cell r="O41">
            <v>186</v>
          </cell>
          <cell r="P41">
            <v>186</v>
          </cell>
          <cell r="Q41">
            <v>186</v>
          </cell>
          <cell r="R41">
            <v>186</v>
          </cell>
          <cell r="S41">
            <v>186</v>
          </cell>
          <cell r="T41">
            <v>186</v>
          </cell>
          <cell r="U41">
            <v>186</v>
          </cell>
          <cell r="V41">
            <v>186</v>
          </cell>
          <cell r="W41">
            <v>186</v>
          </cell>
          <cell r="X41">
            <v>186</v>
          </cell>
          <cell r="Y41">
            <v>186</v>
          </cell>
          <cell r="Z41">
            <v>186</v>
          </cell>
        </row>
        <row r="42">
          <cell r="A42" t="str">
            <v>88700-31</v>
          </cell>
          <cell r="B42" t="str">
            <v>Conexión de gas</v>
          </cell>
          <cell r="C42">
            <v>239.6</v>
          </cell>
          <cell r="D42">
            <v>239.6</v>
          </cell>
          <cell r="E42">
            <v>239.6</v>
          </cell>
          <cell r="F42">
            <v>239.6</v>
          </cell>
          <cell r="G42">
            <v>239.6</v>
          </cell>
          <cell r="H42">
            <v>239.6</v>
          </cell>
          <cell r="I42">
            <v>239.6</v>
          </cell>
          <cell r="J42">
            <v>239.6</v>
          </cell>
          <cell r="K42">
            <v>239.6</v>
          </cell>
          <cell r="L42">
            <v>239.6</v>
          </cell>
          <cell r="M42">
            <v>239.6</v>
          </cell>
          <cell r="N42">
            <v>239.6</v>
          </cell>
          <cell r="O42">
            <v>239.6</v>
          </cell>
          <cell r="P42">
            <v>239.6</v>
          </cell>
          <cell r="Q42">
            <v>239.6</v>
          </cell>
          <cell r="R42">
            <v>239.6</v>
          </cell>
          <cell r="S42">
            <v>239.6</v>
          </cell>
          <cell r="T42">
            <v>239.6</v>
          </cell>
          <cell r="U42">
            <v>239.6</v>
          </cell>
          <cell r="V42">
            <v>239.6</v>
          </cell>
          <cell r="W42">
            <v>239.6</v>
          </cell>
          <cell r="X42">
            <v>239.6</v>
          </cell>
          <cell r="Y42">
            <v>239.6</v>
          </cell>
          <cell r="Z42">
            <v>239.6</v>
          </cell>
        </row>
        <row r="43">
          <cell r="A43" t="str">
            <v>-</v>
          </cell>
          <cell r="B43" t="str">
            <v>Depreciación de equipo</v>
          </cell>
          <cell r="C43">
            <v>547.5</v>
          </cell>
          <cell r="D43">
            <v>551.70000000000005</v>
          </cell>
          <cell r="E43">
            <v>556.79999999999995</v>
          </cell>
          <cell r="F43">
            <v>572.20000000000005</v>
          </cell>
          <cell r="G43">
            <v>585</v>
          </cell>
          <cell r="H43">
            <v>596.6</v>
          </cell>
          <cell r="I43">
            <v>605.9</v>
          </cell>
          <cell r="J43">
            <v>608.29999999999995</v>
          </cell>
          <cell r="K43">
            <v>610.5</v>
          </cell>
          <cell r="L43">
            <v>610.79999999999995</v>
          </cell>
          <cell r="M43">
            <v>611.79999999999995</v>
          </cell>
          <cell r="N43">
            <v>621.9</v>
          </cell>
          <cell r="O43">
            <v>632</v>
          </cell>
          <cell r="P43">
            <v>638.79999999999995</v>
          </cell>
          <cell r="Q43">
            <v>642.6</v>
          </cell>
          <cell r="R43">
            <v>654.29999999999995</v>
          </cell>
          <cell r="S43">
            <v>665.9</v>
          </cell>
          <cell r="T43">
            <v>679.2</v>
          </cell>
          <cell r="U43">
            <v>686.4</v>
          </cell>
          <cell r="V43">
            <v>695.6</v>
          </cell>
          <cell r="W43">
            <v>708.7</v>
          </cell>
          <cell r="X43">
            <v>722</v>
          </cell>
          <cell r="Y43">
            <v>731.4</v>
          </cell>
          <cell r="Z43">
            <v>749.1</v>
          </cell>
        </row>
        <row r="44">
          <cell r="A44" t="str">
            <v>88700-1</v>
          </cell>
          <cell r="B44" t="str">
            <v>Luz y fuerza motriz para obra</v>
          </cell>
          <cell r="C44">
            <v>424</v>
          </cell>
          <cell r="D44">
            <v>424</v>
          </cell>
          <cell r="E44">
            <v>424</v>
          </cell>
          <cell r="F44">
            <v>424</v>
          </cell>
          <cell r="G44">
            <v>424</v>
          </cell>
          <cell r="H44">
            <v>424</v>
          </cell>
          <cell r="I44">
            <v>424</v>
          </cell>
          <cell r="J44">
            <v>424</v>
          </cell>
          <cell r="K44">
            <v>424</v>
          </cell>
          <cell r="L44">
            <v>424</v>
          </cell>
          <cell r="M44">
            <v>451</v>
          </cell>
          <cell r="N44">
            <v>451</v>
          </cell>
          <cell r="O44">
            <v>451</v>
          </cell>
          <cell r="P44">
            <v>451</v>
          </cell>
          <cell r="Q44">
            <v>451</v>
          </cell>
          <cell r="R44">
            <v>451</v>
          </cell>
          <cell r="S44">
            <v>451</v>
          </cell>
          <cell r="T44">
            <v>451</v>
          </cell>
          <cell r="U44">
            <v>451</v>
          </cell>
          <cell r="V44">
            <v>451</v>
          </cell>
          <cell r="W44">
            <v>451</v>
          </cell>
          <cell r="X44">
            <v>451</v>
          </cell>
          <cell r="Y44">
            <v>451</v>
          </cell>
          <cell r="Z44">
            <v>451</v>
          </cell>
        </row>
        <row r="45">
          <cell r="A45" t="str">
            <v>31210-11</v>
          </cell>
          <cell r="B45" t="str">
            <v>Madera para encofrado</v>
          </cell>
          <cell r="C45">
            <v>577.29999999999995</v>
          </cell>
          <cell r="D45">
            <v>581</v>
          </cell>
          <cell r="E45">
            <v>585</v>
          </cell>
          <cell r="F45">
            <v>596.9</v>
          </cell>
          <cell r="G45">
            <v>615.6</v>
          </cell>
          <cell r="H45">
            <v>626.4</v>
          </cell>
          <cell r="I45">
            <v>626.79999999999995</v>
          </cell>
          <cell r="J45">
            <v>633.5</v>
          </cell>
          <cell r="K45">
            <v>649.4</v>
          </cell>
          <cell r="L45">
            <v>645.9</v>
          </cell>
          <cell r="M45">
            <v>646.4</v>
          </cell>
          <cell r="N45">
            <v>651.20000000000005</v>
          </cell>
          <cell r="O45">
            <v>658.3</v>
          </cell>
          <cell r="P45">
            <v>672.3</v>
          </cell>
          <cell r="Q45">
            <v>691.3</v>
          </cell>
          <cell r="R45">
            <v>695.5</v>
          </cell>
          <cell r="S45">
            <v>707.1</v>
          </cell>
          <cell r="T45">
            <v>731.3</v>
          </cell>
          <cell r="U45">
            <v>725</v>
          </cell>
          <cell r="V45">
            <v>748.3</v>
          </cell>
          <cell r="W45">
            <v>754.6</v>
          </cell>
          <cell r="X45">
            <v>769.3</v>
          </cell>
          <cell r="Y45">
            <v>790.6</v>
          </cell>
          <cell r="Z45">
            <v>816.3</v>
          </cell>
        </row>
        <row r="46">
          <cell r="A46" t="str">
            <v>81295-1</v>
          </cell>
          <cell r="B46" t="str">
            <v>Seguro de incendio de obra</v>
          </cell>
          <cell r="C46">
            <v>81.7</v>
          </cell>
          <cell r="D46">
            <v>81.7</v>
          </cell>
          <cell r="E46">
            <v>81.7</v>
          </cell>
          <cell r="F46">
            <v>81.7</v>
          </cell>
          <cell r="G46">
            <v>81.7</v>
          </cell>
          <cell r="H46">
            <v>81.7</v>
          </cell>
          <cell r="I46">
            <v>81.7</v>
          </cell>
          <cell r="J46">
            <v>81.7</v>
          </cell>
          <cell r="K46">
            <v>81.7</v>
          </cell>
          <cell r="L46">
            <v>81.7</v>
          </cell>
          <cell r="M46">
            <v>81.7</v>
          </cell>
          <cell r="N46">
            <v>81.7</v>
          </cell>
          <cell r="O46">
            <v>81.7</v>
          </cell>
          <cell r="P46">
            <v>81.7</v>
          </cell>
          <cell r="Q46">
            <v>81.7</v>
          </cell>
          <cell r="R46">
            <v>81.7</v>
          </cell>
          <cell r="S46">
            <v>81.7</v>
          </cell>
          <cell r="T46">
            <v>81.7</v>
          </cell>
          <cell r="U46">
            <v>81.7</v>
          </cell>
          <cell r="V46">
            <v>81.7</v>
          </cell>
          <cell r="W46">
            <v>81.7</v>
          </cell>
          <cell r="X46">
            <v>81.7</v>
          </cell>
          <cell r="Y46">
            <v>81.7</v>
          </cell>
          <cell r="Z46">
            <v>81.7</v>
          </cell>
        </row>
        <row r="47">
          <cell r="A47" t="str">
            <v>81297-1</v>
          </cell>
          <cell r="B47" t="str">
            <v>Seguro de Responsabilidad civil contra terceros</v>
          </cell>
          <cell r="C47">
            <v>103.6</v>
          </cell>
          <cell r="D47">
            <v>103.6</v>
          </cell>
          <cell r="E47">
            <v>103.6</v>
          </cell>
          <cell r="F47">
            <v>103.6</v>
          </cell>
          <cell r="G47">
            <v>103.6</v>
          </cell>
          <cell r="H47">
            <v>103.6</v>
          </cell>
          <cell r="I47">
            <v>103.6</v>
          </cell>
          <cell r="J47">
            <v>103.6</v>
          </cell>
          <cell r="K47">
            <v>103.6</v>
          </cell>
          <cell r="L47">
            <v>103.6</v>
          </cell>
          <cell r="M47">
            <v>103.6</v>
          </cell>
          <cell r="N47">
            <v>103.6</v>
          </cell>
          <cell r="O47">
            <v>103.6</v>
          </cell>
          <cell r="P47">
            <v>103.6</v>
          </cell>
          <cell r="Q47">
            <v>103.6</v>
          </cell>
          <cell r="R47">
            <v>103.6</v>
          </cell>
          <cell r="S47">
            <v>103.6</v>
          </cell>
          <cell r="T47">
            <v>103.6</v>
          </cell>
          <cell r="U47">
            <v>103.6</v>
          </cell>
          <cell r="V47">
            <v>103.6</v>
          </cell>
          <cell r="W47">
            <v>103.6</v>
          </cell>
          <cell r="X47">
            <v>103.6</v>
          </cell>
          <cell r="Y47">
            <v>103.6</v>
          </cell>
          <cell r="Z47">
            <v>103.6</v>
          </cell>
        </row>
        <row r="48">
          <cell r="A48" t="str">
            <v>51560-21</v>
          </cell>
          <cell r="B48" t="str">
            <v>Sereno</v>
          </cell>
          <cell r="C48">
            <v>976.2</v>
          </cell>
          <cell r="D48">
            <v>976.5</v>
          </cell>
          <cell r="E48">
            <v>977.2</v>
          </cell>
          <cell r="F48">
            <v>1197</v>
          </cell>
          <cell r="G48">
            <v>997.2</v>
          </cell>
          <cell r="H48">
            <v>959.7</v>
          </cell>
          <cell r="I48">
            <v>964.1</v>
          </cell>
          <cell r="J48">
            <v>966.3</v>
          </cell>
          <cell r="K48">
            <v>966.7</v>
          </cell>
          <cell r="L48">
            <v>966.8</v>
          </cell>
          <cell r="M48">
            <v>967.3</v>
          </cell>
          <cell r="N48">
            <v>968.1</v>
          </cell>
          <cell r="O48">
            <v>967.7</v>
          </cell>
          <cell r="P48">
            <v>967.3</v>
          </cell>
          <cell r="Q48">
            <v>1139.8</v>
          </cell>
          <cell r="R48">
            <v>1145.5</v>
          </cell>
          <cell r="S48">
            <v>1147.3</v>
          </cell>
          <cell r="T48">
            <v>1297.2</v>
          </cell>
          <cell r="U48">
            <v>1201.0999999999999</v>
          </cell>
          <cell r="V48">
            <v>1204.9000000000001</v>
          </cell>
          <cell r="W48">
            <v>1185.2</v>
          </cell>
          <cell r="X48">
            <v>1187.3</v>
          </cell>
          <cell r="Y48">
            <v>1187.9000000000001</v>
          </cell>
          <cell r="Z48">
            <v>1187.7</v>
          </cell>
        </row>
        <row r="49">
          <cell r="A49" t="str">
            <v>31100-11</v>
          </cell>
          <cell r="B49" t="str">
            <v>Tirante sin cepillar</v>
          </cell>
          <cell r="C49">
            <v>668.2</v>
          </cell>
          <cell r="D49">
            <v>683.9</v>
          </cell>
          <cell r="E49">
            <v>687.6</v>
          </cell>
          <cell r="F49">
            <v>734.7</v>
          </cell>
          <cell r="G49">
            <v>746.6</v>
          </cell>
          <cell r="H49">
            <v>761.5</v>
          </cell>
          <cell r="I49">
            <v>761.9</v>
          </cell>
          <cell r="J49">
            <v>773.3</v>
          </cell>
          <cell r="K49">
            <v>800.1</v>
          </cell>
          <cell r="L49">
            <v>795.5</v>
          </cell>
          <cell r="M49">
            <v>797.5</v>
          </cell>
          <cell r="N49">
            <v>797.2</v>
          </cell>
          <cell r="O49">
            <v>798.7</v>
          </cell>
          <cell r="P49">
            <v>830.5</v>
          </cell>
          <cell r="Q49">
            <v>868.6</v>
          </cell>
          <cell r="R49">
            <v>887.3</v>
          </cell>
          <cell r="S49">
            <v>902.5</v>
          </cell>
          <cell r="T49">
            <v>926.4</v>
          </cell>
          <cell r="U49">
            <v>937.7</v>
          </cell>
          <cell r="V49">
            <v>959.1</v>
          </cell>
          <cell r="W49">
            <v>967.1</v>
          </cell>
          <cell r="X49">
            <v>988.6</v>
          </cell>
          <cell r="Y49">
            <v>998.8</v>
          </cell>
          <cell r="Z49">
            <v>1024.2</v>
          </cell>
        </row>
        <row r="50">
          <cell r="A50" t="str">
            <v>53211-11</v>
          </cell>
          <cell r="B50" t="str">
            <v>Túnel peatonal</v>
          </cell>
          <cell r="C50">
            <v>756.8</v>
          </cell>
          <cell r="D50">
            <v>765.8</v>
          </cell>
          <cell r="E50">
            <v>773.3</v>
          </cell>
          <cell r="F50">
            <v>828.1</v>
          </cell>
          <cell r="G50">
            <v>812.2</v>
          </cell>
          <cell r="H50">
            <v>913.8</v>
          </cell>
          <cell r="I50">
            <v>914.1</v>
          </cell>
          <cell r="J50">
            <v>918.6</v>
          </cell>
          <cell r="K50">
            <v>928.6</v>
          </cell>
          <cell r="L50">
            <v>926.5</v>
          </cell>
          <cell r="M50">
            <v>927.2</v>
          </cell>
          <cell r="N50">
            <v>929</v>
          </cell>
          <cell r="O50">
            <v>931.8</v>
          </cell>
          <cell r="P50">
            <v>942</v>
          </cell>
          <cell r="Q50">
            <v>981.3</v>
          </cell>
          <cell r="R50">
            <v>985.8</v>
          </cell>
          <cell r="S50">
            <v>992.6</v>
          </cell>
          <cell r="T50">
            <v>1104.5999999999999</v>
          </cell>
          <cell r="U50">
            <v>1090.3</v>
          </cell>
          <cell r="V50">
            <v>1102.7</v>
          </cell>
          <cell r="W50">
            <v>1131.9000000000001</v>
          </cell>
          <cell r="X50">
            <v>1140.5</v>
          </cell>
          <cell r="Y50">
            <v>1150.2</v>
          </cell>
          <cell r="Z50">
            <v>1163.8</v>
          </cell>
        </row>
        <row r="51">
          <cell r="A51" t="str">
            <v>37210-51</v>
          </cell>
          <cell r="B51" t="str">
            <v>Accesorios de  loza para baño de calidad media</v>
          </cell>
          <cell r="C51">
            <v>477.8</v>
          </cell>
          <cell r="D51">
            <v>480.7</v>
          </cell>
          <cell r="E51">
            <v>501.7</v>
          </cell>
          <cell r="F51">
            <v>519.70000000000005</v>
          </cell>
          <cell r="G51">
            <v>515.29999999999995</v>
          </cell>
          <cell r="H51">
            <v>525.9</v>
          </cell>
          <cell r="I51">
            <v>528.29999999999995</v>
          </cell>
          <cell r="J51">
            <v>557.9</v>
          </cell>
          <cell r="K51">
            <v>579.70000000000005</v>
          </cell>
          <cell r="L51">
            <v>579.70000000000005</v>
          </cell>
          <cell r="M51">
            <v>588.6</v>
          </cell>
          <cell r="N51">
            <v>591.9</v>
          </cell>
          <cell r="O51">
            <v>584.5</v>
          </cell>
          <cell r="P51">
            <v>584.5</v>
          </cell>
          <cell r="Q51">
            <v>595.9</v>
          </cell>
          <cell r="R51">
            <v>618.9</v>
          </cell>
          <cell r="S51">
            <v>623.5</v>
          </cell>
          <cell r="T51">
            <v>637.9</v>
          </cell>
          <cell r="U51">
            <v>641.6</v>
          </cell>
          <cell r="V51">
            <v>653.9</v>
          </cell>
          <cell r="W51">
            <v>689.2</v>
          </cell>
          <cell r="X51">
            <v>689.3</v>
          </cell>
          <cell r="Y51">
            <v>718</v>
          </cell>
          <cell r="Z51">
            <v>730</v>
          </cell>
        </row>
        <row r="52">
          <cell r="A52" t="str">
            <v>37210-52</v>
          </cell>
          <cell r="B52" t="str">
            <v>Accesorios de loza para baño de calidad inferior</v>
          </cell>
          <cell r="C52">
            <v>350.1</v>
          </cell>
          <cell r="D52">
            <v>350.1</v>
          </cell>
          <cell r="E52">
            <v>356.6</v>
          </cell>
          <cell r="F52">
            <v>357.3</v>
          </cell>
          <cell r="G52">
            <v>369.4</v>
          </cell>
          <cell r="H52">
            <v>367.6</v>
          </cell>
          <cell r="I52">
            <v>374</v>
          </cell>
          <cell r="J52">
            <v>392.6</v>
          </cell>
          <cell r="K52">
            <v>376.6</v>
          </cell>
          <cell r="L52">
            <v>377.7</v>
          </cell>
          <cell r="M52">
            <v>377.7</v>
          </cell>
          <cell r="N52">
            <v>380.9</v>
          </cell>
          <cell r="O52">
            <v>380.9</v>
          </cell>
          <cell r="P52">
            <v>380.8</v>
          </cell>
          <cell r="Q52">
            <v>373.8</v>
          </cell>
          <cell r="R52">
            <v>380.7</v>
          </cell>
          <cell r="S52">
            <v>384.2</v>
          </cell>
          <cell r="T52">
            <v>402.8</v>
          </cell>
          <cell r="U52">
            <v>408.1</v>
          </cell>
          <cell r="V52">
            <v>421.8</v>
          </cell>
          <cell r="W52">
            <v>443.9</v>
          </cell>
          <cell r="X52">
            <v>443.9</v>
          </cell>
          <cell r="Y52">
            <v>451.9</v>
          </cell>
          <cell r="Z52">
            <v>469.5</v>
          </cell>
        </row>
        <row r="53">
          <cell r="A53" t="str">
            <v>42911-81</v>
          </cell>
          <cell r="B53" t="str">
            <v>Accesorios metálicos para baño</v>
          </cell>
          <cell r="C53">
            <v>611.20000000000005</v>
          </cell>
          <cell r="D53">
            <v>611.20000000000005</v>
          </cell>
          <cell r="E53">
            <v>636</v>
          </cell>
          <cell r="F53">
            <v>630.29999999999995</v>
          </cell>
          <cell r="G53">
            <v>660.7</v>
          </cell>
          <cell r="H53">
            <v>660.7</v>
          </cell>
          <cell r="I53">
            <v>692.3</v>
          </cell>
          <cell r="J53">
            <v>725.9</v>
          </cell>
          <cell r="K53">
            <v>741.2</v>
          </cell>
          <cell r="L53">
            <v>725.9</v>
          </cell>
          <cell r="M53">
            <v>733.5</v>
          </cell>
          <cell r="N53">
            <v>738.1</v>
          </cell>
          <cell r="O53">
            <v>738.1</v>
          </cell>
          <cell r="P53">
            <v>742.9</v>
          </cell>
          <cell r="Q53">
            <v>749.5</v>
          </cell>
          <cell r="R53">
            <v>749.5</v>
          </cell>
          <cell r="S53">
            <v>762.8</v>
          </cell>
          <cell r="T53">
            <v>766.4</v>
          </cell>
          <cell r="U53">
            <v>785.9</v>
          </cell>
          <cell r="V53">
            <v>809.1</v>
          </cell>
          <cell r="W53">
            <v>823</v>
          </cell>
          <cell r="X53">
            <v>835.9</v>
          </cell>
          <cell r="Y53">
            <v>835.8</v>
          </cell>
          <cell r="Z53">
            <v>835.8</v>
          </cell>
        </row>
        <row r="54">
          <cell r="A54" t="str">
            <v>41242-11</v>
          </cell>
          <cell r="B54" t="str">
            <v>Acero aletado conformado, en barra</v>
          </cell>
          <cell r="C54">
            <v>667.9</v>
          </cell>
          <cell r="D54">
            <v>672.1</v>
          </cell>
          <cell r="E54">
            <v>674</v>
          </cell>
          <cell r="F54">
            <v>674</v>
          </cell>
          <cell r="G54">
            <v>677.3</v>
          </cell>
          <cell r="H54">
            <v>678.1</v>
          </cell>
          <cell r="I54">
            <v>677.6</v>
          </cell>
          <cell r="J54">
            <v>679.9</v>
          </cell>
          <cell r="K54">
            <v>679.9</v>
          </cell>
          <cell r="L54">
            <v>695.5</v>
          </cell>
          <cell r="M54">
            <v>697.7</v>
          </cell>
          <cell r="N54">
            <v>709.2</v>
          </cell>
          <cell r="O54">
            <v>714.5</v>
          </cell>
          <cell r="P54">
            <v>730.4</v>
          </cell>
          <cell r="Q54">
            <v>732</v>
          </cell>
          <cell r="R54">
            <v>741.5</v>
          </cell>
          <cell r="S54">
            <v>755</v>
          </cell>
          <cell r="T54">
            <v>779.1</v>
          </cell>
          <cell r="U54">
            <v>785.9</v>
          </cell>
          <cell r="V54">
            <v>788.3</v>
          </cell>
          <cell r="W54">
            <v>810.2</v>
          </cell>
          <cell r="X54">
            <v>829.8</v>
          </cell>
          <cell r="Y54">
            <v>837.7</v>
          </cell>
          <cell r="Z54">
            <v>876.1</v>
          </cell>
        </row>
        <row r="55">
          <cell r="A55" t="str">
            <v>37440-21</v>
          </cell>
          <cell r="B55" t="str">
            <v>Adhesivo para pisos y revestimientos cerámicos</v>
          </cell>
          <cell r="C55">
            <v>394.3</v>
          </cell>
          <cell r="D55">
            <v>395.7</v>
          </cell>
          <cell r="E55">
            <v>402.3</v>
          </cell>
          <cell r="F55">
            <v>411.6</v>
          </cell>
          <cell r="G55">
            <v>419.8</v>
          </cell>
          <cell r="H55">
            <v>424.7</v>
          </cell>
          <cell r="I55">
            <v>436.3</v>
          </cell>
          <cell r="J55">
            <v>440</v>
          </cell>
          <cell r="K55">
            <v>445.5</v>
          </cell>
          <cell r="L55">
            <v>455.4</v>
          </cell>
          <cell r="M55">
            <v>464</v>
          </cell>
          <cell r="N55">
            <v>468.5</v>
          </cell>
          <cell r="O55">
            <v>473.5</v>
          </cell>
          <cell r="P55">
            <v>485.2</v>
          </cell>
          <cell r="Q55">
            <v>488.6</v>
          </cell>
          <cell r="R55">
            <v>492.7</v>
          </cell>
          <cell r="S55">
            <v>510.1</v>
          </cell>
          <cell r="T55">
            <v>514.70000000000005</v>
          </cell>
          <cell r="U55">
            <v>515.9</v>
          </cell>
          <cell r="V55">
            <v>524.9</v>
          </cell>
          <cell r="W55">
            <v>525.9</v>
          </cell>
          <cell r="X55">
            <v>542.79999999999995</v>
          </cell>
          <cell r="Y55">
            <v>549.1</v>
          </cell>
          <cell r="Z55">
            <v>566.9</v>
          </cell>
        </row>
        <row r="56">
          <cell r="A56" t="str">
            <v>38130-13</v>
          </cell>
          <cell r="B56" t="str">
            <v>Alacena de cocina de madera, de calidad inferior</v>
          </cell>
          <cell r="C56">
            <v>248.8</v>
          </cell>
          <cell r="D56">
            <v>253.1</v>
          </cell>
          <cell r="E56">
            <v>253.1</v>
          </cell>
          <cell r="F56">
            <v>257.5</v>
          </cell>
          <cell r="G56">
            <v>257.5</v>
          </cell>
          <cell r="H56">
            <v>259.3</v>
          </cell>
          <cell r="I56">
            <v>259.2</v>
          </cell>
          <cell r="J56">
            <v>259.2</v>
          </cell>
          <cell r="K56">
            <v>268.89999999999998</v>
          </cell>
          <cell r="L56">
            <v>268.89999999999998</v>
          </cell>
          <cell r="M56">
            <v>275.89999999999998</v>
          </cell>
          <cell r="N56">
            <v>275.89999999999998</v>
          </cell>
          <cell r="O56">
            <v>275.89999999999998</v>
          </cell>
          <cell r="P56">
            <v>275.89999999999998</v>
          </cell>
          <cell r="Q56">
            <v>275.89999999999998</v>
          </cell>
          <cell r="R56">
            <v>281.2</v>
          </cell>
          <cell r="S56">
            <v>281.2</v>
          </cell>
          <cell r="T56">
            <v>281.2</v>
          </cell>
          <cell r="U56">
            <v>281.2</v>
          </cell>
          <cell r="V56">
            <v>281.2</v>
          </cell>
          <cell r="W56">
            <v>281.2</v>
          </cell>
          <cell r="X56">
            <v>291.5</v>
          </cell>
          <cell r="Y56">
            <v>291.5</v>
          </cell>
          <cell r="Z56">
            <v>291.5</v>
          </cell>
        </row>
        <row r="57">
          <cell r="A57" t="str">
            <v>38130-12</v>
          </cell>
          <cell r="B57" t="str">
            <v>Alacena de cocina de madera, de calidad media</v>
          </cell>
          <cell r="C57">
            <v>264.8</v>
          </cell>
          <cell r="D57">
            <v>264.8</v>
          </cell>
          <cell r="E57">
            <v>264.8</v>
          </cell>
          <cell r="F57">
            <v>264.8</v>
          </cell>
          <cell r="G57">
            <v>264.8</v>
          </cell>
          <cell r="H57">
            <v>266.89999999999998</v>
          </cell>
          <cell r="I57">
            <v>266.89999999999998</v>
          </cell>
          <cell r="J57">
            <v>266.89999999999998</v>
          </cell>
          <cell r="K57">
            <v>266.89999999999998</v>
          </cell>
          <cell r="L57">
            <v>266.89999999999998</v>
          </cell>
          <cell r="M57">
            <v>279.39999999999998</v>
          </cell>
          <cell r="N57">
            <v>279.39999999999998</v>
          </cell>
          <cell r="O57">
            <v>279.39999999999998</v>
          </cell>
          <cell r="P57">
            <v>279.39999999999998</v>
          </cell>
          <cell r="Q57">
            <v>279.39999999999998</v>
          </cell>
          <cell r="R57">
            <v>293.10000000000002</v>
          </cell>
          <cell r="S57">
            <v>293.10000000000002</v>
          </cell>
          <cell r="T57">
            <v>293.10000000000002</v>
          </cell>
          <cell r="U57">
            <v>293.10000000000002</v>
          </cell>
          <cell r="V57">
            <v>293.10000000000002</v>
          </cell>
          <cell r="W57">
            <v>293.10000000000002</v>
          </cell>
          <cell r="X57">
            <v>293.10000000000002</v>
          </cell>
          <cell r="Y57">
            <v>293.10000000000002</v>
          </cell>
          <cell r="Z57">
            <v>293.10000000000002</v>
          </cell>
        </row>
        <row r="58">
          <cell r="A58" t="str">
            <v>38130-11</v>
          </cell>
          <cell r="B58" t="str">
            <v>Alacena de cocina de madera, de calidad superior</v>
          </cell>
          <cell r="C58">
            <v>208.6</v>
          </cell>
          <cell r="D58">
            <v>216.2</v>
          </cell>
          <cell r="E58">
            <v>216.2</v>
          </cell>
          <cell r="F58">
            <v>216.2</v>
          </cell>
          <cell r="G58">
            <v>216.2</v>
          </cell>
          <cell r="H58">
            <v>216.2</v>
          </cell>
          <cell r="I58">
            <v>216.2</v>
          </cell>
          <cell r="J58">
            <v>216.2</v>
          </cell>
          <cell r="K58">
            <v>219.8</v>
          </cell>
          <cell r="L58">
            <v>219.8</v>
          </cell>
          <cell r="M58">
            <v>225.7</v>
          </cell>
          <cell r="N58">
            <v>225.7</v>
          </cell>
          <cell r="O58">
            <v>225.7</v>
          </cell>
          <cell r="P58">
            <v>228.6</v>
          </cell>
          <cell r="Q58">
            <v>228.6</v>
          </cell>
          <cell r="R58">
            <v>235.1</v>
          </cell>
          <cell r="S58">
            <v>235.1</v>
          </cell>
          <cell r="T58">
            <v>235.1</v>
          </cell>
          <cell r="U58">
            <v>235.1</v>
          </cell>
          <cell r="V58">
            <v>235.1</v>
          </cell>
          <cell r="W58">
            <v>235.1</v>
          </cell>
          <cell r="X58">
            <v>239.1</v>
          </cell>
          <cell r="Y58">
            <v>242.7</v>
          </cell>
          <cell r="Z58">
            <v>242.7</v>
          </cell>
        </row>
        <row r="59">
          <cell r="A59" t="str">
            <v>27230-11</v>
          </cell>
          <cell r="B59" t="str">
            <v>Alfombra de pelo cortado de material sintético, con colocación</v>
          </cell>
          <cell r="C59">
            <v>493.5</v>
          </cell>
          <cell r="D59">
            <v>520.5</v>
          </cell>
          <cell r="E59">
            <v>533.29999999999995</v>
          </cell>
          <cell r="F59">
            <v>541.4</v>
          </cell>
          <cell r="G59">
            <v>560.5</v>
          </cell>
          <cell r="H59">
            <v>562.4</v>
          </cell>
          <cell r="I59">
            <v>568.29999999999995</v>
          </cell>
          <cell r="J59">
            <v>571.1</v>
          </cell>
          <cell r="K59">
            <v>576.79999999999995</v>
          </cell>
          <cell r="L59">
            <v>595.6</v>
          </cell>
          <cell r="M59">
            <v>604.20000000000005</v>
          </cell>
          <cell r="N59">
            <v>604.20000000000005</v>
          </cell>
          <cell r="O59">
            <v>603.9</v>
          </cell>
          <cell r="P59">
            <v>619</v>
          </cell>
          <cell r="Q59">
            <v>624.20000000000005</v>
          </cell>
          <cell r="R59">
            <v>624.20000000000005</v>
          </cell>
          <cell r="S59">
            <v>634.29999999999995</v>
          </cell>
          <cell r="T59">
            <v>634.29999999999995</v>
          </cell>
          <cell r="U59">
            <v>641.29999999999995</v>
          </cell>
          <cell r="V59">
            <v>641.5</v>
          </cell>
          <cell r="W59">
            <v>641.5</v>
          </cell>
          <cell r="X59">
            <v>653.9</v>
          </cell>
          <cell r="Y59">
            <v>656</v>
          </cell>
          <cell r="Z59">
            <v>675</v>
          </cell>
        </row>
        <row r="60">
          <cell r="A60" t="str">
            <v>44821-11</v>
          </cell>
          <cell r="B60" t="str">
            <v>Anafe a gas</v>
          </cell>
          <cell r="C60">
            <v>478.7</v>
          </cell>
          <cell r="D60">
            <v>486</v>
          </cell>
          <cell r="E60">
            <v>497.1</v>
          </cell>
          <cell r="F60">
            <v>504.4</v>
          </cell>
          <cell r="G60">
            <v>513.5</v>
          </cell>
          <cell r="H60">
            <v>515.70000000000005</v>
          </cell>
          <cell r="I60">
            <v>521</v>
          </cell>
          <cell r="J60">
            <v>532.1</v>
          </cell>
          <cell r="K60">
            <v>537.6</v>
          </cell>
          <cell r="L60">
            <v>582.5</v>
          </cell>
          <cell r="M60">
            <v>595.79999999999995</v>
          </cell>
          <cell r="N60">
            <v>595.79999999999995</v>
          </cell>
          <cell r="O60">
            <v>600.9</v>
          </cell>
          <cell r="P60">
            <v>600.9</v>
          </cell>
          <cell r="Q60">
            <v>600.9</v>
          </cell>
          <cell r="R60">
            <v>600.9</v>
          </cell>
          <cell r="S60">
            <v>600.9</v>
          </cell>
          <cell r="T60">
            <v>600.9</v>
          </cell>
          <cell r="U60">
            <v>604.29999999999995</v>
          </cell>
          <cell r="V60">
            <v>623.4</v>
          </cell>
          <cell r="W60">
            <v>641.5</v>
          </cell>
          <cell r="X60">
            <v>647</v>
          </cell>
          <cell r="Y60">
            <v>647</v>
          </cell>
          <cell r="Z60">
            <v>655.29999999999995</v>
          </cell>
        </row>
        <row r="61">
          <cell r="A61" t="str">
            <v>37560-11</v>
          </cell>
          <cell r="B61" t="str">
            <v>Anillo para cámara de inspección de PVC</v>
          </cell>
          <cell r="C61">
            <v>456.4</v>
          </cell>
          <cell r="D61">
            <v>450.5</v>
          </cell>
          <cell r="E61">
            <v>468.6</v>
          </cell>
          <cell r="F61">
            <v>468.6</v>
          </cell>
          <cell r="G61">
            <v>476.1</v>
          </cell>
          <cell r="H61">
            <v>493.2</v>
          </cell>
          <cell r="I61">
            <v>516</v>
          </cell>
          <cell r="J61">
            <v>530.79999999999995</v>
          </cell>
          <cell r="K61">
            <v>533.6</v>
          </cell>
          <cell r="L61">
            <v>533.6</v>
          </cell>
          <cell r="M61">
            <v>556.79999999999995</v>
          </cell>
          <cell r="N61">
            <v>554.9</v>
          </cell>
          <cell r="O61">
            <v>556.9</v>
          </cell>
          <cell r="P61">
            <v>574.79999999999995</v>
          </cell>
          <cell r="Q61">
            <v>573.79999999999995</v>
          </cell>
          <cell r="R61">
            <v>598.29999999999995</v>
          </cell>
          <cell r="S61">
            <v>591.29999999999995</v>
          </cell>
          <cell r="T61">
            <v>622.29999999999995</v>
          </cell>
          <cell r="U61">
            <v>632</v>
          </cell>
          <cell r="V61">
            <v>643.9</v>
          </cell>
          <cell r="W61">
            <v>643.29999999999995</v>
          </cell>
          <cell r="X61">
            <v>654.9</v>
          </cell>
          <cell r="Y61">
            <v>663.5</v>
          </cell>
          <cell r="Z61">
            <v>673.1</v>
          </cell>
        </row>
        <row r="62">
          <cell r="A62" t="str">
            <v>15400-11</v>
          </cell>
          <cell r="B62" t="str">
            <v>Arcilla expandida</v>
          </cell>
          <cell r="C62">
            <v>609.20000000000005</v>
          </cell>
          <cell r="D62">
            <v>621.9</v>
          </cell>
          <cell r="E62">
            <v>627.20000000000005</v>
          </cell>
          <cell r="F62">
            <v>627.20000000000005</v>
          </cell>
          <cell r="G62">
            <v>627.6</v>
          </cell>
          <cell r="H62">
            <v>633.5</v>
          </cell>
          <cell r="I62">
            <v>645</v>
          </cell>
          <cell r="J62">
            <v>658.7</v>
          </cell>
          <cell r="K62">
            <v>658.7</v>
          </cell>
          <cell r="L62">
            <v>675.2</v>
          </cell>
          <cell r="M62">
            <v>691.4</v>
          </cell>
          <cell r="N62">
            <v>713</v>
          </cell>
          <cell r="O62">
            <v>743.4</v>
          </cell>
          <cell r="P62">
            <v>753.1</v>
          </cell>
          <cell r="Q62">
            <v>799.4</v>
          </cell>
          <cell r="R62">
            <v>815.5</v>
          </cell>
          <cell r="S62">
            <v>815.5</v>
          </cell>
          <cell r="T62">
            <v>815.5</v>
          </cell>
          <cell r="U62">
            <v>815.5</v>
          </cell>
          <cell r="V62">
            <v>826.7</v>
          </cell>
          <cell r="W62">
            <v>826.7</v>
          </cell>
          <cell r="X62">
            <v>870.4</v>
          </cell>
          <cell r="Y62">
            <v>870.4</v>
          </cell>
          <cell r="Z62">
            <v>950.9</v>
          </cell>
        </row>
        <row r="63">
          <cell r="A63" t="str">
            <v>15310-11</v>
          </cell>
          <cell r="B63" t="str">
            <v xml:space="preserve">Arena fina </v>
          </cell>
          <cell r="C63">
            <v>636</v>
          </cell>
          <cell r="D63">
            <v>638.1</v>
          </cell>
          <cell r="E63">
            <v>645.20000000000005</v>
          </cell>
          <cell r="F63">
            <v>647.9</v>
          </cell>
          <cell r="G63">
            <v>658.7</v>
          </cell>
          <cell r="H63">
            <v>661.7</v>
          </cell>
          <cell r="I63">
            <v>678.8</v>
          </cell>
          <cell r="J63">
            <v>684.2</v>
          </cell>
          <cell r="K63">
            <v>691.2</v>
          </cell>
          <cell r="L63">
            <v>697.5</v>
          </cell>
          <cell r="M63">
            <v>699.5</v>
          </cell>
          <cell r="N63">
            <v>703.4</v>
          </cell>
          <cell r="O63">
            <v>712</v>
          </cell>
          <cell r="P63">
            <v>724.3</v>
          </cell>
          <cell r="Q63">
            <v>730</v>
          </cell>
          <cell r="R63">
            <v>737.7</v>
          </cell>
          <cell r="S63">
            <v>750.8</v>
          </cell>
          <cell r="T63">
            <v>757.2</v>
          </cell>
          <cell r="U63">
            <v>765.4</v>
          </cell>
          <cell r="V63">
            <v>786.7</v>
          </cell>
          <cell r="W63">
            <v>795.3</v>
          </cell>
          <cell r="X63">
            <v>818.7</v>
          </cell>
          <cell r="Y63">
            <v>832.1</v>
          </cell>
          <cell r="Z63">
            <v>869.5</v>
          </cell>
        </row>
        <row r="64">
          <cell r="A64" t="str">
            <v>46531-11</v>
          </cell>
          <cell r="B64" t="str">
            <v>Artefacto de iluminación</v>
          </cell>
          <cell r="C64">
            <v>567.29999999999995</v>
          </cell>
          <cell r="D64">
            <v>578.4</v>
          </cell>
          <cell r="E64">
            <v>591.9</v>
          </cell>
          <cell r="F64">
            <v>610.79999999999995</v>
          </cell>
          <cell r="G64">
            <v>615.6</v>
          </cell>
          <cell r="H64">
            <v>628.4</v>
          </cell>
          <cell r="I64">
            <v>631.9</v>
          </cell>
          <cell r="J64">
            <v>638.29999999999995</v>
          </cell>
          <cell r="K64">
            <v>641.6</v>
          </cell>
          <cell r="L64">
            <v>646.4</v>
          </cell>
          <cell r="M64">
            <v>649.6</v>
          </cell>
          <cell r="N64">
            <v>649.79999999999995</v>
          </cell>
          <cell r="O64">
            <v>669.4</v>
          </cell>
          <cell r="P64">
            <v>674</v>
          </cell>
          <cell r="Q64">
            <v>678.5</v>
          </cell>
          <cell r="R64">
            <v>692.7</v>
          </cell>
          <cell r="S64">
            <v>700</v>
          </cell>
          <cell r="T64">
            <v>709.3</v>
          </cell>
          <cell r="U64">
            <v>718.1</v>
          </cell>
          <cell r="V64">
            <v>728.5</v>
          </cell>
          <cell r="W64">
            <v>728.7</v>
          </cell>
          <cell r="X64">
            <v>734.7</v>
          </cell>
          <cell r="Y64">
            <v>750.5</v>
          </cell>
          <cell r="Z64">
            <v>836.6</v>
          </cell>
        </row>
        <row r="65">
          <cell r="A65" t="str">
            <v>43540-11</v>
          </cell>
          <cell r="B65" t="str">
            <v>Ascensor  de 15 paradas</v>
          </cell>
          <cell r="C65">
            <v>301</v>
          </cell>
          <cell r="D65">
            <v>308.7</v>
          </cell>
          <cell r="E65">
            <v>308.7</v>
          </cell>
          <cell r="F65">
            <v>310</v>
          </cell>
          <cell r="G65">
            <v>313.7</v>
          </cell>
          <cell r="H65">
            <v>322.7</v>
          </cell>
          <cell r="I65">
            <v>322.7</v>
          </cell>
          <cell r="J65">
            <v>322.7</v>
          </cell>
          <cell r="K65">
            <v>322.7</v>
          </cell>
          <cell r="L65">
            <v>323.3</v>
          </cell>
          <cell r="M65">
            <v>323.89999999999998</v>
          </cell>
          <cell r="N65">
            <v>324.60000000000002</v>
          </cell>
          <cell r="O65">
            <v>326.89999999999998</v>
          </cell>
          <cell r="P65">
            <v>328.4</v>
          </cell>
          <cell r="Q65">
            <v>329.1</v>
          </cell>
          <cell r="R65">
            <v>330.9</v>
          </cell>
          <cell r="S65">
            <v>330.9</v>
          </cell>
          <cell r="T65">
            <v>330.9</v>
          </cell>
          <cell r="U65">
            <v>330.9</v>
          </cell>
          <cell r="V65">
            <v>342</v>
          </cell>
          <cell r="W65">
            <v>342</v>
          </cell>
          <cell r="X65">
            <v>342</v>
          </cell>
          <cell r="Y65">
            <v>342</v>
          </cell>
          <cell r="Z65">
            <v>359.1</v>
          </cell>
        </row>
        <row r="66">
          <cell r="A66" t="str">
            <v>43540-12</v>
          </cell>
          <cell r="B66" t="str">
            <v>Ascensor  de 7 paradas</v>
          </cell>
          <cell r="C66">
            <v>325.39999999999998</v>
          </cell>
          <cell r="D66">
            <v>333.7</v>
          </cell>
          <cell r="E66">
            <v>338.3</v>
          </cell>
          <cell r="F66">
            <v>339.7</v>
          </cell>
          <cell r="G66">
            <v>339.7</v>
          </cell>
          <cell r="H66">
            <v>340.9</v>
          </cell>
          <cell r="I66">
            <v>342.4</v>
          </cell>
          <cell r="J66">
            <v>344</v>
          </cell>
          <cell r="K66">
            <v>344</v>
          </cell>
          <cell r="L66">
            <v>342.4</v>
          </cell>
          <cell r="M66">
            <v>343.1</v>
          </cell>
          <cell r="N66">
            <v>343.4</v>
          </cell>
          <cell r="O66">
            <v>346.1</v>
          </cell>
          <cell r="P66">
            <v>346.1</v>
          </cell>
          <cell r="Q66">
            <v>346.1</v>
          </cell>
          <cell r="R66">
            <v>347.6</v>
          </cell>
          <cell r="S66">
            <v>349.2</v>
          </cell>
          <cell r="T66">
            <v>349.2</v>
          </cell>
          <cell r="U66">
            <v>350.3</v>
          </cell>
          <cell r="V66">
            <v>346.3</v>
          </cell>
          <cell r="W66">
            <v>346.3</v>
          </cell>
          <cell r="X66">
            <v>346.3</v>
          </cell>
          <cell r="Y66">
            <v>346.3</v>
          </cell>
          <cell r="Z66">
            <v>362.3</v>
          </cell>
        </row>
        <row r="67">
          <cell r="A67" t="str">
            <v>37370-21</v>
          </cell>
          <cell r="B67" t="str">
            <v>Azulejo</v>
          </cell>
          <cell r="C67">
            <v>386.3</v>
          </cell>
          <cell r="D67">
            <v>391.4</v>
          </cell>
          <cell r="E67">
            <v>392</v>
          </cell>
          <cell r="F67">
            <v>398.3</v>
          </cell>
          <cell r="G67">
            <v>400.4</v>
          </cell>
          <cell r="H67">
            <v>401.4</v>
          </cell>
          <cell r="I67">
            <v>414.9</v>
          </cell>
          <cell r="J67">
            <v>428.4</v>
          </cell>
          <cell r="K67">
            <v>440.9</v>
          </cell>
          <cell r="L67">
            <v>459</v>
          </cell>
          <cell r="M67">
            <v>462.1</v>
          </cell>
          <cell r="N67">
            <v>464.6</v>
          </cell>
          <cell r="O67">
            <v>477.7</v>
          </cell>
          <cell r="P67">
            <v>482.9</v>
          </cell>
          <cell r="Q67">
            <v>501</v>
          </cell>
          <cell r="R67">
            <v>495.7</v>
          </cell>
          <cell r="S67">
            <v>499.9</v>
          </cell>
          <cell r="T67">
            <v>519.5</v>
          </cell>
          <cell r="U67">
            <v>519.5</v>
          </cell>
          <cell r="V67">
            <v>535.1</v>
          </cell>
          <cell r="W67">
            <v>545.9</v>
          </cell>
          <cell r="X67">
            <v>545.9</v>
          </cell>
          <cell r="Y67">
            <v>545.9</v>
          </cell>
          <cell r="Z67">
            <v>632</v>
          </cell>
        </row>
        <row r="68">
          <cell r="A68" t="str">
            <v>37370-11</v>
          </cell>
          <cell r="B68" t="str">
            <v>Baldosa cerámica esmaltada</v>
          </cell>
          <cell r="C68">
            <v>338.5</v>
          </cell>
          <cell r="D68">
            <v>350.1</v>
          </cell>
          <cell r="E68">
            <v>349.5</v>
          </cell>
          <cell r="F68">
            <v>356.5</v>
          </cell>
          <cell r="G68">
            <v>358.3</v>
          </cell>
          <cell r="H68">
            <v>360.6</v>
          </cell>
          <cell r="I68">
            <v>377.8</v>
          </cell>
          <cell r="J68">
            <v>383.3</v>
          </cell>
          <cell r="K68">
            <v>384.3</v>
          </cell>
          <cell r="L68">
            <v>416.3</v>
          </cell>
          <cell r="M68">
            <v>419</v>
          </cell>
          <cell r="N68">
            <v>419</v>
          </cell>
          <cell r="O68">
            <v>431.9</v>
          </cell>
          <cell r="P68">
            <v>428.9</v>
          </cell>
          <cell r="Q68">
            <v>435.4</v>
          </cell>
          <cell r="R68">
            <v>437.8</v>
          </cell>
          <cell r="S68">
            <v>443.8</v>
          </cell>
          <cell r="T68">
            <v>460.5</v>
          </cell>
          <cell r="U68">
            <v>478.2</v>
          </cell>
          <cell r="V68">
            <v>478.2</v>
          </cell>
          <cell r="W68">
            <v>481.1</v>
          </cell>
          <cell r="X68">
            <v>489</v>
          </cell>
          <cell r="Y68">
            <v>492.5</v>
          </cell>
          <cell r="Z68">
            <v>553</v>
          </cell>
        </row>
        <row r="69">
          <cell r="A69" t="str">
            <v>37370-12</v>
          </cell>
          <cell r="B69" t="str">
            <v>Baldosa cerámica roja</v>
          </cell>
          <cell r="C69">
            <v>383</v>
          </cell>
          <cell r="D69">
            <v>392.9</v>
          </cell>
          <cell r="E69">
            <v>398.2</v>
          </cell>
          <cell r="F69">
            <v>407.2</v>
          </cell>
          <cell r="G69">
            <v>413.5</v>
          </cell>
          <cell r="H69">
            <v>431.2</v>
          </cell>
          <cell r="I69">
            <v>437.3</v>
          </cell>
          <cell r="J69">
            <v>459.2</v>
          </cell>
          <cell r="K69">
            <v>470</v>
          </cell>
          <cell r="L69">
            <v>477.9</v>
          </cell>
          <cell r="M69">
            <v>480.6</v>
          </cell>
          <cell r="N69">
            <v>483.5</v>
          </cell>
          <cell r="O69">
            <v>487.4</v>
          </cell>
          <cell r="P69">
            <v>491.3</v>
          </cell>
          <cell r="Q69">
            <v>491.9</v>
          </cell>
          <cell r="R69">
            <v>491.9</v>
          </cell>
          <cell r="S69">
            <v>492</v>
          </cell>
          <cell r="T69">
            <v>499.4</v>
          </cell>
          <cell r="U69">
            <v>513.5</v>
          </cell>
          <cell r="V69">
            <v>513.5</v>
          </cell>
          <cell r="W69">
            <v>513.5</v>
          </cell>
          <cell r="X69">
            <v>513.5</v>
          </cell>
          <cell r="Y69">
            <v>513.1</v>
          </cell>
          <cell r="Z69">
            <v>524</v>
          </cell>
        </row>
        <row r="70">
          <cell r="A70" t="str">
            <v>37690-11</v>
          </cell>
          <cell r="B70" t="str">
            <v>Baldosa de laja negra</v>
          </cell>
          <cell r="C70">
            <v>401.3</v>
          </cell>
          <cell r="D70">
            <v>410.9</v>
          </cell>
          <cell r="E70">
            <v>425</v>
          </cell>
          <cell r="F70">
            <v>448.5</v>
          </cell>
          <cell r="G70">
            <v>458.8</v>
          </cell>
          <cell r="H70">
            <v>463.1</v>
          </cell>
          <cell r="I70">
            <v>458.6</v>
          </cell>
          <cell r="J70">
            <v>480.2</v>
          </cell>
          <cell r="K70">
            <v>464.6</v>
          </cell>
          <cell r="L70">
            <v>479.5</v>
          </cell>
          <cell r="M70">
            <v>485</v>
          </cell>
          <cell r="N70">
            <v>496</v>
          </cell>
          <cell r="O70">
            <v>500.5</v>
          </cell>
          <cell r="P70">
            <v>505.1</v>
          </cell>
          <cell r="Q70">
            <v>512.6</v>
          </cell>
          <cell r="R70">
            <v>521</v>
          </cell>
          <cell r="S70">
            <v>528.6</v>
          </cell>
          <cell r="T70">
            <v>567</v>
          </cell>
          <cell r="U70">
            <v>588.20000000000005</v>
          </cell>
          <cell r="V70">
            <v>588.6</v>
          </cell>
          <cell r="W70">
            <v>601.20000000000005</v>
          </cell>
          <cell r="X70">
            <v>618.20000000000005</v>
          </cell>
          <cell r="Y70">
            <v>622.1</v>
          </cell>
          <cell r="Z70">
            <v>642.4</v>
          </cell>
        </row>
        <row r="71">
          <cell r="A71" t="str">
            <v>42911-11</v>
          </cell>
          <cell r="B71" t="str">
            <v>Bañera de chapa porcelanizada</v>
          </cell>
          <cell r="C71">
            <v>520</v>
          </cell>
          <cell r="D71">
            <v>523</v>
          </cell>
          <cell r="E71">
            <v>547.29999999999995</v>
          </cell>
          <cell r="F71">
            <v>554.20000000000005</v>
          </cell>
          <cell r="G71">
            <v>559.79999999999995</v>
          </cell>
          <cell r="H71">
            <v>569.79999999999995</v>
          </cell>
          <cell r="I71">
            <v>587</v>
          </cell>
          <cell r="J71">
            <v>609.9</v>
          </cell>
          <cell r="K71">
            <v>613.9</v>
          </cell>
          <cell r="L71">
            <v>620.6</v>
          </cell>
          <cell r="M71">
            <v>625.20000000000005</v>
          </cell>
          <cell r="N71">
            <v>629.4</v>
          </cell>
          <cell r="O71">
            <v>634.4</v>
          </cell>
          <cell r="P71">
            <v>630.79999999999995</v>
          </cell>
          <cell r="Q71">
            <v>633.5</v>
          </cell>
          <cell r="R71">
            <v>643.4</v>
          </cell>
          <cell r="S71">
            <v>650.4</v>
          </cell>
          <cell r="T71">
            <v>666</v>
          </cell>
          <cell r="U71">
            <v>692.8</v>
          </cell>
          <cell r="V71">
            <v>740.6</v>
          </cell>
          <cell r="W71">
            <v>763.7</v>
          </cell>
          <cell r="X71">
            <v>729</v>
          </cell>
          <cell r="Y71">
            <v>750.6</v>
          </cell>
          <cell r="Z71">
            <v>785.3</v>
          </cell>
        </row>
        <row r="72">
          <cell r="A72" t="str">
            <v>37129-11</v>
          </cell>
          <cell r="B72" t="str">
            <v>Bañera de plástico reforzado con fibra de vidrio</v>
          </cell>
          <cell r="C72">
            <v>406</v>
          </cell>
          <cell r="D72">
            <v>406</v>
          </cell>
          <cell r="E72">
            <v>437.1</v>
          </cell>
          <cell r="F72">
            <v>437</v>
          </cell>
          <cell r="G72">
            <v>443.6</v>
          </cell>
          <cell r="H72">
            <v>451.5</v>
          </cell>
          <cell r="I72">
            <v>465</v>
          </cell>
          <cell r="J72">
            <v>478.3</v>
          </cell>
          <cell r="K72">
            <v>503.1</v>
          </cell>
          <cell r="L72">
            <v>526.29999999999995</v>
          </cell>
          <cell r="M72">
            <v>510.6</v>
          </cell>
          <cell r="N72">
            <v>510.7</v>
          </cell>
          <cell r="O72">
            <v>510.6</v>
          </cell>
          <cell r="P72">
            <v>510.6</v>
          </cell>
          <cell r="Q72">
            <v>525.29999999999995</v>
          </cell>
          <cell r="R72">
            <v>547.29999999999995</v>
          </cell>
          <cell r="S72">
            <v>557.4</v>
          </cell>
          <cell r="T72">
            <v>562.6</v>
          </cell>
          <cell r="U72">
            <v>588</v>
          </cell>
          <cell r="V72">
            <v>594.4</v>
          </cell>
          <cell r="W72">
            <v>620.5</v>
          </cell>
          <cell r="X72">
            <v>620.5</v>
          </cell>
          <cell r="Y72">
            <v>642.5</v>
          </cell>
          <cell r="Z72">
            <v>668.6</v>
          </cell>
        </row>
        <row r="73">
          <cell r="A73" t="str">
            <v>35110-41</v>
          </cell>
          <cell r="B73" t="str">
            <v>Barniz con poliuretano</v>
          </cell>
          <cell r="C73">
            <v>802.4</v>
          </cell>
          <cell r="D73">
            <v>826.2</v>
          </cell>
          <cell r="E73">
            <v>826.2</v>
          </cell>
          <cell r="F73">
            <v>839.1</v>
          </cell>
          <cell r="G73">
            <v>854.6</v>
          </cell>
          <cell r="H73">
            <v>856.5</v>
          </cell>
          <cell r="I73">
            <v>858.3</v>
          </cell>
          <cell r="J73">
            <v>911.7</v>
          </cell>
          <cell r="K73">
            <v>950.1</v>
          </cell>
          <cell r="L73">
            <v>950.1</v>
          </cell>
          <cell r="M73">
            <v>962.4</v>
          </cell>
          <cell r="N73">
            <v>954</v>
          </cell>
          <cell r="O73">
            <v>951.3</v>
          </cell>
          <cell r="P73">
            <v>962.4</v>
          </cell>
          <cell r="Q73">
            <v>989.6</v>
          </cell>
          <cell r="R73">
            <v>1014.7</v>
          </cell>
          <cell r="S73">
            <v>1047.5999999999999</v>
          </cell>
          <cell r="T73">
            <v>1067.4000000000001</v>
          </cell>
          <cell r="U73">
            <v>1105.3</v>
          </cell>
          <cell r="V73">
            <v>1105.3</v>
          </cell>
          <cell r="W73">
            <v>1121.7</v>
          </cell>
          <cell r="X73">
            <v>1173</v>
          </cell>
          <cell r="Y73">
            <v>1180</v>
          </cell>
          <cell r="Z73">
            <v>1228.7</v>
          </cell>
        </row>
        <row r="74">
          <cell r="A74" t="str">
            <v>37210-23</v>
          </cell>
          <cell r="B74" t="str">
            <v>Bidé de calidad inferior</v>
          </cell>
          <cell r="C74">
            <v>680.9</v>
          </cell>
          <cell r="D74">
            <v>680.9</v>
          </cell>
          <cell r="E74">
            <v>726.7</v>
          </cell>
          <cell r="F74">
            <v>733.1</v>
          </cell>
          <cell r="G74">
            <v>751.8</v>
          </cell>
          <cell r="H74">
            <v>763.2</v>
          </cell>
          <cell r="I74">
            <v>776.5</v>
          </cell>
          <cell r="J74">
            <v>792.3</v>
          </cell>
          <cell r="K74">
            <v>806</v>
          </cell>
          <cell r="L74">
            <v>825.5</v>
          </cell>
          <cell r="M74">
            <v>842.1</v>
          </cell>
          <cell r="N74">
            <v>845.9</v>
          </cell>
          <cell r="O74">
            <v>848.9</v>
          </cell>
          <cell r="P74">
            <v>858.3</v>
          </cell>
          <cell r="Q74">
            <v>880.1</v>
          </cell>
          <cell r="R74">
            <v>936.5</v>
          </cell>
          <cell r="S74">
            <v>932.6</v>
          </cell>
          <cell r="T74">
            <v>991.4</v>
          </cell>
          <cell r="U74">
            <v>1003.4</v>
          </cell>
          <cell r="V74">
            <v>1042.0999999999999</v>
          </cell>
          <cell r="W74">
            <v>1067.2</v>
          </cell>
          <cell r="X74">
            <v>1074.7</v>
          </cell>
          <cell r="Y74">
            <v>1114.2</v>
          </cell>
          <cell r="Z74">
            <v>1160.2</v>
          </cell>
        </row>
        <row r="75">
          <cell r="A75" t="str">
            <v>37210-22</v>
          </cell>
          <cell r="B75" t="str">
            <v>Bidé de calidad media</v>
          </cell>
          <cell r="C75">
            <v>680.4</v>
          </cell>
          <cell r="D75">
            <v>681</v>
          </cell>
          <cell r="E75">
            <v>722.8</v>
          </cell>
          <cell r="F75">
            <v>740.4</v>
          </cell>
          <cell r="G75">
            <v>744.3</v>
          </cell>
          <cell r="H75">
            <v>755.9</v>
          </cell>
          <cell r="I75">
            <v>771.9</v>
          </cell>
          <cell r="J75">
            <v>812.8</v>
          </cell>
          <cell r="K75">
            <v>841.9</v>
          </cell>
          <cell r="L75">
            <v>841.9</v>
          </cell>
          <cell r="M75">
            <v>854.2</v>
          </cell>
          <cell r="N75">
            <v>858.7</v>
          </cell>
          <cell r="O75">
            <v>882.8</v>
          </cell>
          <cell r="P75">
            <v>875.3</v>
          </cell>
          <cell r="Q75">
            <v>882.7</v>
          </cell>
          <cell r="R75">
            <v>919.9</v>
          </cell>
          <cell r="S75">
            <v>944.1</v>
          </cell>
          <cell r="T75">
            <v>977.9</v>
          </cell>
          <cell r="U75">
            <v>1025.9000000000001</v>
          </cell>
          <cell r="V75">
            <v>1041.4000000000001</v>
          </cell>
          <cell r="W75">
            <v>1072.2</v>
          </cell>
          <cell r="X75">
            <v>1096.5999999999999</v>
          </cell>
          <cell r="Y75">
            <v>1146.5</v>
          </cell>
          <cell r="Z75">
            <v>1187.5</v>
          </cell>
        </row>
        <row r="76">
          <cell r="A76" t="str">
            <v>37210-21</v>
          </cell>
          <cell r="B76" t="str">
            <v>Bidé de calidad superior</v>
          </cell>
          <cell r="C76">
            <v>554.4</v>
          </cell>
          <cell r="D76">
            <v>559</v>
          </cell>
          <cell r="E76">
            <v>621.29999999999995</v>
          </cell>
          <cell r="F76">
            <v>629.70000000000005</v>
          </cell>
          <cell r="G76">
            <v>644.29999999999995</v>
          </cell>
          <cell r="H76">
            <v>652.4</v>
          </cell>
          <cell r="I76">
            <v>654.79999999999995</v>
          </cell>
          <cell r="J76">
            <v>718.2</v>
          </cell>
          <cell r="K76">
            <v>747.1</v>
          </cell>
          <cell r="L76">
            <v>750</v>
          </cell>
          <cell r="M76">
            <v>743.8</v>
          </cell>
          <cell r="N76">
            <v>725.3</v>
          </cell>
          <cell r="O76">
            <v>728.6</v>
          </cell>
          <cell r="P76">
            <v>728.6</v>
          </cell>
          <cell r="Q76">
            <v>733.8</v>
          </cell>
          <cell r="R76">
            <v>783.6</v>
          </cell>
          <cell r="S76">
            <v>791.7</v>
          </cell>
          <cell r="T76">
            <v>822.6</v>
          </cell>
          <cell r="U76">
            <v>832.9</v>
          </cell>
          <cell r="V76">
            <v>850</v>
          </cell>
          <cell r="W76">
            <v>895.8</v>
          </cell>
          <cell r="X76">
            <v>899.3</v>
          </cell>
          <cell r="Y76">
            <v>920</v>
          </cell>
          <cell r="Z76">
            <v>977.4</v>
          </cell>
        </row>
        <row r="77">
          <cell r="A77" t="str">
            <v>41543-21</v>
          </cell>
          <cell r="B77" t="str">
            <v xml:space="preserve">Boca de acceso de plomo </v>
          </cell>
          <cell r="C77">
            <v>653.20000000000005</v>
          </cell>
          <cell r="D77">
            <v>653.20000000000005</v>
          </cell>
          <cell r="E77">
            <v>653.20000000000005</v>
          </cell>
          <cell r="F77">
            <v>657.5</v>
          </cell>
          <cell r="G77">
            <v>657.5</v>
          </cell>
          <cell r="H77">
            <v>662</v>
          </cell>
          <cell r="I77">
            <v>674</v>
          </cell>
          <cell r="J77">
            <v>677.8</v>
          </cell>
          <cell r="K77">
            <v>689.2</v>
          </cell>
          <cell r="L77">
            <v>691.7</v>
          </cell>
          <cell r="M77">
            <v>697.8</v>
          </cell>
          <cell r="N77">
            <v>700.6</v>
          </cell>
          <cell r="O77">
            <v>734.4</v>
          </cell>
          <cell r="P77">
            <v>735.7</v>
          </cell>
          <cell r="Q77">
            <v>778.8</v>
          </cell>
          <cell r="R77">
            <v>776.1</v>
          </cell>
          <cell r="S77">
            <v>793.6</v>
          </cell>
          <cell r="T77">
            <v>853.3</v>
          </cell>
          <cell r="U77">
            <v>853.3</v>
          </cell>
          <cell r="V77">
            <v>853.3</v>
          </cell>
          <cell r="W77">
            <v>860.7</v>
          </cell>
          <cell r="X77">
            <v>897.4</v>
          </cell>
          <cell r="Y77">
            <v>897.4</v>
          </cell>
          <cell r="Z77">
            <v>901.5</v>
          </cell>
        </row>
        <row r="78">
          <cell r="A78" t="str">
            <v>46340-31</v>
          </cell>
          <cell r="B78" t="str">
            <v>Cable  con conductor unipolar</v>
          </cell>
          <cell r="C78">
            <v>1117.5999999999999</v>
          </cell>
          <cell r="D78">
            <v>1130.9000000000001</v>
          </cell>
          <cell r="E78">
            <v>1143.5999999999999</v>
          </cell>
          <cell r="F78">
            <v>1143.5</v>
          </cell>
          <cell r="G78">
            <v>1145.2</v>
          </cell>
          <cell r="H78">
            <v>1150.8</v>
          </cell>
          <cell r="I78">
            <v>1147.3</v>
          </cell>
          <cell r="J78">
            <v>1147.9000000000001</v>
          </cell>
          <cell r="K78">
            <v>1179</v>
          </cell>
          <cell r="L78">
            <v>1184.5999999999999</v>
          </cell>
          <cell r="M78">
            <v>1188.8</v>
          </cell>
          <cell r="N78">
            <v>1254</v>
          </cell>
          <cell r="O78">
            <v>1255.2</v>
          </cell>
          <cell r="P78">
            <v>1254.9000000000001</v>
          </cell>
          <cell r="Q78">
            <v>1269.7</v>
          </cell>
          <cell r="R78">
            <v>1275.5</v>
          </cell>
          <cell r="S78">
            <v>1294.7</v>
          </cell>
          <cell r="T78">
            <v>1330.6</v>
          </cell>
          <cell r="U78">
            <v>1339.9</v>
          </cell>
          <cell r="V78">
            <v>1366.5</v>
          </cell>
          <cell r="W78">
            <v>1438.4</v>
          </cell>
          <cell r="X78">
            <v>1492.6</v>
          </cell>
          <cell r="Y78">
            <v>1605.5</v>
          </cell>
          <cell r="Z78">
            <v>1666.7</v>
          </cell>
        </row>
        <row r="79">
          <cell r="A79" t="str">
            <v>46320-11</v>
          </cell>
          <cell r="B79" t="str">
            <v>Cable coaxil 75 ohms</v>
          </cell>
          <cell r="C79">
            <v>573.6</v>
          </cell>
          <cell r="D79">
            <v>576.6</v>
          </cell>
          <cell r="E79">
            <v>586.70000000000005</v>
          </cell>
          <cell r="F79">
            <v>585.20000000000005</v>
          </cell>
          <cell r="G79">
            <v>589.79999999999995</v>
          </cell>
          <cell r="H79">
            <v>587.5</v>
          </cell>
          <cell r="I79">
            <v>572.5</v>
          </cell>
          <cell r="J79">
            <v>575.1</v>
          </cell>
          <cell r="K79">
            <v>587.9</v>
          </cell>
          <cell r="L79">
            <v>601.6</v>
          </cell>
          <cell r="M79">
            <v>613.79999999999995</v>
          </cell>
          <cell r="N79">
            <v>613.79999999999995</v>
          </cell>
          <cell r="O79">
            <v>620.9</v>
          </cell>
          <cell r="P79">
            <v>634.4</v>
          </cell>
          <cell r="Q79">
            <v>641.20000000000005</v>
          </cell>
          <cell r="R79">
            <v>631.6</v>
          </cell>
          <cell r="S79">
            <v>659</v>
          </cell>
          <cell r="T79">
            <v>694.3</v>
          </cell>
          <cell r="U79">
            <v>703.7</v>
          </cell>
          <cell r="V79">
            <v>712.5</v>
          </cell>
          <cell r="W79">
            <v>721.5</v>
          </cell>
          <cell r="X79">
            <v>732.1</v>
          </cell>
          <cell r="Y79">
            <v>744.3</v>
          </cell>
          <cell r="Z79">
            <v>748.4</v>
          </cell>
        </row>
        <row r="80">
          <cell r="A80" t="str">
            <v>46340-11</v>
          </cell>
          <cell r="B80" t="str">
            <v>Cable telefónico de 1 par</v>
          </cell>
          <cell r="C80">
            <v>713.7</v>
          </cell>
          <cell r="D80">
            <v>722.4</v>
          </cell>
          <cell r="E80">
            <v>722.4</v>
          </cell>
          <cell r="F80">
            <v>723.4</v>
          </cell>
          <cell r="G80">
            <v>735</v>
          </cell>
          <cell r="H80">
            <v>735.9</v>
          </cell>
          <cell r="I80">
            <v>743.8</v>
          </cell>
          <cell r="J80">
            <v>749.9</v>
          </cell>
          <cell r="K80">
            <v>762.1</v>
          </cell>
          <cell r="L80">
            <v>774.4</v>
          </cell>
          <cell r="M80">
            <v>775.2</v>
          </cell>
          <cell r="N80">
            <v>793.6</v>
          </cell>
          <cell r="O80">
            <v>804.1</v>
          </cell>
          <cell r="P80">
            <v>827.7</v>
          </cell>
          <cell r="Q80">
            <v>835.5</v>
          </cell>
          <cell r="R80">
            <v>860.9</v>
          </cell>
          <cell r="S80">
            <v>872.3</v>
          </cell>
          <cell r="T80">
            <v>878.4</v>
          </cell>
          <cell r="U80">
            <v>894.1</v>
          </cell>
          <cell r="V80">
            <v>909.7</v>
          </cell>
          <cell r="W80">
            <v>906.3</v>
          </cell>
          <cell r="X80">
            <v>927.8</v>
          </cell>
          <cell r="Y80">
            <v>962.1</v>
          </cell>
          <cell r="Z80">
            <v>987.8</v>
          </cell>
        </row>
        <row r="81">
          <cell r="A81" t="str">
            <v>46340-12</v>
          </cell>
          <cell r="B81" t="str">
            <v>Cable telefónico de 101 pares</v>
          </cell>
          <cell r="C81">
            <v>652.1</v>
          </cell>
          <cell r="D81">
            <v>660.2</v>
          </cell>
          <cell r="E81">
            <v>661.7</v>
          </cell>
          <cell r="F81">
            <v>665.4</v>
          </cell>
          <cell r="G81">
            <v>668.2</v>
          </cell>
          <cell r="H81">
            <v>674.5</v>
          </cell>
          <cell r="I81">
            <v>678.7</v>
          </cell>
          <cell r="J81">
            <v>687</v>
          </cell>
          <cell r="K81">
            <v>697.2</v>
          </cell>
          <cell r="L81">
            <v>709.2</v>
          </cell>
          <cell r="M81">
            <v>714.7</v>
          </cell>
          <cell r="N81">
            <v>722.7</v>
          </cell>
          <cell r="O81">
            <v>727.6</v>
          </cell>
          <cell r="P81">
            <v>758.1</v>
          </cell>
          <cell r="Q81">
            <v>768.9</v>
          </cell>
          <cell r="R81">
            <v>783.9</v>
          </cell>
          <cell r="S81">
            <v>790</v>
          </cell>
          <cell r="T81">
            <v>806.2</v>
          </cell>
          <cell r="U81">
            <v>860.6</v>
          </cell>
          <cell r="V81">
            <v>875</v>
          </cell>
          <cell r="W81">
            <v>891.2</v>
          </cell>
          <cell r="X81">
            <v>905.4</v>
          </cell>
          <cell r="Y81">
            <v>984.5</v>
          </cell>
          <cell r="Z81">
            <v>1004.8</v>
          </cell>
        </row>
        <row r="82">
          <cell r="A82" t="str">
            <v>46340-21</v>
          </cell>
          <cell r="B82" t="str">
            <v>Cable tipo Sintenax</v>
          </cell>
          <cell r="C82">
            <v>997.1</v>
          </cell>
          <cell r="D82">
            <v>1002.1</v>
          </cell>
          <cell r="E82">
            <v>1025.2</v>
          </cell>
          <cell r="F82">
            <v>1027.9000000000001</v>
          </cell>
          <cell r="G82">
            <v>1029.5999999999999</v>
          </cell>
          <cell r="H82">
            <v>1030.4000000000001</v>
          </cell>
          <cell r="I82">
            <v>1010.5</v>
          </cell>
          <cell r="J82">
            <v>1019.5</v>
          </cell>
          <cell r="K82">
            <v>1040</v>
          </cell>
          <cell r="L82">
            <v>1050.9000000000001</v>
          </cell>
          <cell r="M82">
            <v>1057.3</v>
          </cell>
          <cell r="N82">
            <v>1101.2</v>
          </cell>
          <cell r="O82">
            <v>1113.9000000000001</v>
          </cell>
          <cell r="P82">
            <v>1139.0999999999999</v>
          </cell>
          <cell r="Q82">
            <v>1151.7</v>
          </cell>
          <cell r="R82">
            <v>1153.5</v>
          </cell>
          <cell r="S82">
            <v>1174.4000000000001</v>
          </cell>
          <cell r="T82">
            <v>1208.9000000000001</v>
          </cell>
          <cell r="U82">
            <v>1217.5999999999999</v>
          </cell>
          <cell r="V82">
            <v>1235.2</v>
          </cell>
          <cell r="W82">
            <v>1295</v>
          </cell>
          <cell r="X82">
            <v>1343.8</v>
          </cell>
          <cell r="Y82">
            <v>1463.8</v>
          </cell>
          <cell r="Z82">
            <v>1500.8</v>
          </cell>
        </row>
        <row r="83">
          <cell r="A83" t="str">
            <v>46212-21</v>
          </cell>
          <cell r="B83" t="str">
            <v>Caja de chapa con tablero trifásico</v>
          </cell>
          <cell r="C83">
            <v>402.4</v>
          </cell>
          <cell r="D83">
            <v>382.2</v>
          </cell>
          <cell r="E83">
            <v>394.6</v>
          </cell>
          <cell r="F83">
            <v>394.9</v>
          </cell>
          <cell r="G83">
            <v>435.2</v>
          </cell>
          <cell r="H83">
            <v>467.6</v>
          </cell>
          <cell r="I83">
            <v>480.2</v>
          </cell>
          <cell r="J83">
            <v>487.6</v>
          </cell>
          <cell r="K83">
            <v>494.6</v>
          </cell>
          <cell r="L83">
            <v>532.29999999999995</v>
          </cell>
          <cell r="M83">
            <v>537.70000000000005</v>
          </cell>
          <cell r="N83">
            <v>553.4</v>
          </cell>
          <cell r="O83">
            <v>570.70000000000005</v>
          </cell>
          <cell r="P83">
            <v>590.29999999999995</v>
          </cell>
          <cell r="Q83">
            <v>592.79999999999995</v>
          </cell>
          <cell r="R83">
            <v>605.9</v>
          </cell>
          <cell r="S83">
            <v>625.79999999999995</v>
          </cell>
          <cell r="T83">
            <v>670.9</v>
          </cell>
          <cell r="U83">
            <v>667.9</v>
          </cell>
          <cell r="V83">
            <v>702</v>
          </cell>
          <cell r="W83">
            <v>730.2</v>
          </cell>
          <cell r="X83">
            <v>744.8</v>
          </cell>
          <cell r="Y83">
            <v>771.8</v>
          </cell>
          <cell r="Z83">
            <v>849.6</v>
          </cell>
        </row>
        <row r="84">
          <cell r="A84" t="str">
            <v>42999-23</v>
          </cell>
          <cell r="B84" t="str">
            <v>Caja de chapa para tablero</v>
          </cell>
          <cell r="C84">
            <v>696.6</v>
          </cell>
          <cell r="D84">
            <v>717.1</v>
          </cell>
          <cell r="E84">
            <v>744.1</v>
          </cell>
          <cell r="F84">
            <v>752.8</v>
          </cell>
          <cell r="G84">
            <v>761.5</v>
          </cell>
          <cell r="H84">
            <v>795</v>
          </cell>
          <cell r="I84">
            <v>795</v>
          </cell>
          <cell r="J84">
            <v>812.9</v>
          </cell>
          <cell r="K84">
            <v>814</v>
          </cell>
          <cell r="L84">
            <v>820.8</v>
          </cell>
          <cell r="M84">
            <v>845.6</v>
          </cell>
          <cell r="N84">
            <v>864.2</v>
          </cell>
          <cell r="O84">
            <v>885.8</v>
          </cell>
          <cell r="P84">
            <v>906.5</v>
          </cell>
          <cell r="Q84">
            <v>943.9</v>
          </cell>
          <cell r="R84">
            <v>957.3</v>
          </cell>
          <cell r="S84">
            <v>968.7</v>
          </cell>
          <cell r="T84">
            <v>1018.4</v>
          </cell>
          <cell r="U84">
            <v>1018.4</v>
          </cell>
          <cell r="V84">
            <v>1017.6</v>
          </cell>
          <cell r="W84">
            <v>1050.8</v>
          </cell>
          <cell r="X84">
            <v>1064.2</v>
          </cell>
          <cell r="Y84">
            <v>1088.8</v>
          </cell>
          <cell r="Z84">
            <v>1179.3</v>
          </cell>
        </row>
        <row r="85">
          <cell r="A85" t="str">
            <v>42999-21</v>
          </cell>
          <cell r="B85" t="str">
            <v>Caja octogonal de chapa para instalación eléctrica</v>
          </cell>
          <cell r="C85">
            <v>480.9</v>
          </cell>
          <cell r="D85">
            <v>480.9</v>
          </cell>
          <cell r="E85">
            <v>480.9</v>
          </cell>
          <cell r="F85">
            <v>476.4</v>
          </cell>
          <cell r="G85">
            <v>476.4</v>
          </cell>
          <cell r="H85">
            <v>476.4</v>
          </cell>
          <cell r="I85">
            <v>502.9</v>
          </cell>
          <cell r="J85">
            <v>504.8</v>
          </cell>
          <cell r="K85">
            <v>508.6</v>
          </cell>
          <cell r="L85">
            <v>512.5</v>
          </cell>
          <cell r="M85">
            <v>516.5</v>
          </cell>
          <cell r="N85">
            <v>516.5</v>
          </cell>
          <cell r="O85">
            <v>516.5</v>
          </cell>
          <cell r="P85">
            <v>524.9</v>
          </cell>
          <cell r="Q85">
            <v>529.1</v>
          </cell>
          <cell r="R85">
            <v>540.1</v>
          </cell>
          <cell r="S85">
            <v>548.1</v>
          </cell>
          <cell r="T85">
            <v>548.1</v>
          </cell>
          <cell r="U85">
            <v>570.5</v>
          </cell>
          <cell r="V85">
            <v>582</v>
          </cell>
          <cell r="W85">
            <v>582</v>
          </cell>
          <cell r="X85">
            <v>592.4</v>
          </cell>
          <cell r="Y85">
            <v>614.6</v>
          </cell>
          <cell r="Z85">
            <v>627.5</v>
          </cell>
        </row>
        <row r="86">
          <cell r="A86" t="str">
            <v>42999-31</v>
          </cell>
          <cell r="B86" t="str">
            <v>Caja para pares telefónicos</v>
          </cell>
          <cell r="C86">
            <v>542.4</v>
          </cell>
          <cell r="D86">
            <v>546.20000000000005</v>
          </cell>
          <cell r="E86">
            <v>574</v>
          </cell>
          <cell r="F86">
            <v>574.9</v>
          </cell>
          <cell r="G86">
            <v>576</v>
          </cell>
          <cell r="H86">
            <v>577.20000000000005</v>
          </cell>
          <cell r="I86">
            <v>578.20000000000005</v>
          </cell>
          <cell r="J86">
            <v>581.9</v>
          </cell>
          <cell r="K86">
            <v>583.4</v>
          </cell>
          <cell r="L86">
            <v>584.20000000000005</v>
          </cell>
          <cell r="M86">
            <v>589.20000000000005</v>
          </cell>
          <cell r="N86">
            <v>591.29999999999995</v>
          </cell>
          <cell r="O86">
            <v>614.6</v>
          </cell>
          <cell r="P86">
            <v>616</v>
          </cell>
          <cell r="Q86">
            <v>621.79999999999995</v>
          </cell>
          <cell r="R86">
            <v>623.4</v>
          </cell>
          <cell r="S86">
            <v>634.79999999999995</v>
          </cell>
          <cell r="T86">
            <v>659.8</v>
          </cell>
          <cell r="U86">
            <v>668.1</v>
          </cell>
          <cell r="V86">
            <v>678.7</v>
          </cell>
          <cell r="W86">
            <v>636.5</v>
          </cell>
          <cell r="X86">
            <v>645.20000000000005</v>
          </cell>
          <cell r="Y86">
            <v>645.29999999999995</v>
          </cell>
          <cell r="Z86">
            <v>645.29999999999995</v>
          </cell>
        </row>
        <row r="87">
          <cell r="A87" t="str">
            <v>42999-22</v>
          </cell>
          <cell r="B87" t="str">
            <v>Caja rectangular de chapa para instalación eléctrica</v>
          </cell>
          <cell r="C87">
            <v>469.5</v>
          </cell>
          <cell r="D87">
            <v>452</v>
          </cell>
          <cell r="E87">
            <v>452</v>
          </cell>
          <cell r="F87">
            <v>454.5</v>
          </cell>
          <cell r="G87">
            <v>454.5</v>
          </cell>
          <cell r="H87">
            <v>454.5</v>
          </cell>
          <cell r="I87">
            <v>482.1</v>
          </cell>
          <cell r="J87">
            <v>487</v>
          </cell>
          <cell r="K87">
            <v>492.6</v>
          </cell>
          <cell r="L87">
            <v>492.6</v>
          </cell>
          <cell r="M87">
            <v>494.9</v>
          </cell>
          <cell r="N87">
            <v>494.9</v>
          </cell>
          <cell r="O87">
            <v>497.3</v>
          </cell>
          <cell r="P87">
            <v>513.79999999999995</v>
          </cell>
          <cell r="Q87">
            <v>517.5</v>
          </cell>
          <cell r="R87">
            <v>517.5</v>
          </cell>
          <cell r="S87">
            <v>532.4</v>
          </cell>
          <cell r="T87">
            <v>536.79999999999995</v>
          </cell>
          <cell r="U87">
            <v>546.79999999999995</v>
          </cell>
          <cell r="V87">
            <v>562.5</v>
          </cell>
          <cell r="W87">
            <v>575.70000000000005</v>
          </cell>
          <cell r="X87">
            <v>595.5</v>
          </cell>
          <cell r="Y87">
            <v>610.6</v>
          </cell>
          <cell r="Z87">
            <v>625.9</v>
          </cell>
        </row>
        <row r="88">
          <cell r="A88" t="str">
            <v>31600-63</v>
          </cell>
          <cell r="B88" t="str">
            <v>Cajonera para placard, de calidad inferior</v>
          </cell>
          <cell r="C88">
            <v>266.2</v>
          </cell>
          <cell r="D88">
            <v>269.89999999999998</v>
          </cell>
          <cell r="E88">
            <v>269.89999999999998</v>
          </cell>
          <cell r="F88">
            <v>277.89999999999998</v>
          </cell>
          <cell r="G88">
            <v>277.89999999999998</v>
          </cell>
          <cell r="H88">
            <v>277.89999999999998</v>
          </cell>
          <cell r="I88">
            <v>277.89999999999998</v>
          </cell>
          <cell r="J88">
            <v>280.39999999999998</v>
          </cell>
          <cell r="K88">
            <v>288.7</v>
          </cell>
          <cell r="L88">
            <v>295.39999999999998</v>
          </cell>
          <cell r="M88">
            <v>295.39999999999998</v>
          </cell>
          <cell r="N88">
            <v>296.2</v>
          </cell>
          <cell r="O88">
            <v>297.39999999999998</v>
          </cell>
          <cell r="P88">
            <v>297.39999999999998</v>
          </cell>
          <cell r="Q88">
            <v>298.39999999999998</v>
          </cell>
          <cell r="R88">
            <v>298.39999999999998</v>
          </cell>
          <cell r="S88">
            <v>301.2</v>
          </cell>
          <cell r="T88">
            <v>321.3</v>
          </cell>
          <cell r="U88">
            <v>306.89999999999998</v>
          </cell>
          <cell r="V88">
            <v>306.89999999999998</v>
          </cell>
          <cell r="W88">
            <v>316.60000000000002</v>
          </cell>
          <cell r="X88">
            <v>323.10000000000002</v>
          </cell>
          <cell r="Y88">
            <v>322.8</v>
          </cell>
          <cell r="Z88">
            <v>322.8</v>
          </cell>
        </row>
        <row r="89">
          <cell r="A89" t="str">
            <v>31600-62</v>
          </cell>
          <cell r="B89" t="str">
            <v>Cajonera para placard, de calidad media</v>
          </cell>
          <cell r="C89">
            <v>306.89999999999998</v>
          </cell>
          <cell r="D89">
            <v>320.10000000000002</v>
          </cell>
          <cell r="E89">
            <v>320.10000000000002</v>
          </cell>
          <cell r="F89">
            <v>320.10000000000002</v>
          </cell>
          <cell r="G89">
            <v>320.10000000000002</v>
          </cell>
          <cell r="H89">
            <v>338.4</v>
          </cell>
          <cell r="I89">
            <v>338.4</v>
          </cell>
          <cell r="J89">
            <v>340.5</v>
          </cell>
          <cell r="K89">
            <v>355.2</v>
          </cell>
          <cell r="L89">
            <v>354.9</v>
          </cell>
          <cell r="M89">
            <v>354.9</v>
          </cell>
          <cell r="N89">
            <v>362.8</v>
          </cell>
          <cell r="O89">
            <v>363.4</v>
          </cell>
          <cell r="P89">
            <v>363.4</v>
          </cell>
          <cell r="Q89">
            <v>363.4</v>
          </cell>
          <cell r="R89">
            <v>363.4</v>
          </cell>
          <cell r="S89">
            <v>375.7</v>
          </cell>
          <cell r="T89">
            <v>379.9</v>
          </cell>
          <cell r="U89">
            <v>372.5</v>
          </cell>
          <cell r="V89">
            <v>372.5</v>
          </cell>
          <cell r="W89">
            <v>372.5</v>
          </cell>
          <cell r="X89">
            <v>384.8</v>
          </cell>
          <cell r="Y89">
            <v>384.8</v>
          </cell>
          <cell r="Z89">
            <v>384.8</v>
          </cell>
        </row>
        <row r="90">
          <cell r="A90" t="str">
            <v>31600-61</v>
          </cell>
          <cell r="B90" t="str">
            <v>Cajonera para placard, de calidad superior</v>
          </cell>
          <cell r="C90">
            <v>343.9</v>
          </cell>
          <cell r="D90">
            <v>359.7</v>
          </cell>
          <cell r="E90">
            <v>359.7</v>
          </cell>
          <cell r="F90">
            <v>376.8</v>
          </cell>
          <cell r="G90">
            <v>376.8</v>
          </cell>
          <cell r="H90">
            <v>388.2</v>
          </cell>
          <cell r="I90">
            <v>405.1</v>
          </cell>
          <cell r="J90">
            <v>406.3</v>
          </cell>
          <cell r="K90">
            <v>407</v>
          </cell>
          <cell r="L90">
            <v>419.1</v>
          </cell>
          <cell r="M90">
            <v>419.1</v>
          </cell>
          <cell r="N90">
            <v>419.5</v>
          </cell>
          <cell r="O90">
            <v>436.7</v>
          </cell>
          <cell r="P90">
            <v>436.7</v>
          </cell>
          <cell r="Q90">
            <v>455.5</v>
          </cell>
          <cell r="R90">
            <v>477.5</v>
          </cell>
          <cell r="S90">
            <v>477.5</v>
          </cell>
          <cell r="T90">
            <v>501.4</v>
          </cell>
          <cell r="U90">
            <v>512.29999999999995</v>
          </cell>
          <cell r="V90">
            <v>544.5</v>
          </cell>
          <cell r="W90">
            <v>544.5</v>
          </cell>
          <cell r="X90">
            <v>544.5</v>
          </cell>
          <cell r="Y90">
            <v>572.79999999999995</v>
          </cell>
          <cell r="Z90">
            <v>611.79999999999995</v>
          </cell>
        </row>
        <row r="91">
          <cell r="A91" t="str">
            <v>37420-11</v>
          </cell>
          <cell r="B91" t="str">
            <v>Cal área hidratada</v>
          </cell>
          <cell r="C91">
            <v>602.6</v>
          </cell>
          <cell r="D91">
            <v>620.4</v>
          </cell>
          <cell r="E91">
            <v>627.70000000000005</v>
          </cell>
          <cell r="F91">
            <v>665.3</v>
          </cell>
          <cell r="G91">
            <v>672.9</v>
          </cell>
          <cell r="H91">
            <v>689.3</v>
          </cell>
          <cell r="I91">
            <v>708.2</v>
          </cell>
          <cell r="J91">
            <v>715.5</v>
          </cell>
          <cell r="K91">
            <v>725.9</v>
          </cell>
          <cell r="L91">
            <v>752.9</v>
          </cell>
          <cell r="M91">
            <v>760.2</v>
          </cell>
          <cell r="N91">
            <v>759.6</v>
          </cell>
          <cell r="O91">
            <v>781.7</v>
          </cell>
          <cell r="P91">
            <v>788</v>
          </cell>
          <cell r="Q91">
            <v>794.4</v>
          </cell>
          <cell r="R91">
            <v>794.8</v>
          </cell>
          <cell r="S91">
            <v>837.8</v>
          </cell>
          <cell r="T91">
            <v>867.2</v>
          </cell>
          <cell r="U91">
            <v>900.7</v>
          </cell>
          <cell r="V91">
            <v>984.8</v>
          </cell>
          <cell r="W91">
            <v>1030.7</v>
          </cell>
          <cell r="X91">
            <v>1044</v>
          </cell>
          <cell r="Y91">
            <v>1066.2</v>
          </cell>
          <cell r="Z91">
            <v>1066.2</v>
          </cell>
        </row>
        <row r="92">
          <cell r="A92" t="str">
            <v>37420-12</v>
          </cell>
          <cell r="B92" t="str">
            <v>Cal hidráulica hidratada</v>
          </cell>
          <cell r="C92">
            <v>470.7</v>
          </cell>
          <cell r="D92">
            <v>470.7</v>
          </cell>
          <cell r="E92">
            <v>470.7</v>
          </cell>
          <cell r="F92">
            <v>495</v>
          </cell>
          <cell r="G92">
            <v>510.1</v>
          </cell>
          <cell r="H92">
            <v>499.3</v>
          </cell>
          <cell r="I92">
            <v>518.4</v>
          </cell>
          <cell r="J92">
            <v>523.1</v>
          </cell>
          <cell r="K92">
            <v>525.5</v>
          </cell>
          <cell r="L92">
            <v>537.1</v>
          </cell>
          <cell r="M92">
            <v>551.1</v>
          </cell>
          <cell r="N92">
            <v>553</v>
          </cell>
          <cell r="O92">
            <v>544.9</v>
          </cell>
          <cell r="P92">
            <v>555</v>
          </cell>
          <cell r="Q92">
            <v>552.4</v>
          </cell>
          <cell r="R92">
            <v>556.1</v>
          </cell>
          <cell r="S92">
            <v>589.5</v>
          </cell>
          <cell r="T92">
            <v>590.70000000000005</v>
          </cell>
          <cell r="U92">
            <v>602.70000000000005</v>
          </cell>
          <cell r="V92">
            <v>621.1</v>
          </cell>
          <cell r="W92">
            <v>638.70000000000005</v>
          </cell>
          <cell r="X92">
            <v>651.4</v>
          </cell>
          <cell r="Y92">
            <v>656.1</v>
          </cell>
          <cell r="Z92">
            <v>680.7</v>
          </cell>
        </row>
        <row r="93">
          <cell r="A93" t="str">
            <v>44822-11</v>
          </cell>
          <cell r="B93" t="str">
            <v>Calefactor de tiro balanceado</v>
          </cell>
          <cell r="C93">
            <v>335.9</v>
          </cell>
          <cell r="D93">
            <v>335.9</v>
          </cell>
          <cell r="E93">
            <v>342.2</v>
          </cell>
          <cell r="F93">
            <v>342.2</v>
          </cell>
          <cell r="G93">
            <v>345.3</v>
          </cell>
          <cell r="H93">
            <v>348.2</v>
          </cell>
          <cell r="I93">
            <v>358.6</v>
          </cell>
          <cell r="J93">
            <v>360.8</v>
          </cell>
          <cell r="K93">
            <v>360.8</v>
          </cell>
          <cell r="L93">
            <v>365.7</v>
          </cell>
          <cell r="M93">
            <v>368.6</v>
          </cell>
          <cell r="N93">
            <v>373.7</v>
          </cell>
          <cell r="O93">
            <v>373.7</v>
          </cell>
          <cell r="P93">
            <v>373.7</v>
          </cell>
          <cell r="Q93">
            <v>373.3</v>
          </cell>
          <cell r="R93">
            <v>373.3</v>
          </cell>
          <cell r="S93">
            <v>373.3</v>
          </cell>
          <cell r="T93">
            <v>373.3</v>
          </cell>
          <cell r="U93">
            <v>379.4</v>
          </cell>
          <cell r="V93">
            <v>379.4</v>
          </cell>
          <cell r="W93">
            <v>379.4</v>
          </cell>
          <cell r="X93">
            <v>379.4</v>
          </cell>
          <cell r="Y93">
            <v>379.4</v>
          </cell>
          <cell r="Z93">
            <v>385.2</v>
          </cell>
        </row>
        <row r="94">
          <cell r="A94" t="str">
            <v>44826-11</v>
          </cell>
          <cell r="B94" t="str">
            <v>Calefón de tiro balanceado</v>
          </cell>
          <cell r="C94">
            <v>311.3</v>
          </cell>
          <cell r="D94">
            <v>311.3</v>
          </cell>
          <cell r="E94">
            <v>311.3</v>
          </cell>
          <cell r="F94">
            <v>311.3</v>
          </cell>
          <cell r="G94">
            <v>338.8</v>
          </cell>
          <cell r="H94">
            <v>343.8</v>
          </cell>
          <cell r="I94">
            <v>332.6</v>
          </cell>
          <cell r="J94">
            <v>347.3</v>
          </cell>
          <cell r="K94">
            <v>347.3</v>
          </cell>
          <cell r="L94">
            <v>356.8</v>
          </cell>
          <cell r="M94">
            <v>361.3</v>
          </cell>
          <cell r="N94">
            <v>359.4</v>
          </cell>
          <cell r="O94">
            <v>359.4</v>
          </cell>
          <cell r="P94">
            <v>359.4</v>
          </cell>
          <cell r="Q94">
            <v>362.5</v>
          </cell>
          <cell r="R94">
            <v>362.5</v>
          </cell>
          <cell r="S94">
            <v>362.5</v>
          </cell>
          <cell r="T94">
            <v>363.6</v>
          </cell>
          <cell r="U94">
            <v>374.6</v>
          </cell>
          <cell r="V94">
            <v>374.6</v>
          </cell>
          <cell r="W94">
            <v>377.8</v>
          </cell>
          <cell r="X94">
            <v>382</v>
          </cell>
          <cell r="Y94">
            <v>382</v>
          </cell>
          <cell r="Z94">
            <v>388</v>
          </cell>
        </row>
        <row r="95">
          <cell r="A95" t="str">
            <v>44826-12</v>
          </cell>
          <cell r="B95" t="str">
            <v>Calefón de tiro natural</v>
          </cell>
          <cell r="C95">
            <v>556.6</v>
          </cell>
          <cell r="D95">
            <v>556.6</v>
          </cell>
          <cell r="E95">
            <v>556.6</v>
          </cell>
          <cell r="F95">
            <v>556.6</v>
          </cell>
          <cell r="G95">
            <v>575.79999999999995</v>
          </cell>
          <cell r="H95">
            <v>586</v>
          </cell>
          <cell r="I95">
            <v>594.6</v>
          </cell>
          <cell r="J95">
            <v>599.9</v>
          </cell>
          <cell r="K95">
            <v>599.9</v>
          </cell>
          <cell r="L95">
            <v>614.29999999999995</v>
          </cell>
          <cell r="M95">
            <v>623.1</v>
          </cell>
          <cell r="N95">
            <v>623.1</v>
          </cell>
          <cell r="O95">
            <v>626.20000000000005</v>
          </cell>
          <cell r="P95">
            <v>626.20000000000005</v>
          </cell>
          <cell r="Q95">
            <v>630.9</v>
          </cell>
          <cell r="R95">
            <v>630.9</v>
          </cell>
          <cell r="S95">
            <v>635.1</v>
          </cell>
          <cell r="T95">
            <v>637.4</v>
          </cell>
          <cell r="U95">
            <v>691</v>
          </cell>
          <cell r="V95">
            <v>701.7</v>
          </cell>
          <cell r="W95">
            <v>710.8</v>
          </cell>
          <cell r="X95">
            <v>717.5</v>
          </cell>
          <cell r="Y95">
            <v>717.5</v>
          </cell>
          <cell r="Z95">
            <v>737.4</v>
          </cell>
        </row>
        <row r="96">
          <cell r="A96" t="str">
            <v>42911-21</v>
          </cell>
          <cell r="B96" t="str">
            <v>Canilla de bronce</v>
          </cell>
          <cell r="C96">
            <v>779.4</v>
          </cell>
          <cell r="D96">
            <v>781.2</v>
          </cell>
          <cell r="E96">
            <v>856.7</v>
          </cell>
          <cell r="F96">
            <v>853.8</v>
          </cell>
          <cell r="G96">
            <v>854</v>
          </cell>
          <cell r="H96">
            <v>855</v>
          </cell>
          <cell r="I96">
            <v>862.9</v>
          </cell>
          <cell r="J96">
            <v>893.6</v>
          </cell>
          <cell r="K96">
            <v>921.1</v>
          </cell>
          <cell r="L96">
            <v>935.3</v>
          </cell>
          <cell r="M96">
            <v>935.3</v>
          </cell>
          <cell r="N96">
            <v>935.3</v>
          </cell>
          <cell r="O96">
            <v>941.5</v>
          </cell>
          <cell r="P96">
            <v>953.5</v>
          </cell>
          <cell r="Q96">
            <v>962.3</v>
          </cell>
          <cell r="R96">
            <v>994.3</v>
          </cell>
          <cell r="S96">
            <v>1016.5</v>
          </cell>
          <cell r="T96">
            <v>1055.5</v>
          </cell>
          <cell r="U96">
            <v>1067.0999999999999</v>
          </cell>
          <cell r="V96">
            <v>1088.2</v>
          </cell>
          <cell r="W96">
            <v>1122.5999999999999</v>
          </cell>
          <cell r="X96">
            <v>1122.5</v>
          </cell>
          <cell r="Y96">
            <v>1260.7</v>
          </cell>
          <cell r="Z96">
            <v>1295.5</v>
          </cell>
        </row>
        <row r="97">
          <cell r="A97" t="str">
            <v>41277-21</v>
          </cell>
          <cell r="B97" t="str">
            <v>Caño de acero para instalaciones eléctricas</v>
          </cell>
          <cell r="C97">
            <v>614.6</v>
          </cell>
          <cell r="D97">
            <v>614</v>
          </cell>
          <cell r="E97">
            <v>618.20000000000005</v>
          </cell>
          <cell r="F97">
            <v>618.20000000000005</v>
          </cell>
          <cell r="G97">
            <v>625.5</v>
          </cell>
          <cell r="H97">
            <v>633.1</v>
          </cell>
          <cell r="I97">
            <v>648.29999999999995</v>
          </cell>
          <cell r="J97">
            <v>659.9</v>
          </cell>
          <cell r="K97">
            <v>667.4</v>
          </cell>
          <cell r="L97">
            <v>667.4</v>
          </cell>
          <cell r="M97">
            <v>675.2</v>
          </cell>
          <cell r="N97">
            <v>682.8</v>
          </cell>
          <cell r="O97">
            <v>685.8</v>
          </cell>
          <cell r="P97">
            <v>709.9</v>
          </cell>
          <cell r="Q97">
            <v>709.7</v>
          </cell>
          <cell r="R97">
            <v>717.3</v>
          </cell>
          <cell r="S97">
            <v>744.2</v>
          </cell>
          <cell r="T97">
            <v>738.9</v>
          </cell>
          <cell r="U97">
            <v>760.7</v>
          </cell>
          <cell r="V97">
            <v>765.5</v>
          </cell>
          <cell r="W97">
            <v>774.7</v>
          </cell>
          <cell r="X97">
            <v>783.4</v>
          </cell>
          <cell r="Y97">
            <v>802.5</v>
          </cell>
          <cell r="Z97">
            <v>825.5</v>
          </cell>
        </row>
        <row r="98">
          <cell r="A98" t="str">
            <v>41277-11</v>
          </cell>
          <cell r="B98" t="str">
            <v>Caño de chapa galvanizada</v>
          </cell>
          <cell r="C98">
            <v>530.5</v>
          </cell>
          <cell r="D98">
            <v>536</v>
          </cell>
          <cell r="E98">
            <v>543.5</v>
          </cell>
          <cell r="F98">
            <v>546.5</v>
          </cell>
          <cell r="G98">
            <v>551</v>
          </cell>
          <cell r="H98">
            <v>581.9</v>
          </cell>
          <cell r="I98">
            <v>594.29999999999995</v>
          </cell>
          <cell r="J98">
            <v>595</v>
          </cell>
          <cell r="K98">
            <v>604.6</v>
          </cell>
          <cell r="L98">
            <v>608.79999999999995</v>
          </cell>
          <cell r="M98">
            <v>624.1</v>
          </cell>
          <cell r="N98">
            <v>623.20000000000005</v>
          </cell>
          <cell r="O98">
            <v>623.79999999999995</v>
          </cell>
          <cell r="P98">
            <v>635.9</v>
          </cell>
          <cell r="Q98">
            <v>663.1</v>
          </cell>
          <cell r="R98">
            <v>669.5</v>
          </cell>
          <cell r="S98">
            <v>680.9</v>
          </cell>
          <cell r="T98">
            <v>704</v>
          </cell>
          <cell r="U98">
            <v>718.2</v>
          </cell>
          <cell r="V98">
            <v>733.3</v>
          </cell>
          <cell r="W98">
            <v>752.8</v>
          </cell>
          <cell r="X98">
            <v>778.7</v>
          </cell>
          <cell r="Y98">
            <v>790.1</v>
          </cell>
          <cell r="Z98">
            <v>802.6</v>
          </cell>
        </row>
        <row r="99">
          <cell r="A99" t="str">
            <v>41516-11</v>
          </cell>
          <cell r="B99" t="str">
            <v>Caño de cobre de  0,013 m</v>
          </cell>
          <cell r="C99">
            <v>1045.5999999999999</v>
          </cell>
          <cell r="D99">
            <v>1045.5999999999999</v>
          </cell>
          <cell r="E99">
            <v>1050.4000000000001</v>
          </cell>
          <cell r="F99">
            <v>996.2</v>
          </cell>
          <cell r="G99">
            <v>996.2</v>
          </cell>
          <cell r="H99">
            <v>996.2</v>
          </cell>
          <cell r="I99">
            <v>996.2</v>
          </cell>
          <cell r="J99">
            <v>996.2</v>
          </cell>
          <cell r="K99">
            <v>996.2</v>
          </cell>
          <cell r="L99">
            <v>1017.2</v>
          </cell>
          <cell r="M99">
            <v>1018.8</v>
          </cell>
          <cell r="N99">
            <v>1021.5</v>
          </cell>
          <cell r="O99">
            <v>1021.5</v>
          </cell>
          <cell r="P99">
            <v>1044.5</v>
          </cell>
          <cell r="Q99">
            <v>1053.0999999999999</v>
          </cell>
          <cell r="R99">
            <v>1057.7</v>
          </cell>
          <cell r="S99">
            <v>1056.5999999999999</v>
          </cell>
          <cell r="T99">
            <v>1060.5</v>
          </cell>
          <cell r="U99">
            <v>1082.3</v>
          </cell>
          <cell r="V99">
            <v>1092.5</v>
          </cell>
          <cell r="W99">
            <v>1124.5999999999999</v>
          </cell>
          <cell r="X99">
            <v>1159.0999999999999</v>
          </cell>
          <cell r="Y99">
            <v>1247.0999999999999</v>
          </cell>
          <cell r="Z99">
            <v>1402</v>
          </cell>
        </row>
        <row r="100">
          <cell r="A100" t="str">
            <v>41516-12</v>
          </cell>
          <cell r="B100" t="str">
            <v>Caño de cobre de 0,019 m</v>
          </cell>
          <cell r="C100">
            <v>1176.3</v>
          </cell>
          <cell r="D100">
            <v>1176.3</v>
          </cell>
          <cell r="E100">
            <v>1250.2</v>
          </cell>
          <cell r="F100">
            <v>1250.4000000000001</v>
          </cell>
          <cell r="G100">
            <v>1260.3</v>
          </cell>
          <cell r="H100">
            <v>1265.0999999999999</v>
          </cell>
          <cell r="I100">
            <v>1265.0999999999999</v>
          </cell>
          <cell r="J100">
            <v>1270</v>
          </cell>
          <cell r="K100">
            <v>1270</v>
          </cell>
          <cell r="L100">
            <v>1293.4000000000001</v>
          </cell>
          <cell r="M100">
            <v>1292.8</v>
          </cell>
          <cell r="N100">
            <v>1298.9000000000001</v>
          </cell>
          <cell r="O100">
            <v>1303.5999999999999</v>
          </cell>
          <cell r="P100">
            <v>1327.8</v>
          </cell>
          <cell r="Q100">
            <v>1338</v>
          </cell>
          <cell r="R100">
            <v>1359.1</v>
          </cell>
          <cell r="S100">
            <v>1363.2</v>
          </cell>
          <cell r="T100">
            <v>1363.2</v>
          </cell>
          <cell r="U100">
            <v>1370.8</v>
          </cell>
          <cell r="V100">
            <v>1385.7</v>
          </cell>
          <cell r="W100">
            <v>1402.3</v>
          </cell>
          <cell r="X100">
            <v>1424.4</v>
          </cell>
          <cell r="Y100">
            <v>1424.4</v>
          </cell>
          <cell r="Z100">
            <v>1527.3</v>
          </cell>
        </row>
        <row r="101">
          <cell r="A101" t="str">
            <v>41273-11</v>
          </cell>
          <cell r="B101" t="str">
            <v>Caño de hierro fundido de  0,064 m</v>
          </cell>
          <cell r="C101">
            <v>720.8</v>
          </cell>
          <cell r="D101">
            <v>721.6</v>
          </cell>
          <cell r="E101">
            <v>756.4</v>
          </cell>
          <cell r="F101">
            <v>801.4</v>
          </cell>
          <cell r="G101">
            <v>786.5</v>
          </cell>
          <cell r="H101">
            <v>790.6</v>
          </cell>
          <cell r="I101">
            <v>799.1</v>
          </cell>
          <cell r="J101">
            <v>844.5</v>
          </cell>
          <cell r="K101">
            <v>867</v>
          </cell>
          <cell r="L101">
            <v>903.7</v>
          </cell>
          <cell r="M101">
            <v>1000.8</v>
          </cell>
          <cell r="N101">
            <v>1003.4</v>
          </cell>
          <cell r="O101">
            <v>1007.1</v>
          </cell>
          <cell r="P101">
            <v>1039.4000000000001</v>
          </cell>
          <cell r="Q101">
            <v>1081.9000000000001</v>
          </cell>
          <cell r="R101">
            <v>1084.4000000000001</v>
          </cell>
          <cell r="S101">
            <v>1128</v>
          </cell>
          <cell r="T101">
            <v>1147.8</v>
          </cell>
          <cell r="U101">
            <v>1149.5999999999999</v>
          </cell>
          <cell r="V101">
            <v>1169.5</v>
          </cell>
          <cell r="W101">
            <v>1169.5</v>
          </cell>
          <cell r="X101">
            <v>1194.4000000000001</v>
          </cell>
          <cell r="Y101">
            <v>1239.9000000000001</v>
          </cell>
          <cell r="Z101">
            <v>1291.7</v>
          </cell>
        </row>
        <row r="102">
          <cell r="A102" t="str">
            <v>41273-12</v>
          </cell>
          <cell r="B102" t="str">
            <v>Caño de hierro fundido de  0,100 m</v>
          </cell>
          <cell r="C102">
            <v>619.4</v>
          </cell>
          <cell r="D102">
            <v>620.5</v>
          </cell>
          <cell r="E102">
            <v>647.70000000000005</v>
          </cell>
          <cell r="F102">
            <v>647.70000000000005</v>
          </cell>
          <cell r="G102">
            <v>647.70000000000005</v>
          </cell>
          <cell r="H102">
            <v>652.5</v>
          </cell>
          <cell r="I102">
            <v>662.2</v>
          </cell>
          <cell r="J102">
            <v>662.2</v>
          </cell>
          <cell r="K102">
            <v>702.1</v>
          </cell>
          <cell r="L102">
            <v>718</v>
          </cell>
          <cell r="M102">
            <v>718</v>
          </cell>
          <cell r="N102">
            <v>722.9</v>
          </cell>
          <cell r="O102">
            <v>722.9</v>
          </cell>
          <cell r="P102">
            <v>779.8</v>
          </cell>
          <cell r="Q102">
            <v>804.6</v>
          </cell>
          <cell r="R102">
            <v>807.9</v>
          </cell>
          <cell r="S102">
            <v>841</v>
          </cell>
          <cell r="T102">
            <v>855.8</v>
          </cell>
          <cell r="U102">
            <v>858.7</v>
          </cell>
          <cell r="V102">
            <v>858.7</v>
          </cell>
          <cell r="W102">
            <v>858.7</v>
          </cell>
          <cell r="X102">
            <v>871.5</v>
          </cell>
          <cell r="Y102">
            <v>871.5</v>
          </cell>
          <cell r="Z102">
            <v>897.3</v>
          </cell>
        </row>
        <row r="103">
          <cell r="A103" t="str">
            <v>41277-41</v>
          </cell>
          <cell r="B103" t="str">
            <v>Caño de hierro galvanizado</v>
          </cell>
          <cell r="C103">
            <v>963.2</v>
          </cell>
          <cell r="D103">
            <v>980</v>
          </cell>
          <cell r="E103">
            <v>985.5</v>
          </cell>
          <cell r="F103">
            <v>1011.4</v>
          </cell>
          <cell r="G103">
            <v>1010.2</v>
          </cell>
          <cell r="H103">
            <v>1029.5999999999999</v>
          </cell>
          <cell r="I103">
            <v>1034</v>
          </cell>
          <cell r="J103">
            <v>1055.0999999999999</v>
          </cell>
          <cell r="K103">
            <v>1069.9000000000001</v>
          </cell>
          <cell r="L103">
            <v>1091.4000000000001</v>
          </cell>
          <cell r="M103">
            <v>1137.2</v>
          </cell>
          <cell r="N103">
            <v>1139.5</v>
          </cell>
          <cell r="O103">
            <v>1163.7</v>
          </cell>
          <cell r="P103">
            <v>1166.2</v>
          </cell>
          <cell r="Q103">
            <v>1186.9000000000001</v>
          </cell>
          <cell r="R103">
            <v>1217.4000000000001</v>
          </cell>
          <cell r="S103">
            <v>1257.8</v>
          </cell>
          <cell r="T103">
            <v>1278.7</v>
          </cell>
          <cell r="U103">
            <v>1301.5</v>
          </cell>
          <cell r="V103">
            <v>1313.9</v>
          </cell>
          <cell r="W103">
            <v>1360.9</v>
          </cell>
          <cell r="X103">
            <v>1363.2</v>
          </cell>
          <cell r="Y103">
            <v>1391.1</v>
          </cell>
          <cell r="Z103">
            <v>1448.8</v>
          </cell>
        </row>
        <row r="104">
          <cell r="A104" t="str">
            <v>41277-31</v>
          </cell>
          <cell r="B104" t="str">
            <v>Caño de hierro negro con revestimiento epoxi</v>
          </cell>
          <cell r="C104">
            <v>525.6</v>
          </cell>
          <cell r="D104">
            <v>525.6</v>
          </cell>
          <cell r="E104">
            <v>525.6</v>
          </cell>
          <cell r="F104">
            <v>517.5</v>
          </cell>
          <cell r="G104">
            <v>517.5</v>
          </cell>
          <cell r="H104">
            <v>522.29999999999995</v>
          </cell>
          <cell r="I104">
            <v>529.1</v>
          </cell>
          <cell r="J104">
            <v>539.29999999999995</v>
          </cell>
          <cell r="K104">
            <v>546.9</v>
          </cell>
          <cell r="L104">
            <v>554</v>
          </cell>
          <cell r="M104">
            <v>571.5</v>
          </cell>
          <cell r="N104">
            <v>574.1</v>
          </cell>
          <cell r="O104">
            <v>582.1</v>
          </cell>
          <cell r="P104">
            <v>587.29999999999995</v>
          </cell>
          <cell r="Q104">
            <v>595</v>
          </cell>
          <cell r="R104">
            <v>598</v>
          </cell>
          <cell r="S104">
            <v>603.70000000000005</v>
          </cell>
          <cell r="T104">
            <v>614.9</v>
          </cell>
          <cell r="U104">
            <v>624.5</v>
          </cell>
          <cell r="V104">
            <v>645.4</v>
          </cell>
          <cell r="W104">
            <v>650.6</v>
          </cell>
          <cell r="X104">
            <v>679.7</v>
          </cell>
          <cell r="Y104">
            <v>687.2</v>
          </cell>
          <cell r="Z104">
            <v>724.6</v>
          </cell>
        </row>
        <row r="105">
          <cell r="A105" t="str">
            <v>41543-11</v>
          </cell>
          <cell r="B105" t="str">
            <v xml:space="preserve">Caño de plomo </v>
          </cell>
          <cell r="C105">
            <v>1152.9000000000001</v>
          </cell>
          <cell r="D105">
            <v>1152.9000000000001</v>
          </cell>
          <cell r="E105">
            <v>1159.0999999999999</v>
          </cell>
          <cell r="F105">
            <v>1159.0999999999999</v>
          </cell>
          <cell r="G105">
            <v>1159.0999999999999</v>
          </cell>
          <cell r="H105">
            <v>1168.2</v>
          </cell>
          <cell r="I105">
            <v>1200.5999999999999</v>
          </cell>
          <cell r="J105">
            <v>1254.8</v>
          </cell>
          <cell r="K105">
            <v>1282.9000000000001</v>
          </cell>
          <cell r="L105">
            <v>1282.9000000000001</v>
          </cell>
          <cell r="M105">
            <v>1299.0999999999999</v>
          </cell>
          <cell r="N105">
            <v>1301.3</v>
          </cell>
          <cell r="O105">
            <v>1345.5</v>
          </cell>
          <cell r="P105">
            <v>1363.9</v>
          </cell>
          <cell r="Q105">
            <v>1421.6</v>
          </cell>
          <cell r="R105">
            <v>1425.5</v>
          </cell>
          <cell r="S105">
            <v>1456.5</v>
          </cell>
          <cell r="T105">
            <v>1502.3</v>
          </cell>
          <cell r="U105">
            <v>1504.9</v>
          </cell>
          <cell r="V105">
            <v>1526.9</v>
          </cell>
          <cell r="W105">
            <v>1526.9</v>
          </cell>
          <cell r="X105">
            <v>1590</v>
          </cell>
          <cell r="Y105">
            <v>1602.3</v>
          </cell>
          <cell r="Z105">
            <v>1602.3</v>
          </cell>
        </row>
        <row r="106">
          <cell r="A106" t="str">
            <v>36320-21</v>
          </cell>
          <cell r="B106" t="str">
            <v>Caño de polipropileno de 0,013 m</v>
          </cell>
          <cell r="C106">
            <v>693.2</v>
          </cell>
          <cell r="D106">
            <v>715.3</v>
          </cell>
          <cell r="E106">
            <v>732.5</v>
          </cell>
          <cell r="F106">
            <v>756.6</v>
          </cell>
          <cell r="G106">
            <v>756.6</v>
          </cell>
          <cell r="H106">
            <v>770</v>
          </cell>
          <cell r="I106">
            <v>793.2</v>
          </cell>
          <cell r="J106">
            <v>818.2</v>
          </cell>
          <cell r="K106">
            <v>818.2</v>
          </cell>
          <cell r="L106">
            <v>829.2</v>
          </cell>
          <cell r="M106">
            <v>829.2</v>
          </cell>
          <cell r="N106">
            <v>832.7</v>
          </cell>
          <cell r="O106">
            <v>835.1</v>
          </cell>
          <cell r="P106">
            <v>840</v>
          </cell>
          <cell r="Q106">
            <v>863.3</v>
          </cell>
          <cell r="R106">
            <v>875</v>
          </cell>
          <cell r="S106">
            <v>891.8</v>
          </cell>
          <cell r="T106">
            <v>898.2</v>
          </cell>
          <cell r="U106">
            <v>921.3</v>
          </cell>
          <cell r="V106">
            <v>931.5</v>
          </cell>
          <cell r="W106">
            <v>964.2</v>
          </cell>
          <cell r="X106">
            <v>970.2</v>
          </cell>
          <cell r="Y106">
            <v>1031.5</v>
          </cell>
          <cell r="Z106">
            <v>995.8</v>
          </cell>
        </row>
        <row r="107">
          <cell r="A107" t="str">
            <v>36320-22</v>
          </cell>
          <cell r="B107" t="str">
            <v>Caño de polipropileno de 0,019 m</v>
          </cell>
          <cell r="C107">
            <v>658</v>
          </cell>
          <cell r="D107">
            <v>667.6</v>
          </cell>
          <cell r="E107">
            <v>667.6</v>
          </cell>
          <cell r="F107">
            <v>692.4</v>
          </cell>
          <cell r="G107">
            <v>692.4</v>
          </cell>
          <cell r="H107">
            <v>696.7</v>
          </cell>
          <cell r="I107">
            <v>698.8</v>
          </cell>
          <cell r="J107">
            <v>725.6</v>
          </cell>
          <cell r="K107">
            <v>725.8</v>
          </cell>
          <cell r="L107">
            <v>730.3</v>
          </cell>
          <cell r="M107">
            <v>743.7</v>
          </cell>
          <cell r="N107">
            <v>744.5</v>
          </cell>
          <cell r="O107">
            <v>743.3</v>
          </cell>
          <cell r="P107">
            <v>759</v>
          </cell>
          <cell r="Q107">
            <v>767.5</v>
          </cell>
          <cell r="R107">
            <v>779</v>
          </cell>
          <cell r="S107">
            <v>779</v>
          </cell>
          <cell r="T107">
            <v>779</v>
          </cell>
          <cell r="U107">
            <v>791.3</v>
          </cell>
          <cell r="V107">
            <v>796.1</v>
          </cell>
          <cell r="W107">
            <v>801.6</v>
          </cell>
          <cell r="X107">
            <v>810</v>
          </cell>
          <cell r="Y107">
            <v>811.4</v>
          </cell>
          <cell r="Z107">
            <v>816.1</v>
          </cell>
        </row>
        <row r="108">
          <cell r="A108" t="str">
            <v>36320-11</v>
          </cell>
          <cell r="B108" t="str">
            <v>Caño de PVC de 0,063 m</v>
          </cell>
          <cell r="C108">
            <v>651.6</v>
          </cell>
          <cell r="D108">
            <v>674.7</v>
          </cell>
          <cell r="E108">
            <v>682.5</v>
          </cell>
          <cell r="F108">
            <v>688.6</v>
          </cell>
          <cell r="G108">
            <v>688.6</v>
          </cell>
          <cell r="H108">
            <v>694.9</v>
          </cell>
          <cell r="I108">
            <v>699.1</v>
          </cell>
          <cell r="J108">
            <v>699.1</v>
          </cell>
          <cell r="K108">
            <v>682.1</v>
          </cell>
          <cell r="L108">
            <v>704.9</v>
          </cell>
          <cell r="M108">
            <v>727</v>
          </cell>
          <cell r="N108">
            <v>730.4</v>
          </cell>
          <cell r="O108">
            <v>730.5</v>
          </cell>
          <cell r="P108">
            <v>735.5</v>
          </cell>
          <cell r="Q108">
            <v>768.5</v>
          </cell>
          <cell r="R108">
            <v>776</v>
          </cell>
          <cell r="S108">
            <v>787.4</v>
          </cell>
          <cell r="T108">
            <v>791.3</v>
          </cell>
          <cell r="U108">
            <v>793.1</v>
          </cell>
          <cell r="V108">
            <v>813.1</v>
          </cell>
          <cell r="W108">
            <v>823.3</v>
          </cell>
          <cell r="X108">
            <v>838.8</v>
          </cell>
          <cell r="Y108">
            <v>846.6</v>
          </cell>
          <cell r="Z108">
            <v>863.5</v>
          </cell>
        </row>
        <row r="109">
          <cell r="A109" t="str">
            <v>36320-12</v>
          </cell>
          <cell r="B109" t="str">
            <v>Caño de PVC de 0,110 m</v>
          </cell>
          <cell r="C109">
            <v>655.5</v>
          </cell>
          <cell r="D109">
            <v>670.3</v>
          </cell>
          <cell r="E109">
            <v>686.8</v>
          </cell>
          <cell r="F109">
            <v>692.5</v>
          </cell>
          <cell r="G109">
            <v>699.1</v>
          </cell>
          <cell r="H109">
            <v>708.6</v>
          </cell>
          <cell r="I109">
            <v>712.8</v>
          </cell>
          <cell r="J109">
            <v>718.4</v>
          </cell>
          <cell r="K109">
            <v>715.2</v>
          </cell>
          <cell r="L109">
            <v>735.6</v>
          </cell>
          <cell r="M109">
            <v>751.8</v>
          </cell>
          <cell r="N109">
            <v>756</v>
          </cell>
          <cell r="O109">
            <v>759.8</v>
          </cell>
          <cell r="P109">
            <v>771.4</v>
          </cell>
          <cell r="Q109">
            <v>785.4</v>
          </cell>
          <cell r="R109">
            <v>806.2</v>
          </cell>
          <cell r="S109">
            <v>820.1</v>
          </cell>
          <cell r="T109">
            <v>834.8</v>
          </cell>
          <cell r="U109">
            <v>858.1</v>
          </cell>
          <cell r="V109">
            <v>869.6</v>
          </cell>
          <cell r="W109">
            <v>888.2</v>
          </cell>
          <cell r="X109">
            <v>901</v>
          </cell>
          <cell r="Y109">
            <v>913.7</v>
          </cell>
          <cell r="Z109">
            <v>938.8</v>
          </cell>
        </row>
        <row r="110">
          <cell r="A110" t="str">
            <v>15320-11</v>
          </cell>
          <cell r="B110" t="str">
            <v xml:space="preserve">Canto rodado natural </v>
          </cell>
          <cell r="C110">
            <v>493.9</v>
          </cell>
          <cell r="D110">
            <v>497</v>
          </cell>
          <cell r="E110">
            <v>507.2</v>
          </cell>
          <cell r="F110">
            <v>517.6</v>
          </cell>
          <cell r="G110">
            <v>523.5</v>
          </cell>
          <cell r="H110">
            <v>530.29999999999995</v>
          </cell>
          <cell r="I110">
            <v>534.79999999999995</v>
          </cell>
          <cell r="J110">
            <v>537.9</v>
          </cell>
          <cell r="K110">
            <v>538</v>
          </cell>
          <cell r="L110">
            <v>550</v>
          </cell>
          <cell r="M110">
            <v>553.79999999999995</v>
          </cell>
          <cell r="N110">
            <v>560.29999999999995</v>
          </cell>
          <cell r="O110">
            <v>570.1</v>
          </cell>
          <cell r="P110">
            <v>582.5</v>
          </cell>
          <cell r="Q110">
            <v>589.70000000000005</v>
          </cell>
          <cell r="R110">
            <v>606.70000000000005</v>
          </cell>
          <cell r="S110">
            <v>612.70000000000005</v>
          </cell>
          <cell r="T110">
            <v>617.6</v>
          </cell>
          <cell r="U110">
            <v>633.1</v>
          </cell>
          <cell r="V110">
            <v>636.6</v>
          </cell>
          <cell r="W110">
            <v>649.5</v>
          </cell>
          <cell r="X110">
            <v>653.5</v>
          </cell>
          <cell r="Y110">
            <v>666.6</v>
          </cell>
          <cell r="Z110">
            <v>677.4</v>
          </cell>
        </row>
        <row r="111">
          <cell r="A111" t="str">
            <v>37350-61</v>
          </cell>
          <cell r="B111" t="str">
            <v>Cascote</v>
          </cell>
          <cell r="C111">
            <v>253.5</v>
          </cell>
          <cell r="D111">
            <v>267.2</v>
          </cell>
          <cell r="E111">
            <v>267.2</v>
          </cell>
          <cell r="F111">
            <v>267.2</v>
          </cell>
          <cell r="G111">
            <v>267.2</v>
          </cell>
          <cell r="H111">
            <v>267.2</v>
          </cell>
          <cell r="I111">
            <v>268.7</v>
          </cell>
          <cell r="J111">
            <v>271.7</v>
          </cell>
          <cell r="K111">
            <v>276.89999999999998</v>
          </cell>
          <cell r="L111">
            <v>278.39999999999998</v>
          </cell>
          <cell r="M111">
            <v>276.7</v>
          </cell>
          <cell r="N111">
            <v>281.89999999999998</v>
          </cell>
          <cell r="O111">
            <v>303.2</v>
          </cell>
          <cell r="P111">
            <v>309.5</v>
          </cell>
          <cell r="Q111">
            <v>311</v>
          </cell>
          <cell r="R111">
            <v>311</v>
          </cell>
          <cell r="S111">
            <v>314.2</v>
          </cell>
          <cell r="T111">
            <v>319</v>
          </cell>
          <cell r="U111">
            <v>319</v>
          </cell>
          <cell r="V111">
            <v>327.10000000000002</v>
          </cell>
          <cell r="W111">
            <v>329.5</v>
          </cell>
          <cell r="X111">
            <v>329.5</v>
          </cell>
          <cell r="Y111">
            <v>337.8</v>
          </cell>
          <cell r="Z111">
            <v>346.9</v>
          </cell>
        </row>
        <row r="112">
          <cell r="A112" t="str">
            <v>37440-31</v>
          </cell>
          <cell r="B112" t="str">
            <v>Cemento de albañilería</v>
          </cell>
          <cell r="C112">
            <v>467.4</v>
          </cell>
          <cell r="D112">
            <v>468.4</v>
          </cell>
          <cell r="E112">
            <v>470.1</v>
          </cell>
          <cell r="F112">
            <v>489.8</v>
          </cell>
          <cell r="G112">
            <v>493.6</v>
          </cell>
          <cell r="H112">
            <v>495.8</v>
          </cell>
          <cell r="I112">
            <v>505.7</v>
          </cell>
          <cell r="J112">
            <v>515.20000000000005</v>
          </cell>
          <cell r="K112">
            <v>517.20000000000005</v>
          </cell>
          <cell r="L112">
            <v>525.29999999999995</v>
          </cell>
          <cell r="M112">
            <v>541.1</v>
          </cell>
          <cell r="N112">
            <v>544.6</v>
          </cell>
          <cell r="O112">
            <v>552.1</v>
          </cell>
          <cell r="P112">
            <v>556.9</v>
          </cell>
          <cell r="Q112">
            <v>557.79999999999995</v>
          </cell>
          <cell r="R112">
            <v>557.9</v>
          </cell>
          <cell r="S112">
            <v>587</v>
          </cell>
          <cell r="T112">
            <v>588.9</v>
          </cell>
          <cell r="U112">
            <v>590.5</v>
          </cell>
          <cell r="V112">
            <v>595.9</v>
          </cell>
          <cell r="W112">
            <v>622.29999999999995</v>
          </cell>
          <cell r="X112">
            <v>631.5</v>
          </cell>
          <cell r="Y112">
            <v>641.4</v>
          </cell>
          <cell r="Z112">
            <v>649.5</v>
          </cell>
        </row>
        <row r="113">
          <cell r="A113" t="str">
            <v>37440-11</v>
          </cell>
          <cell r="B113" t="str">
            <v>Cemento portland normal, en bolsa</v>
          </cell>
          <cell r="C113">
            <v>558.5</v>
          </cell>
          <cell r="D113">
            <v>566.5</v>
          </cell>
          <cell r="E113">
            <v>569.20000000000005</v>
          </cell>
          <cell r="F113">
            <v>591.79999999999995</v>
          </cell>
          <cell r="G113">
            <v>592.5</v>
          </cell>
          <cell r="H113">
            <v>598.79999999999995</v>
          </cell>
          <cell r="I113">
            <v>609.1</v>
          </cell>
          <cell r="J113">
            <v>615.5</v>
          </cell>
          <cell r="K113">
            <v>615.5</v>
          </cell>
          <cell r="L113">
            <v>631.9</v>
          </cell>
          <cell r="M113">
            <v>639</v>
          </cell>
          <cell r="N113">
            <v>641.79999999999995</v>
          </cell>
          <cell r="O113">
            <v>648.20000000000005</v>
          </cell>
          <cell r="P113">
            <v>653.29999999999995</v>
          </cell>
          <cell r="Q113">
            <v>655.29999999999995</v>
          </cell>
          <cell r="R113">
            <v>658.6</v>
          </cell>
          <cell r="S113">
            <v>679.9</v>
          </cell>
          <cell r="T113">
            <v>684.2</v>
          </cell>
          <cell r="U113">
            <v>690.3</v>
          </cell>
          <cell r="V113">
            <v>693</v>
          </cell>
          <cell r="W113">
            <v>713.8</v>
          </cell>
          <cell r="X113">
            <v>725.4</v>
          </cell>
          <cell r="Y113">
            <v>731.4</v>
          </cell>
          <cell r="Z113">
            <v>742.7</v>
          </cell>
        </row>
        <row r="114">
          <cell r="A114" t="str">
            <v>44821-21</v>
          </cell>
          <cell r="B114" t="str">
            <v>Cocina a gas</v>
          </cell>
          <cell r="C114">
            <v>301.39999999999998</v>
          </cell>
          <cell r="D114">
            <v>301.39999999999998</v>
          </cell>
          <cell r="E114">
            <v>301.39999999999998</v>
          </cell>
          <cell r="F114">
            <v>301.39999999999998</v>
          </cell>
          <cell r="G114">
            <v>301.39999999999998</v>
          </cell>
          <cell r="H114">
            <v>325.89999999999998</v>
          </cell>
          <cell r="I114">
            <v>325.89999999999998</v>
          </cell>
          <cell r="J114">
            <v>325.89999999999998</v>
          </cell>
          <cell r="K114">
            <v>325.89999999999998</v>
          </cell>
          <cell r="L114">
            <v>328.8</v>
          </cell>
          <cell r="M114">
            <v>332.5</v>
          </cell>
          <cell r="N114">
            <v>335.6</v>
          </cell>
          <cell r="O114">
            <v>335.6</v>
          </cell>
          <cell r="P114">
            <v>339.5</v>
          </cell>
          <cell r="Q114">
            <v>339.5</v>
          </cell>
          <cell r="R114">
            <v>339.5</v>
          </cell>
          <cell r="S114">
            <v>339.5</v>
          </cell>
          <cell r="T114">
            <v>339.5</v>
          </cell>
          <cell r="U114">
            <v>341.9</v>
          </cell>
          <cell r="V114">
            <v>346.5</v>
          </cell>
          <cell r="W114">
            <v>346.5</v>
          </cell>
          <cell r="X114">
            <v>346.5</v>
          </cell>
          <cell r="Y114">
            <v>346.5</v>
          </cell>
          <cell r="Z114">
            <v>370.9</v>
          </cell>
        </row>
        <row r="115">
          <cell r="A115" t="str">
            <v>36320-31</v>
          </cell>
          <cell r="B115" t="str">
            <v>Codo con base de PVC</v>
          </cell>
          <cell r="C115">
            <v>720.9</v>
          </cell>
          <cell r="D115">
            <v>736.7</v>
          </cell>
          <cell r="E115">
            <v>745.4</v>
          </cell>
          <cell r="F115">
            <v>753</v>
          </cell>
          <cell r="G115">
            <v>753</v>
          </cell>
          <cell r="H115">
            <v>781.8</v>
          </cell>
          <cell r="I115">
            <v>773.4</v>
          </cell>
          <cell r="J115">
            <v>782.5</v>
          </cell>
          <cell r="K115">
            <v>781.6</v>
          </cell>
          <cell r="L115">
            <v>801.2</v>
          </cell>
          <cell r="M115">
            <v>808.1</v>
          </cell>
          <cell r="N115">
            <v>810.3</v>
          </cell>
          <cell r="O115">
            <v>813.2</v>
          </cell>
          <cell r="P115">
            <v>828.5</v>
          </cell>
          <cell r="Q115">
            <v>846.4</v>
          </cell>
          <cell r="R115">
            <v>878</v>
          </cell>
          <cell r="S115">
            <v>897.9</v>
          </cell>
          <cell r="T115">
            <v>925.2</v>
          </cell>
          <cell r="U115">
            <v>946.8</v>
          </cell>
          <cell r="V115">
            <v>956.1</v>
          </cell>
          <cell r="W115">
            <v>964.1</v>
          </cell>
          <cell r="X115">
            <v>982</v>
          </cell>
          <cell r="Y115">
            <v>1017.6</v>
          </cell>
          <cell r="Z115">
            <v>1035.5999999999999</v>
          </cell>
        </row>
        <row r="116">
          <cell r="A116" t="str">
            <v>41278-12</v>
          </cell>
          <cell r="B116" t="str">
            <v>Codo de hierro negro con revestimiento epoxi de 0,013 m</v>
          </cell>
          <cell r="C116">
            <v>740.5</v>
          </cell>
          <cell r="D116">
            <v>763.1</v>
          </cell>
          <cell r="E116">
            <v>763.5</v>
          </cell>
          <cell r="F116">
            <v>773.5</v>
          </cell>
          <cell r="G116">
            <v>754.8</v>
          </cell>
          <cell r="H116">
            <v>771.1</v>
          </cell>
          <cell r="I116">
            <v>790.2</v>
          </cell>
          <cell r="J116">
            <v>791.6</v>
          </cell>
          <cell r="K116">
            <v>804.3</v>
          </cell>
          <cell r="L116">
            <v>814.2</v>
          </cell>
          <cell r="M116">
            <v>817.7</v>
          </cell>
          <cell r="N116">
            <v>817.7</v>
          </cell>
          <cell r="O116">
            <v>817.7</v>
          </cell>
          <cell r="P116">
            <v>828.9</v>
          </cell>
          <cell r="Q116">
            <v>842.6</v>
          </cell>
          <cell r="R116">
            <v>866.2</v>
          </cell>
          <cell r="S116">
            <v>873.9</v>
          </cell>
          <cell r="T116">
            <v>875.2</v>
          </cell>
          <cell r="U116">
            <v>902.3</v>
          </cell>
          <cell r="V116">
            <v>902.3</v>
          </cell>
          <cell r="W116">
            <v>931.4</v>
          </cell>
          <cell r="X116">
            <v>952.8</v>
          </cell>
          <cell r="Y116">
            <v>964</v>
          </cell>
          <cell r="Z116">
            <v>985.6</v>
          </cell>
        </row>
        <row r="117">
          <cell r="A117" t="str">
            <v>41278-11</v>
          </cell>
          <cell r="B117" t="str">
            <v>Codo de hierro negro con revestimiento epoxi de 0,025 m</v>
          </cell>
          <cell r="C117">
            <v>627.9</v>
          </cell>
          <cell r="D117">
            <v>640.5</v>
          </cell>
          <cell r="E117">
            <v>640.4</v>
          </cell>
          <cell r="F117">
            <v>640.4</v>
          </cell>
          <cell r="G117">
            <v>630.4</v>
          </cell>
          <cell r="H117">
            <v>637</v>
          </cell>
          <cell r="I117">
            <v>664.5</v>
          </cell>
          <cell r="J117">
            <v>674</v>
          </cell>
          <cell r="K117">
            <v>685.6</v>
          </cell>
          <cell r="L117">
            <v>693</v>
          </cell>
          <cell r="M117">
            <v>693</v>
          </cell>
          <cell r="N117">
            <v>693</v>
          </cell>
          <cell r="O117">
            <v>693</v>
          </cell>
          <cell r="P117">
            <v>710.4</v>
          </cell>
          <cell r="Q117">
            <v>717.5</v>
          </cell>
          <cell r="R117">
            <v>729.8</v>
          </cell>
          <cell r="S117">
            <v>735.4</v>
          </cell>
          <cell r="T117">
            <v>736.6</v>
          </cell>
          <cell r="U117">
            <v>767.3</v>
          </cell>
          <cell r="V117">
            <v>767.3</v>
          </cell>
          <cell r="W117">
            <v>786.8</v>
          </cell>
          <cell r="X117">
            <v>790.8</v>
          </cell>
          <cell r="Y117">
            <v>798.9</v>
          </cell>
          <cell r="Z117">
            <v>811.5</v>
          </cell>
        </row>
        <row r="118">
          <cell r="A118" t="str">
            <v>36320-41</v>
          </cell>
          <cell r="B118" t="str">
            <v xml:space="preserve">Codo de polipropileno  </v>
          </cell>
          <cell r="C118">
            <v>342</v>
          </cell>
          <cell r="D118">
            <v>349.4</v>
          </cell>
          <cell r="E118">
            <v>356.2</v>
          </cell>
          <cell r="F118">
            <v>370</v>
          </cell>
          <cell r="G118">
            <v>371</v>
          </cell>
          <cell r="H118">
            <v>377.1</v>
          </cell>
          <cell r="I118">
            <v>386.5</v>
          </cell>
          <cell r="J118">
            <v>391</v>
          </cell>
          <cell r="K118">
            <v>401.2</v>
          </cell>
          <cell r="L118">
            <v>407.9</v>
          </cell>
          <cell r="M118">
            <v>424.5</v>
          </cell>
          <cell r="N118">
            <v>428</v>
          </cell>
          <cell r="O118">
            <v>430.4</v>
          </cell>
          <cell r="P118">
            <v>437.3</v>
          </cell>
          <cell r="Q118">
            <v>448.8</v>
          </cell>
          <cell r="R118">
            <v>455.6</v>
          </cell>
          <cell r="S118">
            <v>459.6</v>
          </cell>
          <cell r="T118">
            <v>464.9</v>
          </cell>
          <cell r="U118">
            <v>480.1</v>
          </cell>
          <cell r="V118">
            <v>483.3</v>
          </cell>
          <cell r="W118">
            <v>492.4</v>
          </cell>
          <cell r="X118">
            <v>499.3</v>
          </cell>
          <cell r="Y118">
            <v>523.5</v>
          </cell>
          <cell r="Z118">
            <v>527</v>
          </cell>
        </row>
        <row r="119">
          <cell r="A119" t="str">
            <v>41516-21</v>
          </cell>
          <cell r="B119" t="str">
            <v xml:space="preserve">Codo para caño de cobre </v>
          </cell>
          <cell r="C119">
            <v>720.7</v>
          </cell>
          <cell r="D119">
            <v>727.7</v>
          </cell>
          <cell r="E119">
            <v>754.3</v>
          </cell>
          <cell r="F119">
            <v>759</v>
          </cell>
          <cell r="G119">
            <v>770.6</v>
          </cell>
          <cell r="H119">
            <v>821.3</v>
          </cell>
          <cell r="I119">
            <v>812.5</v>
          </cell>
          <cell r="J119">
            <v>848.4</v>
          </cell>
          <cell r="K119">
            <v>865</v>
          </cell>
          <cell r="L119">
            <v>867.7</v>
          </cell>
          <cell r="M119">
            <v>872.6</v>
          </cell>
          <cell r="N119">
            <v>875.3</v>
          </cell>
          <cell r="O119">
            <v>875.3</v>
          </cell>
          <cell r="P119">
            <v>904.9</v>
          </cell>
          <cell r="Q119">
            <v>928.3</v>
          </cell>
          <cell r="R119">
            <v>930.7</v>
          </cell>
          <cell r="S119">
            <v>980.4</v>
          </cell>
          <cell r="T119">
            <v>1038.7</v>
          </cell>
          <cell r="U119">
            <v>1038.7</v>
          </cell>
          <cell r="V119">
            <v>1172.5999999999999</v>
          </cell>
          <cell r="W119">
            <v>1184.5</v>
          </cell>
          <cell r="X119">
            <v>1205.8</v>
          </cell>
          <cell r="Y119">
            <v>1263.0999999999999</v>
          </cell>
          <cell r="Z119">
            <v>1347.7</v>
          </cell>
        </row>
        <row r="120">
          <cell r="A120" t="str">
            <v>41278-22</v>
          </cell>
          <cell r="B120" t="str">
            <v>Codo tipo PROSA</v>
          </cell>
          <cell r="C120">
            <v>565.6</v>
          </cell>
          <cell r="D120">
            <v>565.6</v>
          </cell>
          <cell r="E120">
            <v>630.79999999999995</v>
          </cell>
          <cell r="F120">
            <v>630.79999999999995</v>
          </cell>
          <cell r="G120">
            <v>687.5</v>
          </cell>
          <cell r="H120">
            <v>699.8</v>
          </cell>
          <cell r="I120">
            <v>699.8</v>
          </cell>
          <cell r="J120">
            <v>699.8</v>
          </cell>
          <cell r="K120">
            <v>699.8</v>
          </cell>
          <cell r="L120">
            <v>699.8</v>
          </cell>
          <cell r="M120">
            <v>699.8</v>
          </cell>
          <cell r="N120">
            <v>704.1</v>
          </cell>
          <cell r="O120">
            <v>710.3</v>
          </cell>
          <cell r="P120">
            <v>713.5</v>
          </cell>
          <cell r="Q120">
            <v>727.6</v>
          </cell>
          <cell r="R120">
            <v>734.4</v>
          </cell>
          <cell r="S120">
            <v>734.4</v>
          </cell>
          <cell r="T120">
            <v>739.6</v>
          </cell>
          <cell r="U120">
            <v>744.1</v>
          </cell>
          <cell r="V120">
            <v>744.1</v>
          </cell>
          <cell r="W120">
            <v>744.1</v>
          </cell>
          <cell r="X120">
            <v>744.1</v>
          </cell>
          <cell r="Y120">
            <v>744.1</v>
          </cell>
          <cell r="Z120">
            <v>764.7</v>
          </cell>
        </row>
        <row r="121">
          <cell r="A121" t="str">
            <v>46350-11</v>
          </cell>
          <cell r="B121" t="str">
            <v>Conductor revestido para puesta a tierra</v>
          </cell>
          <cell r="C121">
            <v>1258.8</v>
          </cell>
          <cell r="D121">
            <v>1267.2</v>
          </cell>
          <cell r="E121">
            <v>1280</v>
          </cell>
          <cell r="F121">
            <v>1281.0999999999999</v>
          </cell>
          <cell r="G121">
            <v>1297.5999999999999</v>
          </cell>
          <cell r="H121">
            <v>1315.9</v>
          </cell>
          <cell r="I121">
            <v>1296.4000000000001</v>
          </cell>
          <cell r="J121">
            <v>1293.5</v>
          </cell>
          <cell r="K121">
            <v>1320.3</v>
          </cell>
          <cell r="L121">
            <v>1323.6</v>
          </cell>
          <cell r="M121">
            <v>1338.4</v>
          </cell>
          <cell r="N121">
            <v>1389.1</v>
          </cell>
          <cell r="O121">
            <v>1410.7</v>
          </cell>
          <cell r="P121">
            <v>1414.8</v>
          </cell>
          <cell r="Q121">
            <v>1431.2</v>
          </cell>
          <cell r="R121">
            <v>1436.4</v>
          </cell>
          <cell r="S121">
            <v>1455.1</v>
          </cell>
          <cell r="T121">
            <v>1510.1</v>
          </cell>
          <cell r="U121">
            <v>1543.1</v>
          </cell>
          <cell r="V121">
            <v>1575.5</v>
          </cell>
          <cell r="W121">
            <v>1634.3</v>
          </cell>
          <cell r="X121">
            <v>1720.9</v>
          </cell>
          <cell r="Y121">
            <v>1815.8</v>
          </cell>
          <cell r="Z121">
            <v>1847.5</v>
          </cell>
        </row>
        <row r="122">
          <cell r="A122" t="str">
            <v>41278-41</v>
          </cell>
          <cell r="B122" t="str">
            <v>Conector de chapa cincada</v>
          </cell>
          <cell r="C122">
            <v>990.2</v>
          </cell>
          <cell r="D122">
            <v>998.6</v>
          </cell>
          <cell r="E122">
            <v>1011.4</v>
          </cell>
          <cell r="F122">
            <v>1017.8</v>
          </cell>
          <cell r="G122">
            <v>1029.4000000000001</v>
          </cell>
          <cell r="H122">
            <v>1022.6</v>
          </cell>
          <cell r="I122">
            <v>1081.3</v>
          </cell>
          <cell r="J122">
            <v>1083.7</v>
          </cell>
          <cell r="K122">
            <v>1086.7</v>
          </cell>
          <cell r="L122">
            <v>1099.9000000000001</v>
          </cell>
          <cell r="M122">
            <v>1092.0999999999999</v>
          </cell>
          <cell r="N122">
            <v>1095.0999999999999</v>
          </cell>
          <cell r="O122">
            <v>1104.8</v>
          </cell>
          <cell r="P122">
            <v>1144.0999999999999</v>
          </cell>
          <cell r="Q122">
            <v>1143</v>
          </cell>
          <cell r="R122">
            <v>1158.9000000000001</v>
          </cell>
          <cell r="S122">
            <v>1185.8</v>
          </cell>
          <cell r="T122">
            <v>1190.7</v>
          </cell>
          <cell r="U122">
            <v>1229.3</v>
          </cell>
          <cell r="V122">
            <v>1249.5</v>
          </cell>
          <cell r="W122">
            <v>1326.1</v>
          </cell>
          <cell r="X122">
            <v>1337.1</v>
          </cell>
          <cell r="Y122">
            <v>1362.2</v>
          </cell>
          <cell r="Z122">
            <v>1383.1</v>
          </cell>
        </row>
        <row r="123">
          <cell r="A123" t="str">
            <v>42999-11</v>
          </cell>
          <cell r="B123" t="str">
            <v>Conexión flexible cromada</v>
          </cell>
          <cell r="C123">
            <v>902.8</v>
          </cell>
          <cell r="D123">
            <v>907.7</v>
          </cell>
          <cell r="E123">
            <v>943.2</v>
          </cell>
          <cell r="F123">
            <v>950.7</v>
          </cell>
          <cell r="G123">
            <v>953.5</v>
          </cell>
          <cell r="H123">
            <v>987.9</v>
          </cell>
          <cell r="I123">
            <v>1017.3</v>
          </cell>
          <cell r="J123">
            <v>1031.4000000000001</v>
          </cell>
          <cell r="K123">
            <v>1052.9000000000001</v>
          </cell>
          <cell r="L123">
            <v>1068.4000000000001</v>
          </cell>
          <cell r="M123">
            <v>1108.9000000000001</v>
          </cell>
          <cell r="N123">
            <v>1114</v>
          </cell>
          <cell r="O123">
            <v>1134</v>
          </cell>
          <cell r="P123">
            <v>1180.5</v>
          </cell>
          <cell r="Q123">
            <v>1190.3</v>
          </cell>
          <cell r="R123">
            <v>1167</v>
          </cell>
          <cell r="S123">
            <v>1220.0999999999999</v>
          </cell>
          <cell r="T123">
            <v>1256.5</v>
          </cell>
          <cell r="U123">
            <v>1309.0999999999999</v>
          </cell>
          <cell r="V123">
            <v>1362.1</v>
          </cell>
          <cell r="W123">
            <v>1381.8</v>
          </cell>
          <cell r="X123">
            <v>1384.4</v>
          </cell>
          <cell r="Y123">
            <v>1427.8</v>
          </cell>
          <cell r="Z123">
            <v>1493.2</v>
          </cell>
        </row>
        <row r="124">
          <cell r="A124" t="str">
            <v>36320-51</v>
          </cell>
          <cell r="B124" t="str">
            <v xml:space="preserve">Conexión flexible de plástico  </v>
          </cell>
          <cell r="C124">
            <v>440.4</v>
          </cell>
          <cell r="D124">
            <v>440.4</v>
          </cell>
          <cell r="E124">
            <v>458</v>
          </cell>
          <cell r="F124">
            <v>463.7</v>
          </cell>
          <cell r="G124">
            <v>463.7</v>
          </cell>
          <cell r="H124">
            <v>466.5</v>
          </cell>
          <cell r="I124">
            <v>468</v>
          </cell>
          <cell r="J124">
            <v>482.3</v>
          </cell>
          <cell r="K124">
            <v>500.9</v>
          </cell>
          <cell r="L124">
            <v>517.9</v>
          </cell>
          <cell r="M124">
            <v>531.70000000000005</v>
          </cell>
          <cell r="N124">
            <v>541.9</v>
          </cell>
          <cell r="O124">
            <v>544.6</v>
          </cell>
          <cell r="P124">
            <v>550.20000000000005</v>
          </cell>
          <cell r="Q124">
            <v>555.79999999999995</v>
          </cell>
          <cell r="R124">
            <v>555.29999999999995</v>
          </cell>
          <cell r="S124">
            <v>566.20000000000005</v>
          </cell>
          <cell r="T124">
            <v>582.9</v>
          </cell>
          <cell r="U124">
            <v>602.79999999999995</v>
          </cell>
          <cell r="V124">
            <v>626</v>
          </cell>
          <cell r="W124">
            <v>659.9</v>
          </cell>
          <cell r="X124">
            <v>667.7</v>
          </cell>
          <cell r="Y124">
            <v>679.9</v>
          </cell>
          <cell r="Z124">
            <v>694.2</v>
          </cell>
        </row>
        <row r="125">
          <cell r="A125" t="str">
            <v>31600-12</v>
          </cell>
          <cell r="B125" t="str">
            <v>Cortina de enrollar común de madera</v>
          </cell>
          <cell r="C125">
            <v>428.8</v>
          </cell>
          <cell r="D125">
            <v>444.6</v>
          </cell>
          <cell r="E125">
            <v>444.6</v>
          </cell>
          <cell r="F125">
            <v>446.6</v>
          </cell>
          <cell r="G125">
            <v>446.6</v>
          </cell>
          <cell r="H125">
            <v>449.5</v>
          </cell>
          <cell r="I125">
            <v>461</v>
          </cell>
          <cell r="J125">
            <v>464.1</v>
          </cell>
          <cell r="K125">
            <v>464.1</v>
          </cell>
          <cell r="L125">
            <v>475.8</v>
          </cell>
          <cell r="M125">
            <v>479.7</v>
          </cell>
          <cell r="N125">
            <v>486.6</v>
          </cell>
          <cell r="O125">
            <v>490.5</v>
          </cell>
          <cell r="P125">
            <v>512.5</v>
          </cell>
          <cell r="Q125">
            <v>512.5</v>
          </cell>
          <cell r="R125">
            <v>542.20000000000005</v>
          </cell>
          <cell r="S125">
            <v>542.20000000000005</v>
          </cell>
          <cell r="T125">
            <v>544.70000000000005</v>
          </cell>
          <cell r="U125">
            <v>544.70000000000005</v>
          </cell>
          <cell r="V125">
            <v>555.4</v>
          </cell>
          <cell r="W125">
            <v>555.4</v>
          </cell>
          <cell r="X125">
            <v>585</v>
          </cell>
          <cell r="Y125">
            <v>585</v>
          </cell>
          <cell r="Z125">
            <v>591.29999999999995</v>
          </cell>
        </row>
        <row r="126">
          <cell r="A126" t="str">
            <v>36950-11</v>
          </cell>
          <cell r="B126" t="str">
            <v>Cortina de enrollar de PVC</v>
          </cell>
          <cell r="C126">
            <v>486.8</v>
          </cell>
          <cell r="D126">
            <v>511.7</v>
          </cell>
          <cell r="E126">
            <v>511.7</v>
          </cell>
          <cell r="F126">
            <v>516.5</v>
          </cell>
          <cell r="G126">
            <v>529.1</v>
          </cell>
          <cell r="H126">
            <v>563.9</v>
          </cell>
          <cell r="I126">
            <v>575.29999999999995</v>
          </cell>
          <cell r="J126">
            <v>583.9</v>
          </cell>
          <cell r="K126">
            <v>583.9</v>
          </cell>
          <cell r="L126">
            <v>594.20000000000005</v>
          </cell>
          <cell r="M126">
            <v>598.9</v>
          </cell>
          <cell r="N126">
            <v>624.29999999999995</v>
          </cell>
          <cell r="O126">
            <v>624.29999999999995</v>
          </cell>
          <cell r="P126">
            <v>633.20000000000005</v>
          </cell>
          <cell r="Q126">
            <v>643</v>
          </cell>
          <cell r="R126">
            <v>657.9</v>
          </cell>
          <cell r="S126">
            <v>678.4</v>
          </cell>
          <cell r="T126">
            <v>704.1</v>
          </cell>
          <cell r="U126">
            <v>711.3</v>
          </cell>
          <cell r="V126">
            <v>716.5</v>
          </cell>
          <cell r="W126">
            <v>721.5</v>
          </cell>
          <cell r="X126">
            <v>734.7</v>
          </cell>
          <cell r="Y126">
            <v>755.4</v>
          </cell>
          <cell r="Z126">
            <v>786</v>
          </cell>
        </row>
        <row r="127">
          <cell r="A127" t="str">
            <v>31600-11</v>
          </cell>
          <cell r="B127" t="str">
            <v>Cortina de enrollar regulable de madera</v>
          </cell>
          <cell r="C127">
            <v>395.6</v>
          </cell>
          <cell r="D127">
            <v>401.4</v>
          </cell>
          <cell r="E127">
            <v>401.4</v>
          </cell>
          <cell r="F127">
            <v>403.5</v>
          </cell>
          <cell r="G127">
            <v>403.5</v>
          </cell>
          <cell r="H127">
            <v>403.5</v>
          </cell>
          <cell r="I127">
            <v>404.2</v>
          </cell>
          <cell r="J127">
            <v>404.2</v>
          </cell>
          <cell r="K127">
            <v>404.2</v>
          </cell>
          <cell r="L127">
            <v>404.9</v>
          </cell>
          <cell r="M127">
            <v>404.9</v>
          </cell>
          <cell r="N127">
            <v>404.9</v>
          </cell>
          <cell r="O127">
            <v>412.1</v>
          </cell>
          <cell r="P127">
            <v>450</v>
          </cell>
          <cell r="Q127">
            <v>450</v>
          </cell>
          <cell r="R127">
            <v>466.1</v>
          </cell>
          <cell r="S127">
            <v>466.1</v>
          </cell>
          <cell r="T127">
            <v>466.1</v>
          </cell>
          <cell r="U127">
            <v>466.1</v>
          </cell>
          <cell r="V127">
            <v>466.1</v>
          </cell>
          <cell r="W127">
            <v>466.1</v>
          </cell>
          <cell r="X127">
            <v>474.7</v>
          </cell>
          <cell r="Y127">
            <v>474.7</v>
          </cell>
          <cell r="Z127">
            <v>488.6</v>
          </cell>
        </row>
        <row r="128">
          <cell r="A128" t="str">
            <v>37112-11</v>
          </cell>
          <cell r="B128" t="str">
            <v>Cristal transparente de 4mm, con colocación</v>
          </cell>
          <cell r="C128">
            <v>435.7</v>
          </cell>
          <cell r="D128">
            <v>435.7</v>
          </cell>
          <cell r="E128">
            <v>454.2</v>
          </cell>
          <cell r="F128">
            <v>454.2</v>
          </cell>
          <cell r="G128">
            <v>454.2</v>
          </cell>
          <cell r="H128">
            <v>455.8</v>
          </cell>
          <cell r="I128">
            <v>463.8</v>
          </cell>
          <cell r="J128">
            <v>463.9</v>
          </cell>
          <cell r="K128">
            <v>463.9</v>
          </cell>
          <cell r="L128">
            <v>465.4</v>
          </cell>
          <cell r="M128">
            <v>465</v>
          </cell>
          <cell r="N128">
            <v>465.5</v>
          </cell>
          <cell r="O128">
            <v>466.6</v>
          </cell>
          <cell r="P128">
            <v>467.7</v>
          </cell>
          <cell r="Q128">
            <v>467.7</v>
          </cell>
          <cell r="R128">
            <v>467.7</v>
          </cell>
          <cell r="S128">
            <v>467.7</v>
          </cell>
          <cell r="T128">
            <v>467.7</v>
          </cell>
          <cell r="U128">
            <v>467.7</v>
          </cell>
          <cell r="V128">
            <v>471.8</v>
          </cell>
          <cell r="W128">
            <v>471.8</v>
          </cell>
          <cell r="X128">
            <v>484.2</v>
          </cell>
          <cell r="Y128">
            <v>484.2</v>
          </cell>
          <cell r="Z128">
            <v>509.7</v>
          </cell>
        </row>
        <row r="129">
          <cell r="A129" t="str">
            <v>41278-31</v>
          </cell>
          <cell r="B129" t="str">
            <v>Curva de hierro fundido</v>
          </cell>
          <cell r="C129">
            <v>719.6</v>
          </cell>
          <cell r="D129">
            <v>719.6</v>
          </cell>
          <cell r="E129">
            <v>751.3</v>
          </cell>
          <cell r="F129">
            <v>808.7</v>
          </cell>
          <cell r="G129">
            <v>827.8</v>
          </cell>
          <cell r="H129">
            <v>832.9</v>
          </cell>
          <cell r="I129">
            <v>878.9</v>
          </cell>
          <cell r="J129">
            <v>878.9</v>
          </cell>
          <cell r="K129">
            <v>878.9</v>
          </cell>
          <cell r="L129">
            <v>889.4</v>
          </cell>
          <cell r="M129">
            <v>937.3</v>
          </cell>
          <cell r="N129">
            <v>939.9</v>
          </cell>
          <cell r="O129">
            <v>949.3</v>
          </cell>
          <cell r="P129">
            <v>978.4</v>
          </cell>
          <cell r="Q129">
            <v>1040.2</v>
          </cell>
          <cell r="R129">
            <v>1076.5999999999999</v>
          </cell>
          <cell r="S129">
            <v>1102.3</v>
          </cell>
          <cell r="T129">
            <v>1160</v>
          </cell>
          <cell r="U129">
            <v>1162.2</v>
          </cell>
          <cell r="V129">
            <v>1169.5</v>
          </cell>
          <cell r="W129">
            <v>1169.5</v>
          </cell>
          <cell r="X129">
            <v>1177</v>
          </cell>
          <cell r="Y129">
            <v>1252.5</v>
          </cell>
          <cell r="Z129">
            <v>1296.7</v>
          </cell>
        </row>
        <row r="130">
          <cell r="A130" t="str">
            <v>41278-13</v>
          </cell>
          <cell r="B130" t="str">
            <v>Curva de hierro negro con revestimiento epoxi</v>
          </cell>
          <cell r="C130">
            <v>574.1</v>
          </cell>
          <cell r="D130">
            <v>596.1</v>
          </cell>
          <cell r="E130">
            <v>601.5</v>
          </cell>
          <cell r="F130">
            <v>585.20000000000005</v>
          </cell>
          <cell r="G130">
            <v>599.4</v>
          </cell>
          <cell r="H130">
            <v>625</v>
          </cell>
          <cell r="I130">
            <v>649</v>
          </cell>
          <cell r="J130">
            <v>641.29999999999995</v>
          </cell>
          <cell r="K130">
            <v>660.8</v>
          </cell>
          <cell r="L130">
            <v>665.8</v>
          </cell>
          <cell r="M130">
            <v>665.8</v>
          </cell>
          <cell r="N130">
            <v>667.2</v>
          </cell>
          <cell r="O130">
            <v>667.1</v>
          </cell>
          <cell r="P130">
            <v>684.4</v>
          </cell>
          <cell r="Q130">
            <v>692.1</v>
          </cell>
          <cell r="R130">
            <v>707</v>
          </cell>
          <cell r="S130">
            <v>706.7</v>
          </cell>
          <cell r="T130">
            <v>707.8</v>
          </cell>
          <cell r="U130">
            <v>729</v>
          </cell>
          <cell r="V130">
            <v>734.8</v>
          </cell>
          <cell r="W130">
            <v>748.2</v>
          </cell>
          <cell r="X130">
            <v>763.9</v>
          </cell>
          <cell r="Y130">
            <v>773.2</v>
          </cell>
          <cell r="Z130">
            <v>790.4</v>
          </cell>
        </row>
        <row r="131">
          <cell r="A131" t="str">
            <v>37570-11</v>
          </cell>
          <cell r="B131" t="str">
            <v>Depósito de fibrocemento para inodoro</v>
          </cell>
          <cell r="C131">
            <v>654.4</v>
          </cell>
          <cell r="D131">
            <v>654.4</v>
          </cell>
          <cell r="E131">
            <v>668</v>
          </cell>
          <cell r="F131">
            <v>693.1</v>
          </cell>
          <cell r="G131">
            <v>693.1</v>
          </cell>
          <cell r="H131">
            <v>761.7</v>
          </cell>
          <cell r="I131">
            <v>761.7</v>
          </cell>
          <cell r="J131">
            <v>761.7</v>
          </cell>
          <cell r="K131">
            <v>761.7</v>
          </cell>
          <cell r="L131">
            <v>761.7</v>
          </cell>
          <cell r="M131">
            <v>790</v>
          </cell>
          <cell r="N131">
            <v>793.2</v>
          </cell>
          <cell r="O131">
            <v>826</v>
          </cell>
          <cell r="P131">
            <v>835.7</v>
          </cell>
          <cell r="Q131">
            <v>837.6</v>
          </cell>
          <cell r="R131">
            <v>864.5</v>
          </cell>
          <cell r="S131">
            <v>863.6</v>
          </cell>
          <cell r="T131">
            <v>907.9</v>
          </cell>
          <cell r="U131">
            <v>910.8</v>
          </cell>
          <cell r="V131">
            <v>944.1</v>
          </cell>
          <cell r="W131">
            <v>944.1</v>
          </cell>
          <cell r="X131">
            <v>1033.8</v>
          </cell>
          <cell r="Y131">
            <v>1078.0999999999999</v>
          </cell>
          <cell r="Z131">
            <v>1078.0999999999999</v>
          </cell>
        </row>
        <row r="132">
          <cell r="A132" t="str">
            <v>43220-11</v>
          </cell>
          <cell r="B132" t="str">
            <v>Electrobomba monofásica 1/3 HP</v>
          </cell>
          <cell r="C132">
            <v>480.3</v>
          </cell>
          <cell r="D132">
            <v>485.6</v>
          </cell>
          <cell r="E132">
            <v>489.3</v>
          </cell>
          <cell r="F132">
            <v>491.7</v>
          </cell>
          <cell r="G132">
            <v>491.7</v>
          </cell>
          <cell r="H132">
            <v>496.8</v>
          </cell>
          <cell r="I132">
            <v>520.5</v>
          </cell>
          <cell r="J132">
            <v>520.5</v>
          </cell>
          <cell r="K132">
            <v>522.20000000000005</v>
          </cell>
          <cell r="L132">
            <v>525.4</v>
          </cell>
          <cell r="M132">
            <v>543</v>
          </cell>
          <cell r="N132">
            <v>557.5</v>
          </cell>
          <cell r="O132">
            <v>563.6</v>
          </cell>
          <cell r="P132">
            <v>573</v>
          </cell>
          <cell r="Q132">
            <v>585.4</v>
          </cell>
          <cell r="R132">
            <v>605</v>
          </cell>
          <cell r="S132">
            <v>614</v>
          </cell>
          <cell r="T132">
            <v>620.79999999999995</v>
          </cell>
          <cell r="U132">
            <v>623.79999999999995</v>
          </cell>
          <cell r="V132">
            <v>630.5</v>
          </cell>
          <cell r="W132">
            <v>636.9</v>
          </cell>
          <cell r="X132">
            <v>642.20000000000005</v>
          </cell>
          <cell r="Y132">
            <v>667.6</v>
          </cell>
          <cell r="Z132">
            <v>674</v>
          </cell>
        </row>
        <row r="133">
          <cell r="A133" t="str">
            <v>43220-12</v>
          </cell>
          <cell r="B133" t="str">
            <v>Electrobomba monofásica 3/4 HP</v>
          </cell>
          <cell r="C133">
            <v>577.79999999999995</v>
          </cell>
          <cell r="D133">
            <v>587.4</v>
          </cell>
          <cell r="E133">
            <v>620.5</v>
          </cell>
          <cell r="F133">
            <v>627.6</v>
          </cell>
          <cell r="G133">
            <v>656.2</v>
          </cell>
          <cell r="H133">
            <v>660.2</v>
          </cell>
          <cell r="I133">
            <v>679.9</v>
          </cell>
          <cell r="J133">
            <v>701.5</v>
          </cell>
          <cell r="K133">
            <v>711</v>
          </cell>
          <cell r="L133">
            <v>714.7</v>
          </cell>
          <cell r="M133">
            <v>723.4</v>
          </cell>
          <cell r="N133">
            <v>750.9</v>
          </cell>
          <cell r="O133">
            <v>758.5</v>
          </cell>
          <cell r="P133">
            <v>773</v>
          </cell>
          <cell r="Q133">
            <v>795.5</v>
          </cell>
          <cell r="R133">
            <v>800.6</v>
          </cell>
          <cell r="S133">
            <v>825.4</v>
          </cell>
          <cell r="T133">
            <v>832.6</v>
          </cell>
          <cell r="U133">
            <v>836.4</v>
          </cell>
          <cell r="V133">
            <v>851.2</v>
          </cell>
          <cell r="W133">
            <v>879.6</v>
          </cell>
          <cell r="X133">
            <v>887.6</v>
          </cell>
          <cell r="Y133">
            <v>940.8</v>
          </cell>
          <cell r="Z133">
            <v>960.7</v>
          </cell>
        </row>
        <row r="134">
          <cell r="A134" t="str">
            <v>43220-21</v>
          </cell>
          <cell r="B134" t="str">
            <v>Electrobomba monofásica cloacal 1/3 HP</v>
          </cell>
          <cell r="C134">
            <v>296.3</v>
          </cell>
          <cell r="D134">
            <v>302.5</v>
          </cell>
          <cell r="E134">
            <v>315.3</v>
          </cell>
          <cell r="F134">
            <v>309.3</v>
          </cell>
          <cell r="G134">
            <v>321.8</v>
          </cell>
          <cell r="H134">
            <v>328.5</v>
          </cell>
          <cell r="I134">
            <v>333.7</v>
          </cell>
          <cell r="J134">
            <v>333.7</v>
          </cell>
          <cell r="K134">
            <v>336.2</v>
          </cell>
          <cell r="L134">
            <v>340.9</v>
          </cell>
          <cell r="M134">
            <v>346.9</v>
          </cell>
          <cell r="N134">
            <v>359.6</v>
          </cell>
          <cell r="O134">
            <v>365.7</v>
          </cell>
          <cell r="P134">
            <v>355</v>
          </cell>
          <cell r="Q134">
            <v>355</v>
          </cell>
          <cell r="R134">
            <v>370.6</v>
          </cell>
          <cell r="S134">
            <v>378.7</v>
          </cell>
          <cell r="T134">
            <v>378</v>
          </cell>
          <cell r="U134">
            <v>387.6</v>
          </cell>
          <cell r="V134">
            <v>390.1</v>
          </cell>
          <cell r="W134">
            <v>402.7</v>
          </cell>
          <cell r="X134">
            <v>397</v>
          </cell>
          <cell r="Y134">
            <v>401.4</v>
          </cell>
          <cell r="Z134">
            <v>401.4</v>
          </cell>
        </row>
        <row r="135">
          <cell r="A135" t="str">
            <v>43220-22</v>
          </cell>
          <cell r="B135" t="str">
            <v>Electrobomba monofásica pluvial 1/3 HP</v>
          </cell>
          <cell r="C135">
            <v>382.5</v>
          </cell>
          <cell r="D135">
            <v>385.4</v>
          </cell>
          <cell r="E135">
            <v>392</v>
          </cell>
          <cell r="F135">
            <v>394</v>
          </cell>
          <cell r="G135">
            <v>399.7</v>
          </cell>
          <cell r="H135">
            <v>403.4</v>
          </cell>
          <cell r="I135">
            <v>415.4</v>
          </cell>
          <cell r="J135">
            <v>415.4</v>
          </cell>
          <cell r="K135">
            <v>416.7</v>
          </cell>
          <cell r="L135">
            <v>418</v>
          </cell>
          <cell r="M135">
            <v>422.2</v>
          </cell>
          <cell r="N135">
            <v>429.1</v>
          </cell>
          <cell r="O135">
            <v>430</v>
          </cell>
          <cell r="P135">
            <v>440.8</v>
          </cell>
          <cell r="Q135">
            <v>454</v>
          </cell>
          <cell r="R135">
            <v>455.6</v>
          </cell>
          <cell r="S135">
            <v>458.5</v>
          </cell>
          <cell r="T135">
            <v>460.3</v>
          </cell>
          <cell r="U135">
            <v>462.5</v>
          </cell>
          <cell r="V135">
            <v>467.4</v>
          </cell>
          <cell r="W135">
            <v>481.4</v>
          </cell>
          <cell r="X135">
            <v>486.3</v>
          </cell>
          <cell r="Y135">
            <v>492.8</v>
          </cell>
          <cell r="Z135">
            <v>506.1</v>
          </cell>
        </row>
        <row r="136">
          <cell r="A136" t="str">
            <v>43220-23</v>
          </cell>
          <cell r="B136" t="str">
            <v>Electrobomba monofásica pluvial 3/4 HP</v>
          </cell>
          <cell r="C136">
            <v>471.1</v>
          </cell>
          <cell r="D136">
            <v>474.7</v>
          </cell>
          <cell r="E136">
            <v>482.8</v>
          </cell>
          <cell r="F136">
            <v>482.8</v>
          </cell>
          <cell r="G136">
            <v>492</v>
          </cell>
          <cell r="H136">
            <v>464.1</v>
          </cell>
          <cell r="I136">
            <v>476.9</v>
          </cell>
          <cell r="J136">
            <v>485.1</v>
          </cell>
          <cell r="K136">
            <v>485.1</v>
          </cell>
          <cell r="L136">
            <v>488.6</v>
          </cell>
          <cell r="M136">
            <v>495.3</v>
          </cell>
          <cell r="N136">
            <v>500.6</v>
          </cell>
          <cell r="O136">
            <v>504.7</v>
          </cell>
          <cell r="P136">
            <v>500.8</v>
          </cell>
          <cell r="Q136">
            <v>523.1</v>
          </cell>
          <cell r="R136">
            <v>524.79999999999995</v>
          </cell>
          <cell r="S136">
            <v>534.6</v>
          </cell>
          <cell r="T136">
            <v>538.9</v>
          </cell>
          <cell r="U136">
            <v>542.70000000000005</v>
          </cell>
          <cell r="V136">
            <v>558.9</v>
          </cell>
          <cell r="W136">
            <v>566.4</v>
          </cell>
          <cell r="X136">
            <v>569.70000000000005</v>
          </cell>
          <cell r="Y136">
            <v>575.29999999999995</v>
          </cell>
          <cell r="Z136">
            <v>597.70000000000005</v>
          </cell>
        </row>
        <row r="137">
          <cell r="A137" t="str">
            <v>43220-31</v>
          </cell>
          <cell r="B137" t="str">
            <v>Electrobomba trifásica 1,5 HP</v>
          </cell>
          <cell r="C137">
            <v>541.6</v>
          </cell>
          <cell r="D137">
            <v>559.4</v>
          </cell>
          <cell r="E137">
            <v>597.79999999999995</v>
          </cell>
          <cell r="F137">
            <v>607.9</v>
          </cell>
          <cell r="G137">
            <v>608.9</v>
          </cell>
          <cell r="H137">
            <v>592.79999999999995</v>
          </cell>
          <cell r="I137">
            <v>609.9</v>
          </cell>
          <cell r="J137">
            <v>643.20000000000005</v>
          </cell>
          <cell r="K137">
            <v>646.20000000000005</v>
          </cell>
          <cell r="L137">
            <v>649.20000000000005</v>
          </cell>
          <cell r="M137">
            <v>676</v>
          </cell>
          <cell r="N137">
            <v>686.5</v>
          </cell>
          <cell r="O137">
            <v>688.5</v>
          </cell>
          <cell r="P137">
            <v>686.2</v>
          </cell>
          <cell r="Q137">
            <v>690.4</v>
          </cell>
          <cell r="R137">
            <v>693.9</v>
          </cell>
          <cell r="S137">
            <v>700.1</v>
          </cell>
          <cell r="T137">
            <v>703.6</v>
          </cell>
          <cell r="U137">
            <v>708</v>
          </cell>
          <cell r="V137">
            <v>731.9</v>
          </cell>
          <cell r="W137">
            <v>739.8</v>
          </cell>
          <cell r="X137">
            <v>749.7</v>
          </cell>
          <cell r="Y137">
            <v>763.8</v>
          </cell>
          <cell r="Z137">
            <v>774.7</v>
          </cell>
        </row>
        <row r="138">
          <cell r="A138" t="str">
            <v>43220-32</v>
          </cell>
          <cell r="B138" t="str">
            <v>Electrobomba trifásica 7,5 HP</v>
          </cell>
          <cell r="C138">
            <v>458</v>
          </cell>
          <cell r="D138">
            <v>471.4</v>
          </cell>
          <cell r="E138">
            <v>484</v>
          </cell>
          <cell r="F138">
            <v>486.3</v>
          </cell>
          <cell r="G138">
            <v>487.4</v>
          </cell>
          <cell r="H138">
            <v>490.6</v>
          </cell>
          <cell r="I138">
            <v>504</v>
          </cell>
          <cell r="J138">
            <v>516.29999999999995</v>
          </cell>
          <cell r="K138">
            <v>517.70000000000005</v>
          </cell>
          <cell r="L138">
            <v>521.1</v>
          </cell>
          <cell r="M138">
            <v>530.1</v>
          </cell>
          <cell r="N138">
            <v>535</v>
          </cell>
          <cell r="O138">
            <v>539</v>
          </cell>
          <cell r="P138">
            <v>538.29999999999995</v>
          </cell>
          <cell r="Q138">
            <v>541.1</v>
          </cell>
          <cell r="R138">
            <v>542.79999999999995</v>
          </cell>
          <cell r="S138">
            <v>545.20000000000005</v>
          </cell>
          <cell r="T138">
            <v>550.9</v>
          </cell>
          <cell r="U138">
            <v>552.6</v>
          </cell>
          <cell r="V138">
            <v>556.29999999999995</v>
          </cell>
          <cell r="W138">
            <v>573.29999999999995</v>
          </cell>
          <cell r="X138">
            <v>566.20000000000005</v>
          </cell>
          <cell r="Y138">
            <v>584.4</v>
          </cell>
          <cell r="Z138">
            <v>599.4</v>
          </cell>
        </row>
        <row r="139">
          <cell r="A139" t="str">
            <v>41278-32</v>
          </cell>
          <cell r="B139" t="str">
            <v>Embudo de hierro fundido</v>
          </cell>
          <cell r="C139">
            <v>851.1</v>
          </cell>
          <cell r="D139">
            <v>851.1</v>
          </cell>
          <cell r="E139">
            <v>881.6</v>
          </cell>
          <cell r="F139">
            <v>971.7</v>
          </cell>
          <cell r="G139">
            <v>993.4</v>
          </cell>
          <cell r="H139">
            <v>1000.1</v>
          </cell>
          <cell r="I139">
            <v>1085</v>
          </cell>
          <cell r="J139">
            <v>1105.2</v>
          </cell>
          <cell r="K139">
            <v>1126.4000000000001</v>
          </cell>
          <cell r="L139">
            <v>1143.7</v>
          </cell>
          <cell r="M139">
            <v>1157.5</v>
          </cell>
          <cell r="N139">
            <v>1161</v>
          </cell>
          <cell r="O139">
            <v>1165.9000000000001</v>
          </cell>
          <cell r="P139">
            <v>1215</v>
          </cell>
          <cell r="Q139">
            <v>1271.3</v>
          </cell>
          <cell r="R139">
            <v>1321.3</v>
          </cell>
          <cell r="S139">
            <v>1321.3</v>
          </cell>
          <cell r="T139">
            <v>1415</v>
          </cell>
          <cell r="U139">
            <v>1418</v>
          </cell>
          <cell r="V139">
            <v>1472.6</v>
          </cell>
          <cell r="W139">
            <v>1472.6</v>
          </cell>
          <cell r="X139">
            <v>1485</v>
          </cell>
          <cell r="Y139">
            <v>1553.1</v>
          </cell>
          <cell r="Z139">
            <v>1630.8</v>
          </cell>
        </row>
        <row r="140">
          <cell r="A140" t="str">
            <v>36320-32</v>
          </cell>
          <cell r="B140" t="str">
            <v>Embudo de PVC</v>
          </cell>
          <cell r="C140">
            <v>742.4</v>
          </cell>
          <cell r="D140">
            <v>777.5</v>
          </cell>
          <cell r="E140">
            <v>781.5</v>
          </cell>
          <cell r="F140">
            <v>789.2</v>
          </cell>
          <cell r="G140">
            <v>789.2</v>
          </cell>
          <cell r="H140">
            <v>797.6</v>
          </cell>
          <cell r="I140">
            <v>802.5</v>
          </cell>
          <cell r="J140">
            <v>816.3</v>
          </cell>
          <cell r="K140">
            <v>809</v>
          </cell>
          <cell r="L140">
            <v>806.2</v>
          </cell>
          <cell r="M140">
            <v>818.3</v>
          </cell>
          <cell r="N140">
            <v>828.3</v>
          </cell>
          <cell r="O140">
            <v>839.5</v>
          </cell>
          <cell r="P140">
            <v>851</v>
          </cell>
          <cell r="Q140">
            <v>867.8</v>
          </cell>
          <cell r="R140">
            <v>887.8</v>
          </cell>
          <cell r="S140">
            <v>937.7</v>
          </cell>
          <cell r="T140">
            <v>938.5</v>
          </cell>
          <cell r="U140">
            <v>962.4</v>
          </cell>
          <cell r="V140">
            <v>981.2</v>
          </cell>
          <cell r="W140">
            <v>985.1</v>
          </cell>
          <cell r="X140">
            <v>1012.9</v>
          </cell>
          <cell r="Y140">
            <v>1018.7</v>
          </cell>
          <cell r="Z140">
            <v>1034.8</v>
          </cell>
        </row>
        <row r="141">
          <cell r="A141" t="str">
            <v>41278-23</v>
          </cell>
          <cell r="B141" t="str">
            <v>Empalme tipo  PROSA</v>
          </cell>
          <cell r="C141">
            <v>704.9</v>
          </cell>
          <cell r="D141">
            <v>704.9</v>
          </cell>
          <cell r="E141">
            <v>704.9</v>
          </cell>
          <cell r="F141">
            <v>704.9</v>
          </cell>
          <cell r="G141">
            <v>768.3</v>
          </cell>
          <cell r="H141">
            <v>799.3</v>
          </cell>
          <cell r="I141">
            <v>799.3</v>
          </cell>
          <cell r="J141">
            <v>799.3</v>
          </cell>
          <cell r="K141">
            <v>799.3</v>
          </cell>
          <cell r="L141">
            <v>799.3</v>
          </cell>
          <cell r="M141">
            <v>799.3</v>
          </cell>
          <cell r="N141">
            <v>804.2</v>
          </cell>
          <cell r="O141">
            <v>811.6</v>
          </cell>
          <cell r="P141">
            <v>815.3</v>
          </cell>
          <cell r="Q141">
            <v>881.7</v>
          </cell>
          <cell r="R141">
            <v>888.6</v>
          </cell>
          <cell r="S141">
            <v>888.6</v>
          </cell>
          <cell r="T141">
            <v>901.5</v>
          </cell>
          <cell r="U141">
            <v>906.1</v>
          </cell>
          <cell r="V141">
            <v>961.6</v>
          </cell>
          <cell r="W141">
            <v>961.6</v>
          </cell>
          <cell r="X141">
            <v>961.6</v>
          </cell>
          <cell r="Y141">
            <v>961.6</v>
          </cell>
          <cell r="Z141">
            <v>1037.5</v>
          </cell>
        </row>
        <row r="142">
          <cell r="A142" t="str">
            <v>35110-11</v>
          </cell>
          <cell r="B142" t="str">
            <v>Enduído plástico al agua para exteriores</v>
          </cell>
          <cell r="C142">
            <v>638.5</v>
          </cell>
          <cell r="D142">
            <v>642.5</v>
          </cell>
          <cell r="E142">
            <v>643.29999999999995</v>
          </cell>
          <cell r="F142">
            <v>663.7</v>
          </cell>
          <cell r="G142">
            <v>683.2</v>
          </cell>
          <cell r="H142">
            <v>673.2</v>
          </cell>
          <cell r="I142">
            <v>650.79999999999995</v>
          </cell>
          <cell r="J142">
            <v>654.79999999999995</v>
          </cell>
          <cell r="K142">
            <v>675.1</v>
          </cell>
          <cell r="L142">
            <v>665</v>
          </cell>
          <cell r="M142">
            <v>685</v>
          </cell>
          <cell r="N142">
            <v>697.4</v>
          </cell>
          <cell r="O142">
            <v>711.4</v>
          </cell>
          <cell r="P142">
            <v>720.5</v>
          </cell>
          <cell r="Q142">
            <v>735.6</v>
          </cell>
          <cell r="R142">
            <v>762.3</v>
          </cell>
          <cell r="S142">
            <v>786.2</v>
          </cell>
          <cell r="T142">
            <v>813</v>
          </cell>
          <cell r="U142">
            <v>819.4</v>
          </cell>
          <cell r="V142">
            <v>821</v>
          </cell>
          <cell r="W142">
            <v>845.4</v>
          </cell>
          <cell r="X142">
            <v>878</v>
          </cell>
          <cell r="Y142">
            <v>894.8</v>
          </cell>
          <cell r="Z142">
            <v>906.7</v>
          </cell>
        </row>
        <row r="143">
          <cell r="A143" t="str">
            <v>35110-12</v>
          </cell>
          <cell r="B143" t="str">
            <v>Enduído plástico al agua para interiores</v>
          </cell>
          <cell r="C143">
            <v>612.6</v>
          </cell>
          <cell r="D143">
            <v>610.29999999999995</v>
          </cell>
          <cell r="E143">
            <v>612.1</v>
          </cell>
          <cell r="F143">
            <v>612.1</v>
          </cell>
          <cell r="G143">
            <v>635.9</v>
          </cell>
          <cell r="H143">
            <v>633</v>
          </cell>
          <cell r="I143">
            <v>632.70000000000005</v>
          </cell>
          <cell r="J143">
            <v>664.1</v>
          </cell>
          <cell r="K143">
            <v>686.3</v>
          </cell>
          <cell r="L143">
            <v>686.3</v>
          </cell>
          <cell r="M143">
            <v>693.1</v>
          </cell>
          <cell r="N143">
            <v>701.8</v>
          </cell>
          <cell r="O143">
            <v>712.9</v>
          </cell>
          <cell r="P143">
            <v>718.3</v>
          </cell>
          <cell r="Q143">
            <v>716.3</v>
          </cell>
          <cell r="R143">
            <v>719.8</v>
          </cell>
          <cell r="S143">
            <v>728.6</v>
          </cell>
          <cell r="T143">
            <v>752.8</v>
          </cell>
          <cell r="U143">
            <v>770.9</v>
          </cell>
          <cell r="V143">
            <v>768.8</v>
          </cell>
          <cell r="W143">
            <v>797.6</v>
          </cell>
          <cell r="X143">
            <v>823.2</v>
          </cell>
          <cell r="Y143">
            <v>830.5</v>
          </cell>
          <cell r="Z143">
            <v>841.1</v>
          </cell>
        </row>
        <row r="144">
          <cell r="A144" t="str">
            <v>35110-21</v>
          </cell>
          <cell r="B144" t="str">
            <v>Esmalte sintético brillante</v>
          </cell>
          <cell r="C144">
            <v>635.29999999999995</v>
          </cell>
          <cell r="D144">
            <v>635.20000000000005</v>
          </cell>
          <cell r="E144">
            <v>636</v>
          </cell>
          <cell r="F144">
            <v>657.4</v>
          </cell>
          <cell r="G144">
            <v>670.2</v>
          </cell>
          <cell r="H144">
            <v>673.2</v>
          </cell>
          <cell r="I144">
            <v>674.7</v>
          </cell>
          <cell r="J144">
            <v>702.5</v>
          </cell>
          <cell r="K144">
            <v>709.5</v>
          </cell>
          <cell r="L144">
            <v>714.2</v>
          </cell>
          <cell r="M144">
            <v>717.5</v>
          </cell>
          <cell r="N144">
            <v>728.8</v>
          </cell>
          <cell r="O144">
            <v>733.9</v>
          </cell>
          <cell r="P144">
            <v>741</v>
          </cell>
          <cell r="Q144">
            <v>751.2</v>
          </cell>
          <cell r="R144">
            <v>766.8</v>
          </cell>
          <cell r="S144">
            <v>787.3</v>
          </cell>
          <cell r="T144">
            <v>796.2</v>
          </cell>
          <cell r="U144">
            <v>804.4</v>
          </cell>
          <cell r="V144">
            <v>823.7</v>
          </cell>
          <cell r="W144">
            <v>842.8</v>
          </cell>
          <cell r="X144">
            <v>878.6</v>
          </cell>
          <cell r="Y144">
            <v>894.6</v>
          </cell>
          <cell r="Z144">
            <v>904.3</v>
          </cell>
        </row>
        <row r="145">
          <cell r="A145" t="str">
            <v>35110-22</v>
          </cell>
          <cell r="B145" t="str">
            <v>Esmalte sintético semimate</v>
          </cell>
          <cell r="C145">
            <v>713</v>
          </cell>
          <cell r="D145">
            <v>712.1</v>
          </cell>
          <cell r="E145">
            <v>718</v>
          </cell>
          <cell r="F145">
            <v>730.8</v>
          </cell>
          <cell r="G145">
            <v>746.3</v>
          </cell>
          <cell r="H145">
            <v>756.1</v>
          </cell>
          <cell r="I145">
            <v>755.5</v>
          </cell>
          <cell r="J145">
            <v>782.8</v>
          </cell>
          <cell r="K145">
            <v>805.3</v>
          </cell>
          <cell r="L145">
            <v>808.9</v>
          </cell>
          <cell r="M145">
            <v>810.9</v>
          </cell>
          <cell r="N145">
            <v>824.2</v>
          </cell>
          <cell r="O145">
            <v>830.7</v>
          </cell>
          <cell r="P145">
            <v>839.6</v>
          </cell>
          <cell r="Q145">
            <v>852.4</v>
          </cell>
          <cell r="R145">
            <v>866.6</v>
          </cell>
          <cell r="S145">
            <v>890.9</v>
          </cell>
          <cell r="T145">
            <v>920.1</v>
          </cell>
          <cell r="U145">
            <v>925.3</v>
          </cell>
          <cell r="V145">
            <v>940.5</v>
          </cell>
          <cell r="W145">
            <v>961</v>
          </cell>
          <cell r="X145">
            <v>988</v>
          </cell>
          <cell r="Y145">
            <v>1005.1</v>
          </cell>
          <cell r="Z145">
            <v>1041.3</v>
          </cell>
        </row>
        <row r="146">
          <cell r="A146" t="str">
            <v>41547-11</v>
          </cell>
          <cell r="B146" t="str">
            <v>Estaño al 50%</v>
          </cell>
          <cell r="C146">
            <v>939.5</v>
          </cell>
          <cell r="D146">
            <v>946.8</v>
          </cell>
          <cell r="E146">
            <v>958.4</v>
          </cell>
          <cell r="F146">
            <v>960.3</v>
          </cell>
          <cell r="G146">
            <v>960.3</v>
          </cell>
          <cell r="H146">
            <v>970.7</v>
          </cell>
          <cell r="I146">
            <v>977.2</v>
          </cell>
          <cell r="J146">
            <v>1004.6</v>
          </cell>
          <cell r="K146">
            <v>1004.6</v>
          </cell>
          <cell r="L146">
            <v>1025</v>
          </cell>
          <cell r="M146">
            <v>1036.4000000000001</v>
          </cell>
          <cell r="N146">
            <v>1037.9000000000001</v>
          </cell>
          <cell r="O146">
            <v>1053.9000000000001</v>
          </cell>
          <cell r="P146">
            <v>1080.4000000000001</v>
          </cell>
          <cell r="Q146">
            <v>1093.9000000000001</v>
          </cell>
          <cell r="R146">
            <v>1113.7</v>
          </cell>
          <cell r="S146">
            <v>1113.4000000000001</v>
          </cell>
          <cell r="T146">
            <v>1128.7</v>
          </cell>
          <cell r="U146">
            <v>1141.7</v>
          </cell>
          <cell r="V146">
            <v>1171.8</v>
          </cell>
          <cell r="W146">
            <v>1211.3</v>
          </cell>
          <cell r="X146">
            <v>1231.5999999999999</v>
          </cell>
          <cell r="Y146">
            <v>1248.4000000000001</v>
          </cell>
          <cell r="Z146">
            <v>1248.4000000000001</v>
          </cell>
        </row>
        <row r="147">
          <cell r="A147" t="str">
            <v>31600-73</v>
          </cell>
          <cell r="B147" t="str">
            <v>Estantes y divisiones para placard, de calidad inferior</v>
          </cell>
          <cell r="C147">
            <v>380.6</v>
          </cell>
          <cell r="D147">
            <v>380.6</v>
          </cell>
          <cell r="E147">
            <v>380.6</v>
          </cell>
          <cell r="F147">
            <v>396.8</v>
          </cell>
          <cell r="G147">
            <v>396.7</v>
          </cell>
          <cell r="H147">
            <v>412.4</v>
          </cell>
          <cell r="I147">
            <v>438.8</v>
          </cell>
          <cell r="J147">
            <v>438.8</v>
          </cell>
          <cell r="K147">
            <v>455.7</v>
          </cell>
          <cell r="L147">
            <v>476.3</v>
          </cell>
          <cell r="M147">
            <v>475.7</v>
          </cell>
          <cell r="N147">
            <v>463.2</v>
          </cell>
          <cell r="O147">
            <v>485.1</v>
          </cell>
          <cell r="P147">
            <v>485.1</v>
          </cell>
          <cell r="Q147">
            <v>485.1</v>
          </cell>
          <cell r="R147">
            <v>511.3</v>
          </cell>
          <cell r="S147">
            <v>518</v>
          </cell>
          <cell r="T147">
            <v>521.5</v>
          </cell>
          <cell r="U147">
            <v>542</v>
          </cell>
          <cell r="V147">
            <v>556.29999999999995</v>
          </cell>
          <cell r="W147">
            <v>556.29999999999995</v>
          </cell>
          <cell r="X147">
            <v>562.1</v>
          </cell>
          <cell r="Y147">
            <v>562.1</v>
          </cell>
          <cell r="Z147">
            <v>567.6</v>
          </cell>
        </row>
        <row r="148">
          <cell r="A148" t="str">
            <v>31600-72</v>
          </cell>
          <cell r="B148" t="str">
            <v>Estantes y divisiones para placard, de calidad media</v>
          </cell>
          <cell r="C148">
            <v>407.2</v>
          </cell>
          <cell r="D148">
            <v>407.2</v>
          </cell>
          <cell r="E148">
            <v>407.2</v>
          </cell>
          <cell r="F148">
            <v>407.2</v>
          </cell>
          <cell r="G148">
            <v>407.2</v>
          </cell>
          <cell r="H148">
            <v>428.6</v>
          </cell>
          <cell r="I148">
            <v>428.6</v>
          </cell>
          <cell r="J148">
            <v>439.9</v>
          </cell>
          <cell r="K148">
            <v>444.9</v>
          </cell>
          <cell r="L148">
            <v>455.4</v>
          </cell>
          <cell r="M148">
            <v>472.7</v>
          </cell>
          <cell r="N148">
            <v>472.7</v>
          </cell>
          <cell r="O148">
            <v>493.5</v>
          </cell>
          <cell r="P148">
            <v>493.5</v>
          </cell>
          <cell r="Q148">
            <v>493.5</v>
          </cell>
          <cell r="R148">
            <v>516.6</v>
          </cell>
          <cell r="S148">
            <v>525.5</v>
          </cell>
          <cell r="T148">
            <v>565.20000000000005</v>
          </cell>
          <cell r="U148">
            <v>577.6</v>
          </cell>
          <cell r="V148">
            <v>598.4</v>
          </cell>
          <cell r="W148">
            <v>598.4</v>
          </cell>
          <cell r="X148">
            <v>616.79999999999995</v>
          </cell>
          <cell r="Y148">
            <v>622.1</v>
          </cell>
          <cell r="Z148">
            <v>677</v>
          </cell>
        </row>
        <row r="149">
          <cell r="A149" t="str">
            <v>31600-71</v>
          </cell>
          <cell r="B149" t="str">
            <v>Estantes y divisiones para placard, de calidad superior</v>
          </cell>
          <cell r="C149">
            <v>504.4</v>
          </cell>
          <cell r="D149">
            <v>504.4</v>
          </cell>
          <cell r="E149">
            <v>504.4</v>
          </cell>
          <cell r="F149">
            <v>512.20000000000005</v>
          </cell>
          <cell r="G149">
            <v>512.20000000000005</v>
          </cell>
          <cell r="H149">
            <v>535.6</v>
          </cell>
          <cell r="I149">
            <v>535.6</v>
          </cell>
          <cell r="J149">
            <v>543.4</v>
          </cell>
          <cell r="K149">
            <v>572</v>
          </cell>
          <cell r="L149">
            <v>572</v>
          </cell>
          <cell r="M149">
            <v>575.20000000000005</v>
          </cell>
          <cell r="N149">
            <v>575.20000000000005</v>
          </cell>
          <cell r="O149">
            <v>578.20000000000005</v>
          </cell>
          <cell r="P149">
            <v>578.20000000000005</v>
          </cell>
          <cell r="Q149">
            <v>578.20000000000005</v>
          </cell>
          <cell r="R149">
            <v>578.20000000000005</v>
          </cell>
          <cell r="S149">
            <v>578.20000000000005</v>
          </cell>
          <cell r="T149">
            <v>589.5</v>
          </cell>
          <cell r="U149">
            <v>584.70000000000005</v>
          </cell>
          <cell r="V149">
            <v>584.70000000000005</v>
          </cell>
          <cell r="W149">
            <v>584.70000000000005</v>
          </cell>
          <cell r="X149">
            <v>584.70000000000005</v>
          </cell>
          <cell r="Y149">
            <v>584.70000000000005</v>
          </cell>
          <cell r="Z149">
            <v>595.5</v>
          </cell>
        </row>
        <row r="150">
          <cell r="A150" t="str">
            <v>35110-61</v>
          </cell>
          <cell r="B150" t="str">
            <v>Fijador  al agua</v>
          </cell>
          <cell r="C150">
            <v>587.29999999999995</v>
          </cell>
          <cell r="D150">
            <v>590.29999999999995</v>
          </cell>
          <cell r="E150">
            <v>593.79999999999995</v>
          </cell>
          <cell r="F150">
            <v>609.9</v>
          </cell>
          <cell r="G150">
            <v>627.20000000000005</v>
          </cell>
          <cell r="H150">
            <v>620.29999999999995</v>
          </cell>
          <cell r="I150">
            <v>625.9</v>
          </cell>
          <cell r="J150">
            <v>640.1</v>
          </cell>
          <cell r="K150">
            <v>656.9</v>
          </cell>
          <cell r="L150">
            <v>663.3</v>
          </cell>
          <cell r="M150">
            <v>667.4</v>
          </cell>
          <cell r="N150">
            <v>683.6</v>
          </cell>
          <cell r="O150">
            <v>690</v>
          </cell>
          <cell r="P150">
            <v>700.7</v>
          </cell>
          <cell r="Q150">
            <v>700.8</v>
          </cell>
          <cell r="R150">
            <v>710.7</v>
          </cell>
          <cell r="S150">
            <v>714.4</v>
          </cell>
          <cell r="T150">
            <v>729.2</v>
          </cell>
          <cell r="U150">
            <v>747.6</v>
          </cell>
          <cell r="V150">
            <v>747.6</v>
          </cell>
          <cell r="W150">
            <v>776.2</v>
          </cell>
          <cell r="X150">
            <v>786.9</v>
          </cell>
          <cell r="Y150">
            <v>798.8</v>
          </cell>
          <cell r="Z150">
            <v>811.8</v>
          </cell>
        </row>
        <row r="151">
          <cell r="A151" t="str">
            <v>31600-53</v>
          </cell>
          <cell r="B151" t="str">
            <v>Frente de placard de madera, de calidad inferior</v>
          </cell>
          <cell r="C151">
            <v>533.70000000000005</v>
          </cell>
          <cell r="D151">
            <v>544.29999999999995</v>
          </cell>
          <cell r="E151">
            <v>549.5</v>
          </cell>
          <cell r="F151">
            <v>562.1</v>
          </cell>
          <cell r="G151">
            <v>568.70000000000005</v>
          </cell>
          <cell r="H151">
            <v>587.20000000000005</v>
          </cell>
          <cell r="I151">
            <v>593.4</v>
          </cell>
          <cell r="J151">
            <v>605.6</v>
          </cell>
          <cell r="K151">
            <v>611.5</v>
          </cell>
          <cell r="L151">
            <v>633.9</v>
          </cell>
          <cell r="M151">
            <v>638.29999999999995</v>
          </cell>
          <cell r="N151">
            <v>644.6</v>
          </cell>
          <cell r="O151">
            <v>658</v>
          </cell>
          <cell r="P151">
            <v>671.6</v>
          </cell>
          <cell r="Q151">
            <v>683.7</v>
          </cell>
          <cell r="R151">
            <v>688.1</v>
          </cell>
          <cell r="S151">
            <v>698.7</v>
          </cell>
          <cell r="T151">
            <v>720.1</v>
          </cell>
          <cell r="U151">
            <v>738.9</v>
          </cell>
          <cell r="V151">
            <v>759</v>
          </cell>
          <cell r="W151">
            <v>766.5</v>
          </cell>
          <cell r="X151">
            <v>738.6</v>
          </cell>
          <cell r="Y151">
            <v>769.1</v>
          </cell>
          <cell r="Z151">
            <v>789.6</v>
          </cell>
        </row>
        <row r="152">
          <cell r="A152" t="str">
            <v>31600-51</v>
          </cell>
          <cell r="B152" t="str">
            <v>Frente de placard de madera, de calidad superior</v>
          </cell>
          <cell r="C152">
            <v>454</v>
          </cell>
          <cell r="D152">
            <v>454</v>
          </cell>
          <cell r="E152">
            <v>458.8</v>
          </cell>
          <cell r="F152">
            <v>464.2</v>
          </cell>
          <cell r="G152">
            <v>464.2</v>
          </cell>
          <cell r="H152">
            <v>469.4</v>
          </cell>
          <cell r="I152">
            <v>460.9</v>
          </cell>
          <cell r="J152">
            <v>460.9</v>
          </cell>
          <cell r="K152">
            <v>460.9</v>
          </cell>
          <cell r="L152">
            <v>471.1</v>
          </cell>
          <cell r="M152">
            <v>471.1</v>
          </cell>
          <cell r="N152">
            <v>471.1</v>
          </cell>
          <cell r="O152">
            <v>476.4</v>
          </cell>
          <cell r="P152">
            <v>488.2</v>
          </cell>
          <cell r="Q152">
            <v>488.2</v>
          </cell>
          <cell r="R152">
            <v>488.2</v>
          </cell>
          <cell r="S152">
            <v>498.8</v>
          </cell>
          <cell r="T152">
            <v>501.8</v>
          </cell>
          <cell r="U152">
            <v>506.7</v>
          </cell>
          <cell r="V152">
            <v>520.6</v>
          </cell>
          <cell r="W152">
            <v>520.6</v>
          </cell>
          <cell r="X152">
            <v>527</v>
          </cell>
          <cell r="Y152">
            <v>527</v>
          </cell>
          <cell r="Z152">
            <v>542.9</v>
          </cell>
        </row>
        <row r="153">
          <cell r="A153" t="str">
            <v>37550-21</v>
          </cell>
          <cell r="B153" t="str">
            <v>Gabinete para medidor de gas</v>
          </cell>
          <cell r="C153">
            <v>536.1</v>
          </cell>
          <cell r="D153">
            <v>536.1</v>
          </cell>
          <cell r="E153">
            <v>536.1</v>
          </cell>
          <cell r="F153">
            <v>536.1</v>
          </cell>
          <cell r="G153">
            <v>559.70000000000005</v>
          </cell>
          <cell r="H153">
            <v>593.29999999999995</v>
          </cell>
          <cell r="I153">
            <v>593.29999999999995</v>
          </cell>
          <cell r="J153">
            <v>593.29999999999995</v>
          </cell>
          <cell r="K153">
            <v>593.29999999999995</v>
          </cell>
          <cell r="L153">
            <v>587.1</v>
          </cell>
          <cell r="M153">
            <v>609.29999999999995</v>
          </cell>
          <cell r="N153">
            <v>599.4</v>
          </cell>
          <cell r="O153">
            <v>610.70000000000005</v>
          </cell>
          <cell r="P153">
            <v>627.9</v>
          </cell>
          <cell r="Q153">
            <v>656.1</v>
          </cell>
          <cell r="R153">
            <v>677.2</v>
          </cell>
          <cell r="S153">
            <v>689.7</v>
          </cell>
          <cell r="T153">
            <v>704.3</v>
          </cell>
          <cell r="U153">
            <v>707</v>
          </cell>
          <cell r="V153">
            <v>757</v>
          </cell>
          <cell r="W153">
            <v>770.4</v>
          </cell>
          <cell r="X153">
            <v>793.1</v>
          </cell>
          <cell r="Y153">
            <v>820.5</v>
          </cell>
          <cell r="Z153">
            <v>813.7</v>
          </cell>
        </row>
        <row r="154">
          <cell r="A154" t="str">
            <v>42999-41</v>
          </cell>
          <cell r="B154" t="str">
            <v>Gabinete para medidor monofásico</v>
          </cell>
          <cell r="C154">
            <v>319</v>
          </cell>
          <cell r="D154">
            <v>321.3</v>
          </cell>
          <cell r="E154">
            <v>323.60000000000002</v>
          </cell>
          <cell r="F154">
            <v>349.8</v>
          </cell>
          <cell r="G154">
            <v>351.8</v>
          </cell>
          <cell r="H154">
            <v>354.8</v>
          </cell>
          <cell r="I154">
            <v>368.6</v>
          </cell>
          <cell r="J154">
            <v>370.5</v>
          </cell>
          <cell r="K154">
            <v>370.5</v>
          </cell>
          <cell r="L154">
            <v>370.5</v>
          </cell>
          <cell r="M154">
            <v>381.2</v>
          </cell>
          <cell r="N154">
            <v>389.3</v>
          </cell>
          <cell r="O154">
            <v>389.3</v>
          </cell>
          <cell r="P154">
            <v>389.3</v>
          </cell>
          <cell r="Q154">
            <v>392.3</v>
          </cell>
          <cell r="R154">
            <v>406.5</v>
          </cell>
          <cell r="S154">
            <v>411</v>
          </cell>
          <cell r="T154">
            <v>416.6</v>
          </cell>
          <cell r="U154">
            <v>425.8</v>
          </cell>
          <cell r="V154">
            <v>429</v>
          </cell>
          <cell r="W154">
            <v>435.1</v>
          </cell>
          <cell r="X154">
            <v>441.8</v>
          </cell>
          <cell r="Y154">
            <v>463.1</v>
          </cell>
          <cell r="Z154">
            <v>463.9</v>
          </cell>
        </row>
        <row r="155">
          <cell r="A155" t="str">
            <v>42911-53</v>
          </cell>
          <cell r="B155" t="str">
            <v>Grifería para bidé de calidad inferior</v>
          </cell>
          <cell r="C155">
            <v>863.3</v>
          </cell>
          <cell r="D155">
            <v>863.3</v>
          </cell>
          <cell r="E155">
            <v>906.5</v>
          </cell>
          <cell r="F155">
            <v>920</v>
          </cell>
          <cell r="G155">
            <v>920</v>
          </cell>
          <cell r="H155">
            <v>920.6</v>
          </cell>
          <cell r="I155">
            <v>933.9</v>
          </cell>
          <cell r="J155">
            <v>955.1</v>
          </cell>
          <cell r="K155">
            <v>960.6</v>
          </cell>
          <cell r="L155">
            <v>960.6</v>
          </cell>
          <cell r="M155">
            <v>970.7</v>
          </cell>
          <cell r="N155">
            <v>972.6</v>
          </cell>
          <cell r="O155">
            <v>972.6</v>
          </cell>
          <cell r="P155">
            <v>972.6</v>
          </cell>
          <cell r="Q155">
            <v>985.4</v>
          </cell>
          <cell r="R155">
            <v>994.9</v>
          </cell>
          <cell r="S155">
            <v>1042.5</v>
          </cell>
          <cell r="T155">
            <v>1086.4000000000001</v>
          </cell>
          <cell r="U155">
            <v>1148.7</v>
          </cell>
          <cell r="V155">
            <v>1148.7</v>
          </cell>
          <cell r="W155">
            <v>1245.5999999999999</v>
          </cell>
          <cell r="X155">
            <v>1245.5999999999999</v>
          </cell>
          <cell r="Y155">
            <v>1315.3</v>
          </cell>
          <cell r="Z155">
            <v>1323.8</v>
          </cell>
        </row>
        <row r="156">
          <cell r="A156" t="str">
            <v>42911-52</v>
          </cell>
          <cell r="B156" t="str">
            <v>Grifería para bidé de calidad media</v>
          </cell>
          <cell r="C156">
            <v>741.5</v>
          </cell>
          <cell r="D156">
            <v>737.6</v>
          </cell>
          <cell r="E156">
            <v>784.9</v>
          </cell>
          <cell r="F156">
            <v>797.8</v>
          </cell>
          <cell r="G156">
            <v>797.8</v>
          </cell>
          <cell r="H156">
            <v>802.5</v>
          </cell>
          <cell r="I156">
            <v>821.2</v>
          </cell>
          <cell r="J156">
            <v>857.9</v>
          </cell>
          <cell r="K156">
            <v>859.7</v>
          </cell>
          <cell r="L156">
            <v>859.7</v>
          </cell>
          <cell r="M156">
            <v>859.7</v>
          </cell>
          <cell r="N156">
            <v>865.5</v>
          </cell>
          <cell r="O156">
            <v>868.4</v>
          </cell>
          <cell r="P156">
            <v>868.4</v>
          </cell>
          <cell r="Q156">
            <v>887.9</v>
          </cell>
          <cell r="R156">
            <v>910</v>
          </cell>
          <cell r="S156">
            <v>1002.7</v>
          </cell>
          <cell r="T156">
            <v>1056.7</v>
          </cell>
          <cell r="U156">
            <v>1096.2</v>
          </cell>
          <cell r="V156">
            <v>1096.3</v>
          </cell>
          <cell r="W156">
            <v>1160.2</v>
          </cell>
          <cell r="X156">
            <v>1160.2</v>
          </cell>
          <cell r="Y156">
            <v>1163.7</v>
          </cell>
          <cell r="Z156">
            <v>1223</v>
          </cell>
        </row>
        <row r="157">
          <cell r="A157" t="str">
            <v>42911-51</v>
          </cell>
          <cell r="B157" t="str">
            <v>Grifería para bidé de calidad superior</v>
          </cell>
          <cell r="C157">
            <v>868.5</v>
          </cell>
          <cell r="D157">
            <v>868.5</v>
          </cell>
          <cell r="E157">
            <v>906.9</v>
          </cell>
          <cell r="F157">
            <v>925.9</v>
          </cell>
          <cell r="G157">
            <v>925.9</v>
          </cell>
          <cell r="H157">
            <v>932.4</v>
          </cell>
          <cell r="I157">
            <v>971.6</v>
          </cell>
          <cell r="J157">
            <v>971.6</v>
          </cell>
          <cell r="K157">
            <v>971.8</v>
          </cell>
          <cell r="L157">
            <v>980.1</v>
          </cell>
          <cell r="M157">
            <v>1009.5</v>
          </cell>
          <cell r="N157">
            <v>1015.9</v>
          </cell>
          <cell r="O157">
            <v>1047</v>
          </cell>
          <cell r="P157">
            <v>1064.5999999999999</v>
          </cell>
          <cell r="Q157">
            <v>1107.2</v>
          </cell>
          <cell r="R157">
            <v>1111.3</v>
          </cell>
          <cell r="S157">
            <v>1123.0999999999999</v>
          </cell>
          <cell r="T157">
            <v>1180.9000000000001</v>
          </cell>
          <cell r="U157">
            <v>1236.5</v>
          </cell>
          <cell r="V157">
            <v>1256.3</v>
          </cell>
          <cell r="W157">
            <v>1317.4</v>
          </cell>
          <cell r="X157">
            <v>1354.9</v>
          </cell>
          <cell r="Y157">
            <v>1422.9</v>
          </cell>
          <cell r="Z157">
            <v>1441.4</v>
          </cell>
        </row>
        <row r="158">
          <cell r="A158" t="str">
            <v>42911-43</v>
          </cell>
          <cell r="B158" t="str">
            <v>Grifería para cocina de calidad inferior</v>
          </cell>
          <cell r="C158">
            <v>689.8</v>
          </cell>
          <cell r="D158">
            <v>689.8</v>
          </cell>
          <cell r="E158">
            <v>713.8</v>
          </cell>
          <cell r="F158">
            <v>724.2</v>
          </cell>
          <cell r="G158">
            <v>724.3</v>
          </cell>
          <cell r="H158">
            <v>727.6</v>
          </cell>
          <cell r="I158">
            <v>733.3</v>
          </cell>
          <cell r="J158">
            <v>744.6</v>
          </cell>
          <cell r="K158">
            <v>744.6</v>
          </cell>
          <cell r="L158">
            <v>744.6</v>
          </cell>
          <cell r="M158">
            <v>757.1</v>
          </cell>
          <cell r="N158">
            <v>757.1</v>
          </cell>
          <cell r="O158">
            <v>757.1</v>
          </cell>
          <cell r="P158">
            <v>757.3</v>
          </cell>
          <cell r="Q158">
            <v>768</v>
          </cell>
          <cell r="R158">
            <v>758.8</v>
          </cell>
          <cell r="S158">
            <v>768.8</v>
          </cell>
          <cell r="T158">
            <v>808.1</v>
          </cell>
          <cell r="U158">
            <v>837.1</v>
          </cell>
          <cell r="V158">
            <v>842.7</v>
          </cell>
          <cell r="W158">
            <v>895.8</v>
          </cell>
          <cell r="X158">
            <v>895.8</v>
          </cell>
          <cell r="Y158">
            <v>975.8</v>
          </cell>
          <cell r="Z158">
            <v>983.6</v>
          </cell>
        </row>
        <row r="159">
          <cell r="A159" t="str">
            <v>42911-42</v>
          </cell>
          <cell r="B159" t="str">
            <v>Grifería para cocina de calidad media</v>
          </cell>
          <cell r="C159">
            <v>553</v>
          </cell>
          <cell r="D159">
            <v>568.79999999999995</v>
          </cell>
          <cell r="E159">
            <v>609.79999999999995</v>
          </cell>
          <cell r="F159">
            <v>617.20000000000005</v>
          </cell>
          <cell r="G159">
            <v>617.20000000000005</v>
          </cell>
          <cell r="H159">
            <v>617.20000000000005</v>
          </cell>
          <cell r="I159">
            <v>617.20000000000005</v>
          </cell>
          <cell r="J159">
            <v>655.20000000000005</v>
          </cell>
          <cell r="K159">
            <v>655.20000000000005</v>
          </cell>
          <cell r="L159">
            <v>655.20000000000005</v>
          </cell>
          <cell r="M159">
            <v>675.4</v>
          </cell>
          <cell r="N159">
            <v>675.4</v>
          </cell>
          <cell r="O159">
            <v>678</v>
          </cell>
          <cell r="P159">
            <v>678</v>
          </cell>
          <cell r="Q159">
            <v>699.5</v>
          </cell>
          <cell r="R159">
            <v>692</v>
          </cell>
          <cell r="S159">
            <v>734.4</v>
          </cell>
          <cell r="T159">
            <v>773.9</v>
          </cell>
          <cell r="U159">
            <v>828.2</v>
          </cell>
          <cell r="V159">
            <v>828.3</v>
          </cell>
          <cell r="W159">
            <v>844.7</v>
          </cell>
          <cell r="X159">
            <v>844.7</v>
          </cell>
          <cell r="Y159">
            <v>924.7</v>
          </cell>
          <cell r="Z159">
            <v>924.7</v>
          </cell>
        </row>
        <row r="160">
          <cell r="A160" t="str">
            <v>42911-41</v>
          </cell>
          <cell r="B160" t="str">
            <v>Grifería para cocina, monocomando, de calidad superior</v>
          </cell>
          <cell r="C160">
            <v>759.3</v>
          </cell>
          <cell r="D160">
            <v>759.3</v>
          </cell>
          <cell r="E160">
            <v>810.1</v>
          </cell>
          <cell r="F160">
            <v>813.8</v>
          </cell>
          <cell r="G160">
            <v>813.8</v>
          </cell>
          <cell r="H160">
            <v>813.8</v>
          </cell>
          <cell r="I160">
            <v>831.9</v>
          </cell>
          <cell r="J160">
            <v>864.4</v>
          </cell>
          <cell r="K160">
            <v>868.3</v>
          </cell>
          <cell r="L160">
            <v>868.3</v>
          </cell>
          <cell r="M160">
            <v>903.7</v>
          </cell>
          <cell r="N160">
            <v>903.7</v>
          </cell>
          <cell r="O160">
            <v>903.7</v>
          </cell>
          <cell r="P160">
            <v>903.7</v>
          </cell>
          <cell r="Q160">
            <v>930.6</v>
          </cell>
          <cell r="R160">
            <v>933.2</v>
          </cell>
          <cell r="S160">
            <v>1007.4</v>
          </cell>
          <cell r="T160">
            <v>1067.2</v>
          </cell>
          <cell r="U160">
            <v>1092.5</v>
          </cell>
          <cell r="V160">
            <v>1085.9000000000001</v>
          </cell>
          <cell r="W160">
            <v>1146.9000000000001</v>
          </cell>
          <cell r="X160">
            <v>1174.5999999999999</v>
          </cell>
          <cell r="Y160">
            <v>1226.9000000000001</v>
          </cell>
          <cell r="Z160">
            <v>1226</v>
          </cell>
        </row>
        <row r="161">
          <cell r="A161" t="str">
            <v>42911-56</v>
          </cell>
          <cell r="B161" t="str">
            <v>Grifería para ducha de calidad inferior</v>
          </cell>
          <cell r="C161">
            <v>891.9</v>
          </cell>
          <cell r="D161">
            <v>891.9</v>
          </cell>
          <cell r="E161">
            <v>944.7</v>
          </cell>
          <cell r="F161">
            <v>970.8</v>
          </cell>
          <cell r="G161">
            <v>970.8</v>
          </cell>
          <cell r="H161">
            <v>970.8</v>
          </cell>
          <cell r="I161">
            <v>994.3</v>
          </cell>
          <cell r="J161">
            <v>1003.5</v>
          </cell>
          <cell r="K161">
            <v>1003.5</v>
          </cell>
          <cell r="L161">
            <v>1003.5</v>
          </cell>
          <cell r="M161">
            <v>1020.5</v>
          </cell>
          <cell r="N161">
            <v>1020.5</v>
          </cell>
          <cell r="O161">
            <v>1036</v>
          </cell>
          <cell r="P161">
            <v>1035.3</v>
          </cell>
          <cell r="Q161">
            <v>1063</v>
          </cell>
          <cell r="R161">
            <v>1058.3</v>
          </cell>
          <cell r="S161">
            <v>1093.2</v>
          </cell>
          <cell r="T161">
            <v>1147.5999999999999</v>
          </cell>
          <cell r="U161">
            <v>1234.8</v>
          </cell>
          <cell r="V161">
            <v>1245.8</v>
          </cell>
          <cell r="W161">
            <v>1304.9000000000001</v>
          </cell>
          <cell r="X161">
            <v>1318.1</v>
          </cell>
          <cell r="Y161">
            <v>1404</v>
          </cell>
          <cell r="Z161">
            <v>1409.9</v>
          </cell>
        </row>
        <row r="162">
          <cell r="A162" t="str">
            <v>42911-55</v>
          </cell>
          <cell r="B162" t="str">
            <v>Grifería para ducha de calidad media</v>
          </cell>
          <cell r="C162">
            <v>695.1</v>
          </cell>
          <cell r="D162">
            <v>692.1</v>
          </cell>
          <cell r="E162">
            <v>730.2</v>
          </cell>
          <cell r="F162">
            <v>745.6</v>
          </cell>
          <cell r="G162">
            <v>745.6</v>
          </cell>
          <cell r="H162">
            <v>747.3</v>
          </cell>
          <cell r="I162">
            <v>760.7</v>
          </cell>
          <cell r="J162">
            <v>792.6</v>
          </cell>
          <cell r="K162">
            <v>793.9</v>
          </cell>
          <cell r="L162">
            <v>793.9</v>
          </cell>
          <cell r="M162">
            <v>807</v>
          </cell>
          <cell r="N162">
            <v>807</v>
          </cell>
          <cell r="O162">
            <v>809.4</v>
          </cell>
          <cell r="P162">
            <v>809.4</v>
          </cell>
          <cell r="Q162">
            <v>830.1</v>
          </cell>
          <cell r="R162">
            <v>847</v>
          </cell>
          <cell r="S162">
            <v>907.8</v>
          </cell>
          <cell r="T162">
            <v>939.8</v>
          </cell>
          <cell r="U162">
            <v>990.4</v>
          </cell>
          <cell r="V162">
            <v>997.3</v>
          </cell>
          <cell r="W162">
            <v>1052.3</v>
          </cell>
          <cell r="X162">
            <v>1052.3</v>
          </cell>
          <cell r="Y162">
            <v>1102.9000000000001</v>
          </cell>
          <cell r="Z162">
            <v>1122.5999999999999</v>
          </cell>
        </row>
        <row r="163">
          <cell r="A163" t="str">
            <v>42911-54</v>
          </cell>
          <cell r="B163" t="str">
            <v>Grifería para ducha de calidad superior</v>
          </cell>
          <cell r="C163">
            <v>828.7</v>
          </cell>
          <cell r="D163">
            <v>828.7</v>
          </cell>
          <cell r="E163">
            <v>866.3</v>
          </cell>
          <cell r="F163">
            <v>881.3</v>
          </cell>
          <cell r="G163">
            <v>881.3</v>
          </cell>
          <cell r="H163">
            <v>881.4</v>
          </cell>
          <cell r="I163">
            <v>916.6</v>
          </cell>
          <cell r="J163">
            <v>941</v>
          </cell>
          <cell r="K163">
            <v>941.4</v>
          </cell>
          <cell r="L163">
            <v>941.8</v>
          </cell>
          <cell r="M163">
            <v>981.9</v>
          </cell>
          <cell r="N163">
            <v>984.5</v>
          </cell>
          <cell r="O163">
            <v>984.5</v>
          </cell>
          <cell r="P163">
            <v>984.5</v>
          </cell>
          <cell r="Q163">
            <v>1003.4</v>
          </cell>
          <cell r="R163">
            <v>1024.4000000000001</v>
          </cell>
          <cell r="S163">
            <v>1046.0999999999999</v>
          </cell>
          <cell r="T163">
            <v>1098.5999999999999</v>
          </cell>
          <cell r="U163">
            <v>1038.5999999999999</v>
          </cell>
          <cell r="V163">
            <v>1038.5999999999999</v>
          </cell>
          <cell r="W163">
            <v>1083</v>
          </cell>
          <cell r="X163">
            <v>1083</v>
          </cell>
          <cell r="Y163">
            <v>1083</v>
          </cell>
          <cell r="Z163">
            <v>1107.5</v>
          </cell>
        </row>
        <row r="164">
          <cell r="A164" t="str">
            <v>42911-32</v>
          </cell>
          <cell r="B164" t="str">
            <v>Grifería para lavadero de calidad inferior</v>
          </cell>
          <cell r="C164">
            <v>944.1</v>
          </cell>
          <cell r="D164">
            <v>944.1</v>
          </cell>
          <cell r="E164">
            <v>1000.5</v>
          </cell>
          <cell r="F164">
            <v>1010.7</v>
          </cell>
          <cell r="G164">
            <v>1010.7</v>
          </cell>
          <cell r="H164">
            <v>1012.2</v>
          </cell>
          <cell r="I164">
            <v>1024.5999999999999</v>
          </cell>
          <cell r="J164">
            <v>1054.5</v>
          </cell>
          <cell r="K164">
            <v>1054.5</v>
          </cell>
          <cell r="L164">
            <v>1054.5</v>
          </cell>
          <cell r="M164">
            <v>1054.5</v>
          </cell>
          <cell r="N164">
            <v>1058.3</v>
          </cell>
          <cell r="O164">
            <v>1076.2</v>
          </cell>
          <cell r="P164">
            <v>1076.2</v>
          </cell>
          <cell r="Q164">
            <v>1120.0999999999999</v>
          </cell>
          <cell r="R164">
            <v>1121</v>
          </cell>
          <cell r="S164">
            <v>1195.0999999999999</v>
          </cell>
          <cell r="T164">
            <v>1256.9000000000001</v>
          </cell>
          <cell r="U164">
            <v>1312.4</v>
          </cell>
          <cell r="V164">
            <v>1381.4</v>
          </cell>
          <cell r="W164">
            <v>1455.7</v>
          </cell>
          <cell r="X164">
            <v>1455.7</v>
          </cell>
          <cell r="Y164">
            <v>1555</v>
          </cell>
          <cell r="Z164">
            <v>1583.7</v>
          </cell>
        </row>
        <row r="165">
          <cell r="A165" t="str">
            <v>42911-31</v>
          </cell>
          <cell r="B165" t="str">
            <v>Grifería para lavadero de calidad media</v>
          </cell>
          <cell r="C165">
            <v>687.5</v>
          </cell>
          <cell r="D165">
            <v>687.5</v>
          </cell>
          <cell r="E165">
            <v>723.5</v>
          </cell>
          <cell r="F165">
            <v>730.3</v>
          </cell>
          <cell r="G165">
            <v>730.3</v>
          </cell>
          <cell r="H165">
            <v>740.5</v>
          </cell>
          <cell r="I165">
            <v>729.8</v>
          </cell>
          <cell r="J165">
            <v>782.1</v>
          </cell>
          <cell r="K165">
            <v>793.7</v>
          </cell>
          <cell r="L165">
            <v>793.7</v>
          </cell>
          <cell r="M165">
            <v>777.4</v>
          </cell>
          <cell r="N165">
            <v>791.4</v>
          </cell>
          <cell r="O165">
            <v>795.9</v>
          </cell>
          <cell r="P165">
            <v>806.5</v>
          </cell>
          <cell r="Q165">
            <v>827.1</v>
          </cell>
          <cell r="R165">
            <v>833.6</v>
          </cell>
          <cell r="S165">
            <v>912.1</v>
          </cell>
          <cell r="T165">
            <v>940.7</v>
          </cell>
          <cell r="U165">
            <v>965.7</v>
          </cell>
          <cell r="V165">
            <v>1011.2</v>
          </cell>
          <cell r="W165">
            <v>1051.2</v>
          </cell>
          <cell r="X165">
            <v>1051.2</v>
          </cell>
          <cell r="Y165">
            <v>1116.7</v>
          </cell>
          <cell r="Z165">
            <v>1158.5</v>
          </cell>
        </row>
        <row r="166">
          <cell r="A166" t="str">
            <v>42911-59</v>
          </cell>
          <cell r="B166" t="str">
            <v>Grifería para lavatorio de calidad inferior</v>
          </cell>
          <cell r="C166">
            <v>837.2</v>
          </cell>
          <cell r="D166">
            <v>834.8</v>
          </cell>
          <cell r="E166">
            <v>873.3</v>
          </cell>
          <cell r="F166">
            <v>892.9</v>
          </cell>
          <cell r="G166">
            <v>892.9</v>
          </cell>
          <cell r="H166">
            <v>896.7</v>
          </cell>
          <cell r="I166">
            <v>912.1</v>
          </cell>
          <cell r="J166">
            <v>933.4</v>
          </cell>
          <cell r="K166">
            <v>937.9</v>
          </cell>
          <cell r="L166">
            <v>938.2</v>
          </cell>
          <cell r="M166">
            <v>946.5</v>
          </cell>
          <cell r="N166">
            <v>951.9</v>
          </cell>
          <cell r="O166">
            <v>952</v>
          </cell>
          <cell r="P166">
            <v>951.9</v>
          </cell>
          <cell r="Q166">
            <v>971.1</v>
          </cell>
          <cell r="R166">
            <v>975.5</v>
          </cell>
          <cell r="S166">
            <v>1008.6</v>
          </cell>
          <cell r="T166">
            <v>1054.5</v>
          </cell>
          <cell r="U166">
            <v>1103.7</v>
          </cell>
          <cell r="V166">
            <v>1103.7</v>
          </cell>
          <cell r="W166">
            <v>1177.4000000000001</v>
          </cell>
          <cell r="X166">
            <v>1179</v>
          </cell>
          <cell r="Y166">
            <v>1236.9000000000001</v>
          </cell>
          <cell r="Z166">
            <v>1250.3</v>
          </cell>
        </row>
        <row r="167">
          <cell r="A167" t="str">
            <v>42911-58</v>
          </cell>
          <cell r="B167" t="str">
            <v>Grifería para lavatorio de calidad media</v>
          </cell>
          <cell r="C167">
            <v>735.1</v>
          </cell>
          <cell r="D167">
            <v>730.7</v>
          </cell>
          <cell r="E167">
            <v>775.9</v>
          </cell>
          <cell r="F167">
            <v>793.6</v>
          </cell>
          <cell r="G167">
            <v>793.6</v>
          </cell>
          <cell r="H167">
            <v>800.4</v>
          </cell>
          <cell r="I167">
            <v>810.7</v>
          </cell>
          <cell r="J167">
            <v>857.6</v>
          </cell>
          <cell r="K167">
            <v>857.6</v>
          </cell>
          <cell r="L167">
            <v>857.6</v>
          </cell>
          <cell r="M167">
            <v>857.6</v>
          </cell>
          <cell r="N167">
            <v>863.4</v>
          </cell>
          <cell r="O167">
            <v>866.6</v>
          </cell>
          <cell r="P167">
            <v>866.6</v>
          </cell>
          <cell r="Q167">
            <v>880.3</v>
          </cell>
          <cell r="R167">
            <v>898.8</v>
          </cell>
          <cell r="S167">
            <v>977.4</v>
          </cell>
          <cell r="T167">
            <v>998.9</v>
          </cell>
          <cell r="U167">
            <v>1056.5</v>
          </cell>
          <cell r="V167">
            <v>1090.8</v>
          </cell>
          <cell r="W167">
            <v>1150.0999999999999</v>
          </cell>
          <cell r="X167">
            <v>1150.2</v>
          </cell>
          <cell r="Y167">
            <v>1159.5999999999999</v>
          </cell>
          <cell r="Z167">
            <v>1231.8</v>
          </cell>
        </row>
        <row r="168">
          <cell r="A168" t="str">
            <v>42911-57</v>
          </cell>
          <cell r="B168" t="str">
            <v>Grifería para lavatorio de calidad superior</v>
          </cell>
          <cell r="C168">
            <v>839.2</v>
          </cell>
          <cell r="D168">
            <v>839.2</v>
          </cell>
          <cell r="E168">
            <v>871.8</v>
          </cell>
          <cell r="F168">
            <v>896.6</v>
          </cell>
          <cell r="G168">
            <v>896.6</v>
          </cell>
          <cell r="H168">
            <v>906.3</v>
          </cell>
          <cell r="I168">
            <v>924.6</v>
          </cell>
          <cell r="J168">
            <v>955.3</v>
          </cell>
          <cell r="K168">
            <v>955.3</v>
          </cell>
          <cell r="L168">
            <v>955.3</v>
          </cell>
          <cell r="M168">
            <v>984.1</v>
          </cell>
          <cell r="N168">
            <v>990.4</v>
          </cell>
          <cell r="O168">
            <v>990.4</v>
          </cell>
          <cell r="P168">
            <v>990.4</v>
          </cell>
          <cell r="Q168">
            <v>1027.5999999999999</v>
          </cell>
          <cell r="R168">
            <v>1033</v>
          </cell>
          <cell r="S168">
            <v>1112.4000000000001</v>
          </cell>
          <cell r="T168">
            <v>1154.7</v>
          </cell>
          <cell r="U168">
            <v>1172.5999999999999</v>
          </cell>
          <cell r="V168">
            <v>1166.4000000000001</v>
          </cell>
          <cell r="W168">
            <v>1243.8</v>
          </cell>
          <cell r="X168">
            <v>1237.5</v>
          </cell>
          <cell r="Y168">
            <v>1324.2</v>
          </cell>
          <cell r="Z168">
            <v>1335.9</v>
          </cell>
        </row>
        <row r="169">
          <cell r="A169" t="str">
            <v>43923-21</v>
          </cell>
          <cell r="B169" t="str">
            <v>Hidrante completo, con manguera y gabinete</v>
          </cell>
          <cell r="C169">
            <v>340.1</v>
          </cell>
          <cell r="D169">
            <v>341.6</v>
          </cell>
          <cell r="E169">
            <v>342.5</v>
          </cell>
          <cell r="F169">
            <v>349.6</v>
          </cell>
          <cell r="G169">
            <v>357</v>
          </cell>
          <cell r="H169">
            <v>363.8</v>
          </cell>
          <cell r="I169">
            <v>374.3</v>
          </cell>
          <cell r="J169">
            <v>378</v>
          </cell>
          <cell r="K169">
            <v>378.9</v>
          </cell>
          <cell r="L169">
            <v>380.3</v>
          </cell>
          <cell r="M169">
            <v>388.4</v>
          </cell>
          <cell r="N169">
            <v>391.4</v>
          </cell>
          <cell r="O169">
            <v>394.1</v>
          </cell>
          <cell r="P169">
            <v>398.4</v>
          </cell>
          <cell r="Q169">
            <v>406.6</v>
          </cell>
          <cell r="R169">
            <v>405.2</v>
          </cell>
          <cell r="S169">
            <v>406.1</v>
          </cell>
          <cell r="T169">
            <v>422</v>
          </cell>
          <cell r="U169">
            <v>446.5</v>
          </cell>
          <cell r="V169">
            <v>453.9</v>
          </cell>
          <cell r="W169">
            <v>459.5</v>
          </cell>
          <cell r="X169">
            <v>467.1</v>
          </cell>
          <cell r="Y169">
            <v>489.3</v>
          </cell>
          <cell r="Z169">
            <v>490.9</v>
          </cell>
        </row>
        <row r="170">
          <cell r="A170" t="str">
            <v>37510-11</v>
          </cell>
          <cell r="B170" t="str">
            <v>Hormigón elaborado</v>
          </cell>
          <cell r="C170">
            <v>411.7</v>
          </cell>
          <cell r="D170">
            <v>411.7</v>
          </cell>
          <cell r="E170">
            <v>411.7</v>
          </cell>
          <cell r="F170">
            <v>424.3</v>
          </cell>
          <cell r="G170">
            <v>427.6</v>
          </cell>
          <cell r="H170">
            <v>427.6</v>
          </cell>
          <cell r="I170">
            <v>432.7</v>
          </cell>
          <cell r="J170">
            <v>430.1</v>
          </cell>
          <cell r="K170">
            <v>430.6</v>
          </cell>
          <cell r="L170">
            <v>434.5</v>
          </cell>
          <cell r="M170">
            <v>455.4</v>
          </cell>
          <cell r="N170">
            <v>463.2</v>
          </cell>
          <cell r="O170">
            <v>465.8</v>
          </cell>
          <cell r="P170">
            <v>483.9</v>
          </cell>
          <cell r="Q170">
            <v>485.8</v>
          </cell>
          <cell r="R170">
            <v>503.3</v>
          </cell>
          <cell r="S170">
            <v>507.5</v>
          </cell>
          <cell r="T170">
            <v>513.5</v>
          </cell>
          <cell r="U170">
            <v>517.20000000000005</v>
          </cell>
          <cell r="V170">
            <v>526.70000000000005</v>
          </cell>
          <cell r="W170">
            <v>536.70000000000005</v>
          </cell>
          <cell r="X170">
            <v>541.29999999999995</v>
          </cell>
          <cell r="Y170">
            <v>549.29999999999995</v>
          </cell>
          <cell r="Z170">
            <v>554.6</v>
          </cell>
        </row>
        <row r="171">
          <cell r="A171" t="str">
            <v>44821-31</v>
          </cell>
          <cell r="B171" t="str">
            <v>Horno a gas</v>
          </cell>
          <cell r="C171">
            <v>425.8</v>
          </cell>
          <cell r="D171">
            <v>426</v>
          </cell>
          <cell r="E171">
            <v>426</v>
          </cell>
          <cell r="F171">
            <v>426</v>
          </cell>
          <cell r="G171">
            <v>433.9</v>
          </cell>
          <cell r="H171">
            <v>448.9</v>
          </cell>
          <cell r="I171">
            <v>456.4</v>
          </cell>
          <cell r="J171">
            <v>456.4</v>
          </cell>
          <cell r="K171">
            <v>456.4</v>
          </cell>
          <cell r="L171">
            <v>465</v>
          </cell>
          <cell r="M171">
            <v>469.8</v>
          </cell>
          <cell r="N171">
            <v>469.8</v>
          </cell>
          <cell r="O171">
            <v>482</v>
          </cell>
          <cell r="P171">
            <v>482</v>
          </cell>
          <cell r="Q171">
            <v>482</v>
          </cell>
          <cell r="R171">
            <v>482</v>
          </cell>
          <cell r="S171">
            <v>494.3</v>
          </cell>
          <cell r="T171">
            <v>494.3</v>
          </cell>
          <cell r="U171">
            <v>514.70000000000005</v>
          </cell>
          <cell r="V171">
            <v>521.1</v>
          </cell>
          <cell r="W171">
            <v>528</v>
          </cell>
          <cell r="X171">
            <v>528</v>
          </cell>
          <cell r="Y171">
            <v>539.9</v>
          </cell>
          <cell r="Z171">
            <v>549.29999999999995</v>
          </cell>
        </row>
        <row r="172">
          <cell r="A172" t="str">
            <v>46531-12</v>
          </cell>
          <cell r="B172" t="str">
            <v>Iluminación de emergencia</v>
          </cell>
          <cell r="C172">
            <v>253.5</v>
          </cell>
          <cell r="D172">
            <v>261.8</v>
          </cell>
          <cell r="E172">
            <v>266.2</v>
          </cell>
          <cell r="F172">
            <v>267.5</v>
          </cell>
          <cell r="G172">
            <v>269.39999999999998</v>
          </cell>
          <cell r="H172">
            <v>272.8</v>
          </cell>
          <cell r="I172">
            <v>284.5</v>
          </cell>
          <cell r="J172">
            <v>290.3</v>
          </cell>
          <cell r="K172">
            <v>298.8</v>
          </cell>
          <cell r="L172">
            <v>306.7</v>
          </cell>
          <cell r="M172">
            <v>315.5</v>
          </cell>
          <cell r="N172">
            <v>324.2</v>
          </cell>
          <cell r="O172">
            <v>322.8</v>
          </cell>
          <cell r="P172">
            <v>350.5</v>
          </cell>
          <cell r="Q172">
            <v>359.5</v>
          </cell>
          <cell r="R172">
            <v>360.9</v>
          </cell>
          <cell r="S172">
            <v>366.1</v>
          </cell>
          <cell r="T172">
            <v>375.7</v>
          </cell>
          <cell r="U172">
            <v>393</v>
          </cell>
          <cell r="V172">
            <v>399.4</v>
          </cell>
          <cell r="W172">
            <v>407.6</v>
          </cell>
          <cell r="X172">
            <v>413.1</v>
          </cell>
          <cell r="Y172">
            <v>421.4</v>
          </cell>
          <cell r="Z172">
            <v>443.3</v>
          </cell>
        </row>
        <row r="173">
          <cell r="A173" t="str">
            <v>37210-13</v>
          </cell>
          <cell r="B173" t="str">
            <v>Inodoro de calidad inferior</v>
          </cell>
          <cell r="C173">
            <v>609.4</v>
          </cell>
          <cell r="D173">
            <v>614.5</v>
          </cell>
          <cell r="E173">
            <v>679.9</v>
          </cell>
          <cell r="F173">
            <v>680.8</v>
          </cell>
          <cell r="G173">
            <v>697.1</v>
          </cell>
          <cell r="H173">
            <v>705.1</v>
          </cell>
          <cell r="I173">
            <v>715</v>
          </cell>
          <cell r="J173">
            <v>731.8</v>
          </cell>
          <cell r="K173">
            <v>771.1</v>
          </cell>
          <cell r="L173">
            <v>772.9</v>
          </cell>
          <cell r="M173">
            <v>783</v>
          </cell>
          <cell r="N173">
            <v>783</v>
          </cell>
          <cell r="O173">
            <v>785.4</v>
          </cell>
          <cell r="P173">
            <v>806</v>
          </cell>
          <cell r="Q173">
            <v>807.5</v>
          </cell>
          <cell r="R173">
            <v>846.8</v>
          </cell>
          <cell r="S173">
            <v>845.5</v>
          </cell>
          <cell r="T173">
            <v>876.4</v>
          </cell>
          <cell r="U173">
            <v>892.8</v>
          </cell>
          <cell r="V173">
            <v>916.3</v>
          </cell>
          <cell r="W173">
            <v>943.5</v>
          </cell>
          <cell r="X173">
            <v>958.7</v>
          </cell>
          <cell r="Y173">
            <v>1003.9</v>
          </cell>
          <cell r="Z173">
            <v>1024.0999999999999</v>
          </cell>
        </row>
        <row r="174">
          <cell r="A174" t="str">
            <v>37210-12</v>
          </cell>
          <cell r="B174" t="str">
            <v>Inodoro de calidad media</v>
          </cell>
          <cell r="C174">
            <v>638.9</v>
          </cell>
          <cell r="D174">
            <v>639.20000000000005</v>
          </cell>
          <cell r="E174">
            <v>685.7</v>
          </cell>
          <cell r="F174">
            <v>697.2</v>
          </cell>
          <cell r="G174">
            <v>704.4</v>
          </cell>
          <cell r="H174">
            <v>716.5</v>
          </cell>
          <cell r="I174">
            <v>733.2</v>
          </cell>
          <cell r="J174">
            <v>750.9</v>
          </cell>
          <cell r="K174">
            <v>786.1</v>
          </cell>
          <cell r="L174">
            <v>800.1</v>
          </cell>
          <cell r="M174">
            <v>807.7</v>
          </cell>
          <cell r="N174">
            <v>810.5</v>
          </cell>
          <cell r="O174">
            <v>819.4</v>
          </cell>
          <cell r="P174">
            <v>816.4</v>
          </cell>
          <cell r="Q174">
            <v>816.7</v>
          </cell>
          <cell r="R174">
            <v>844.1</v>
          </cell>
          <cell r="S174">
            <v>869.1</v>
          </cell>
          <cell r="T174">
            <v>884.3</v>
          </cell>
          <cell r="U174">
            <v>913.3</v>
          </cell>
          <cell r="V174">
            <v>921.8</v>
          </cell>
          <cell r="W174">
            <v>964.3</v>
          </cell>
          <cell r="X174">
            <v>977.3</v>
          </cell>
          <cell r="Y174">
            <v>1007.7</v>
          </cell>
          <cell r="Z174">
            <v>1038.5</v>
          </cell>
        </row>
        <row r="175">
          <cell r="A175" t="str">
            <v>37210-11</v>
          </cell>
          <cell r="B175" t="str">
            <v>Inodoro de calidad superior con mochila</v>
          </cell>
          <cell r="C175">
            <v>479.2</v>
          </cell>
          <cell r="D175">
            <v>483.6</v>
          </cell>
          <cell r="E175">
            <v>500.8</v>
          </cell>
          <cell r="F175">
            <v>525.70000000000005</v>
          </cell>
          <cell r="G175">
            <v>528.29999999999995</v>
          </cell>
          <cell r="H175">
            <v>539.9</v>
          </cell>
          <cell r="I175">
            <v>545.1</v>
          </cell>
          <cell r="J175">
            <v>567.29999999999995</v>
          </cell>
          <cell r="K175">
            <v>585</v>
          </cell>
          <cell r="L175">
            <v>585</v>
          </cell>
          <cell r="M175">
            <v>585</v>
          </cell>
          <cell r="N175">
            <v>574</v>
          </cell>
          <cell r="O175">
            <v>588.29999999999995</v>
          </cell>
          <cell r="P175">
            <v>574.9</v>
          </cell>
          <cell r="Q175">
            <v>574.4</v>
          </cell>
          <cell r="R175">
            <v>532.29999999999995</v>
          </cell>
          <cell r="S175">
            <v>532.79999999999995</v>
          </cell>
          <cell r="T175">
            <v>545.29999999999995</v>
          </cell>
          <cell r="U175">
            <v>550.6</v>
          </cell>
          <cell r="V175">
            <v>565.5</v>
          </cell>
          <cell r="W175">
            <v>568.4</v>
          </cell>
          <cell r="X175">
            <v>574.1</v>
          </cell>
          <cell r="Y175">
            <v>568.20000000000005</v>
          </cell>
          <cell r="Z175">
            <v>611.6</v>
          </cell>
        </row>
        <row r="176">
          <cell r="A176" t="str">
            <v>46212-11</v>
          </cell>
          <cell r="B176" t="str">
            <v>Interruptor automático para tanque</v>
          </cell>
          <cell r="C176">
            <v>330.9</v>
          </cell>
          <cell r="D176">
            <v>330.9</v>
          </cell>
          <cell r="E176">
            <v>330.9</v>
          </cell>
          <cell r="F176">
            <v>331.9</v>
          </cell>
          <cell r="G176">
            <v>338.1</v>
          </cell>
          <cell r="H176">
            <v>338.1</v>
          </cell>
          <cell r="I176">
            <v>345.1</v>
          </cell>
          <cell r="J176">
            <v>363.7</v>
          </cell>
          <cell r="K176">
            <v>410.8</v>
          </cell>
          <cell r="L176">
            <v>410.8</v>
          </cell>
          <cell r="M176">
            <v>419.3</v>
          </cell>
          <cell r="N176">
            <v>419.3</v>
          </cell>
          <cell r="O176">
            <v>423.5</v>
          </cell>
          <cell r="P176">
            <v>435.3</v>
          </cell>
          <cell r="Q176">
            <v>445.5</v>
          </cell>
          <cell r="R176">
            <v>445.5</v>
          </cell>
          <cell r="S176">
            <v>455.8</v>
          </cell>
          <cell r="T176">
            <v>462.7</v>
          </cell>
          <cell r="U176">
            <v>466.5</v>
          </cell>
          <cell r="V176">
            <v>466.5</v>
          </cell>
          <cell r="W176">
            <v>487</v>
          </cell>
          <cell r="X176">
            <v>514.29999999999995</v>
          </cell>
          <cell r="Y176">
            <v>531.1</v>
          </cell>
          <cell r="Z176">
            <v>543</v>
          </cell>
        </row>
        <row r="177">
          <cell r="A177" t="str">
            <v>46212-51</v>
          </cell>
          <cell r="B177" t="str">
            <v>Interruptor de un  punto</v>
          </cell>
          <cell r="C177">
            <v>505.1</v>
          </cell>
          <cell r="D177">
            <v>516.20000000000005</v>
          </cell>
          <cell r="E177">
            <v>534</v>
          </cell>
          <cell r="F177">
            <v>544.4</v>
          </cell>
          <cell r="G177">
            <v>546.6</v>
          </cell>
          <cell r="H177">
            <v>554.29999999999995</v>
          </cell>
          <cell r="I177">
            <v>559.20000000000005</v>
          </cell>
          <cell r="J177">
            <v>566.6</v>
          </cell>
          <cell r="K177">
            <v>572.70000000000005</v>
          </cell>
          <cell r="L177">
            <v>576.70000000000005</v>
          </cell>
          <cell r="M177">
            <v>590.20000000000005</v>
          </cell>
          <cell r="N177">
            <v>592.5</v>
          </cell>
          <cell r="O177">
            <v>601.79999999999995</v>
          </cell>
          <cell r="P177">
            <v>602</v>
          </cell>
          <cell r="Q177">
            <v>623.70000000000005</v>
          </cell>
          <cell r="R177">
            <v>628.9</v>
          </cell>
          <cell r="S177">
            <v>646</v>
          </cell>
          <cell r="T177">
            <v>657.1</v>
          </cell>
          <cell r="U177">
            <v>664.5</v>
          </cell>
          <cell r="V177">
            <v>664.5</v>
          </cell>
          <cell r="W177">
            <v>710.1</v>
          </cell>
          <cell r="X177">
            <v>724</v>
          </cell>
          <cell r="Y177">
            <v>732.2</v>
          </cell>
          <cell r="Z177">
            <v>758.1</v>
          </cell>
        </row>
        <row r="178">
          <cell r="A178" t="str">
            <v>46212-31</v>
          </cell>
          <cell r="B178" t="str">
            <v>Interruptor diferencial</v>
          </cell>
          <cell r="C178">
            <v>372.3</v>
          </cell>
          <cell r="D178">
            <v>382.9</v>
          </cell>
          <cell r="E178">
            <v>383.5</v>
          </cell>
          <cell r="F178">
            <v>389.8</v>
          </cell>
          <cell r="G178">
            <v>396.1</v>
          </cell>
          <cell r="H178">
            <v>415.3</v>
          </cell>
          <cell r="I178">
            <v>428.7</v>
          </cell>
          <cell r="J178">
            <v>435.4</v>
          </cell>
          <cell r="K178">
            <v>437.5</v>
          </cell>
          <cell r="L178">
            <v>442.3</v>
          </cell>
          <cell r="M178">
            <v>449.6</v>
          </cell>
          <cell r="N178">
            <v>455.1</v>
          </cell>
          <cell r="O178">
            <v>458.7</v>
          </cell>
          <cell r="P178">
            <v>471.8</v>
          </cell>
          <cell r="Q178">
            <v>488.6</v>
          </cell>
          <cell r="R178">
            <v>512.6</v>
          </cell>
          <cell r="S178">
            <v>536</v>
          </cell>
          <cell r="T178">
            <v>547.6</v>
          </cell>
          <cell r="U178">
            <v>565.20000000000005</v>
          </cell>
          <cell r="V178">
            <v>576.1</v>
          </cell>
          <cell r="W178">
            <v>597.9</v>
          </cell>
          <cell r="X178">
            <v>610</v>
          </cell>
          <cell r="Y178">
            <v>624.20000000000005</v>
          </cell>
          <cell r="Z178">
            <v>663.3</v>
          </cell>
        </row>
        <row r="179">
          <cell r="A179" t="str">
            <v>46212-41</v>
          </cell>
          <cell r="B179" t="str">
            <v xml:space="preserve">Interruptor termomagnético </v>
          </cell>
          <cell r="C179">
            <v>358.8</v>
          </cell>
          <cell r="D179">
            <v>363.1</v>
          </cell>
          <cell r="E179">
            <v>364.2</v>
          </cell>
          <cell r="F179">
            <v>370.9</v>
          </cell>
          <cell r="G179">
            <v>381</v>
          </cell>
          <cell r="H179">
            <v>394.5</v>
          </cell>
          <cell r="I179">
            <v>410.8</v>
          </cell>
          <cell r="J179">
            <v>412.4</v>
          </cell>
          <cell r="K179">
            <v>427.9</v>
          </cell>
          <cell r="L179">
            <v>431.2</v>
          </cell>
          <cell r="M179">
            <v>431.9</v>
          </cell>
          <cell r="N179">
            <v>437.4</v>
          </cell>
          <cell r="O179">
            <v>444.2</v>
          </cell>
          <cell r="P179">
            <v>469.6</v>
          </cell>
          <cell r="Q179">
            <v>491.9</v>
          </cell>
          <cell r="R179">
            <v>512.6</v>
          </cell>
          <cell r="S179">
            <v>531.70000000000005</v>
          </cell>
          <cell r="T179">
            <v>550.20000000000005</v>
          </cell>
          <cell r="U179">
            <v>570.29999999999995</v>
          </cell>
          <cell r="V179">
            <v>568.79999999999995</v>
          </cell>
          <cell r="W179">
            <v>591.9</v>
          </cell>
          <cell r="X179">
            <v>609</v>
          </cell>
          <cell r="Y179">
            <v>632.1</v>
          </cell>
          <cell r="Z179">
            <v>675.8</v>
          </cell>
        </row>
        <row r="180">
          <cell r="A180" t="str">
            <v>42999-51</v>
          </cell>
          <cell r="B180" t="str">
            <v>Jabalina</v>
          </cell>
          <cell r="C180">
            <v>554.20000000000005</v>
          </cell>
          <cell r="D180">
            <v>555.1</v>
          </cell>
          <cell r="E180">
            <v>559</v>
          </cell>
          <cell r="F180">
            <v>552.20000000000005</v>
          </cell>
          <cell r="G180">
            <v>558.9</v>
          </cell>
          <cell r="H180">
            <v>573.20000000000005</v>
          </cell>
          <cell r="I180">
            <v>571.20000000000005</v>
          </cell>
          <cell r="J180">
            <v>578.29999999999995</v>
          </cell>
          <cell r="K180">
            <v>588.9</v>
          </cell>
          <cell r="L180">
            <v>593.9</v>
          </cell>
          <cell r="M180">
            <v>597.79999999999995</v>
          </cell>
          <cell r="N180">
            <v>601.5</v>
          </cell>
          <cell r="O180">
            <v>612.4</v>
          </cell>
          <cell r="P180">
            <v>622.4</v>
          </cell>
          <cell r="Q180">
            <v>635.70000000000005</v>
          </cell>
          <cell r="R180">
            <v>639.6</v>
          </cell>
          <cell r="S180">
            <v>648.29999999999995</v>
          </cell>
          <cell r="T180">
            <v>666.3</v>
          </cell>
          <cell r="U180">
            <v>684.3</v>
          </cell>
          <cell r="V180">
            <v>693.9</v>
          </cell>
          <cell r="W180">
            <v>714.5</v>
          </cell>
          <cell r="X180">
            <v>739.2</v>
          </cell>
          <cell r="Y180">
            <v>759.5</v>
          </cell>
          <cell r="Z180">
            <v>807.7</v>
          </cell>
        </row>
        <row r="181">
          <cell r="A181" t="str">
            <v>35110-51</v>
          </cell>
          <cell r="B181" t="str">
            <v>Laca poliuretánica</v>
          </cell>
          <cell r="C181">
            <v>491.1</v>
          </cell>
          <cell r="D181">
            <v>492.1</v>
          </cell>
          <cell r="E181">
            <v>499.2</v>
          </cell>
          <cell r="F181">
            <v>513.1</v>
          </cell>
          <cell r="G181">
            <v>514.1</v>
          </cell>
          <cell r="H181">
            <v>516.9</v>
          </cell>
          <cell r="I181">
            <v>533.4</v>
          </cell>
          <cell r="J181">
            <v>543.1</v>
          </cell>
          <cell r="K181">
            <v>550.1</v>
          </cell>
          <cell r="L181">
            <v>571.20000000000005</v>
          </cell>
          <cell r="M181">
            <v>579.29999999999995</v>
          </cell>
          <cell r="N181">
            <v>598.4</v>
          </cell>
          <cell r="O181">
            <v>588.4</v>
          </cell>
          <cell r="P181">
            <v>593.6</v>
          </cell>
          <cell r="Q181">
            <v>599</v>
          </cell>
          <cell r="R181">
            <v>599.1</v>
          </cell>
          <cell r="S181">
            <v>608.6</v>
          </cell>
          <cell r="T181">
            <v>623.29999999999995</v>
          </cell>
          <cell r="U181">
            <v>657.3</v>
          </cell>
          <cell r="V181">
            <v>662.5</v>
          </cell>
          <cell r="W181">
            <v>686</v>
          </cell>
          <cell r="X181">
            <v>714.6</v>
          </cell>
          <cell r="Y181">
            <v>714.6</v>
          </cell>
          <cell r="Z181">
            <v>770.4</v>
          </cell>
        </row>
        <row r="182">
          <cell r="A182" t="str">
            <v>37350-11</v>
          </cell>
          <cell r="B182" t="str">
            <v>Ladrillo cerámico hueco</v>
          </cell>
          <cell r="C182">
            <v>548.29999999999995</v>
          </cell>
          <cell r="D182">
            <v>548.29999999999995</v>
          </cell>
          <cell r="E182">
            <v>566.79999999999995</v>
          </cell>
          <cell r="F182">
            <v>577.79999999999995</v>
          </cell>
          <cell r="G182">
            <v>591.5</v>
          </cell>
          <cell r="H182">
            <v>600.79999999999995</v>
          </cell>
          <cell r="I182">
            <v>605.9</v>
          </cell>
          <cell r="J182">
            <v>610.20000000000005</v>
          </cell>
          <cell r="K182">
            <v>629.1</v>
          </cell>
          <cell r="L182">
            <v>634.29999999999995</v>
          </cell>
          <cell r="M182">
            <v>644</v>
          </cell>
          <cell r="N182">
            <v>649.4</v>
          </cell>
          <cell r="O182">
            <v>660</v>
          </cell>
          <cell r="P182">
            <v>665.8</v>
          </cell>
          <cell r="Q182">
            <v>670.9</v>
          </cell>
          <cell r="R182">
            <v>686.1</v>
          </cell>
          <cell r="S182">
            <v>692.3</v>
          </cell>
          <cell r="T182">
            <v>696.5</v>
          </cell>
          <cell r="U182">
            <v>697.9</v>
          </cell>
          <cell r="V182">
            <v>715.7</v>
          </cell>
          <cell r="W182">
            <v>722.2</v>
          </cell>
          <cell r="X182">
            <v>723.8</v>
          </cell>
          <cell r="Y182">
            <v>758.6</v>
          </cell>
          <cell r="Z182">
            <v>784</v>
          </cell>
        </row>
        <row r="183">
          <cell r="A183" t="str">
            <v>37350-41</v>
          </cell>
          <cell r="B183" t="str">
            <v>Ladrillo cerámico para entrepisos</v>
          </cell>
          <cell r="C183">
            <v>467.4</v>
          </cell>
          <cell r="D183">
            <v>460.2</v>
          </cell>
          <cell r="E183">
            <v>468.4</v>
          </cell>
          <cell r="F183">
            <v>476.7</v>
          </cell>
          <cell r="G183">
            <v>486</v>
          </cell>
          <cell r="H183">
            <v>494</v>
          </cell>
          <cell r="I183">
            <v>498.4</v>
          </cell>
          <cell r="J183">
            <v>505.8</v>
          </cell>
          <cell r="K183">
            <v>511.5</v>
          </cell>
          <cell r="L183">
            <v>511.7</v>
          </cell>
          <cell r="M183">
            <v>520.4</v>
          </cell>
          <cell r="N183">
            <v>532.70000000000005</v>
          </cell>
          <cell r="O183">
            <v>550.6</v>
          </cell>
          <cell r="P183">
            <v>558.79999999999995</v>
          </cell>
          <cell r="Q183">
            <v>565.6</v>
          </cell>
          <cell r="R183">
            <v>561.70000000000005</v>
          </cell>
          <cell r="S183">
            <v>572.9</v>
          </cell>
          <cell r="T183">
            <v>572.20000000000005</v>
          </cell>
          <cell r="U183">
            <v>611.9</v>
          </cell>
          <cell r="V183">
            <v>629</v>
          </cell>
          <cell r="W183">
            <v>633.1</v>
          </cell>
          <cell r="X183">
            <v>640.5</v>
          </cell>
          <cell r="Y183">
            <v>647.70000000000005</v>
          </cell>
          <cell r="Z183">
            <v>653.6</v>
          </cell>
        </row>
        <row r="184">
          <cell r="A184" t="str">
            <v>37350-21</v>
          </cell>
          <cell r="B184" t="str">
            <v>Ladrillo común</v>
          </cell>
          <cell r="C184">
            <v>363.3</v>
          </cell>
          <cell r="D184">
            <v>377.1</v>
          </cell>
          <cell r="E184">
            <v>377.1</v>
          </cell>
          <cell r="F184">
            <v>377.1</v>
          </cell>
          <cell r="G184">
            <v>374.5</v>
          </cell>
          <cell r="H184">
            <v>374.5</v>
          </cell>
          <cell r="I184">
            <v>374.5</v>
          </cell>
          <cell r="J184">
            <v>374.5</v>
          </cell>
          <cell r="K184">
            <v>396.5</v>
          </cell>
          <cell r="L184">
            <v>400.3</v>
          </cell>
          <cell r="M184">
            <v>406</v>
          </cell>
          <cell r="N184">
            <v>415.5</v>
          </cell>
          <cell r="O184">
            <v>414.6</v>
          </cell>
          <cell r="P184">
            <v>407.2</v>
          </cell>
          <cell r="Q184">
            <v>420.7</v>
          </cell>
          <cell r="R184">
            <v>420.6</v>
          </cell>
          <cell r="S184">
            <v>420.6</v>
          </cell>
          <cell r="T184">
            <v>430.4</v>
          </cell>
          <cell r="U184">
            <v>437.4</v>
          </cell>
          <cell r="V184">
            <v>437.4</v>
          </cell>
          <cell r="W184">
            <v>442.7</v>
          </cell>
          <cell r="X184">
            <v>440.2</v>
          </cell>
          <cell r="Y184">
            <v>443.2</v>
          </cell>
          <cell r="Z184">
            <v>443.9</v>
          </cell>
        </row>
        <row r="185">
          <cell r="A185" t="str">
            <v>37350-31</v>
          </cell>
          <cell r="B185" t="str">
            <v>Ladrillo de media máquina</v>
          </cell>
          <cell r="C185">
            <v>279.8</v>
          </cell>
          <cell r="D185">
            <v>279.8</v>
          </cell>
          <cell r="E185">
            <v>286.5</v>
          </cell>
          <cell r="F185">
            <v>286.5</v>
          </cell>
          <cell r="G185">
            <v>299.39999999999998</v>
          </cell>
          <cell r="H185">
            <v>318.39999999999998</v>
          </cell>
          <cell r="I185">
            <v>321.5</v>
          </cell>
          <cell r="J185">
            <v>322</v>
          </cell>
          <cell r="K185">
            <v>322</v>
          </cell>
          <cell r="L185">
            <v>322</v>
          </cell>
          <cell r="M185">
            <v>324.89999999999998</v>
          </cell>
          <cell r="N185">
            <v>334.9</v>
          </cell>
          <cell r="O185">
            <v>336.4</v>
          </cell>
          <cell r="P185">
            <v>336.4</v>
          </cell>
          <cell r="Q185">
            <v>336.4</v>
          </cell>
          <cell r="R185">
            <v>340.3</v>
          </cell>
          <cell r="S185">
            <v>335.5</v>
          </cell>
          <cell r="T185">
            <v>335.5</v>
          </cell>
          <cell r="U185">
            <v>340</v>
          </cell>
          <cell r="V185">
            <v>340</v>
          </cell>
          <cell r="W185">
            <v>340</v>
          </cell>
          <cell r="X185">
            <v>340</v>
          </cell>
          <cell r="Y185">
            <v>339.7</v>
          </cell>
          <cell r="Z185">
            <v>346</v>
          </cell>
        </row>
        <row r="186">
          <cell r="A186" t="str">
            <v>37210-32</v>
          </cell>
          <cell r="B186" t="str">
            <v>Lavatorio con columna de calidad media</v>
          </cell>
          <cell r="C186">
            <v>465.3</v>
          </cell>
          <cell r="D186">
            <v>465.8</v>
          </cell>
          <cell r="E186">
            <v>521.29999999999995</v>
          </cell>
          <cell r="F186">
            <v>528.20000000000005</v>
          </cell>
          <cell r="G186">
            <v>532.6</v>
          </cell>
          <cell r="H186">
            <v>541.1</v>
          </cell>
          <cell r="I186">
            <v>561.5</v>
          </cell>
          <cell r="J186">
            <v>583.20000000000005</v>
          </cell>
          <cell r="K186">
            <v>598.6</v>
          </cell>
          <cell r="L186">
            <v>598.6</v>
          </cell>
          <cell r="M186">
            <v>606.6</v>
          </cell>
          <cell r="N186">
            <v>608</v>
          </cell>
          <cell r="O186">
            <v>617.5</v>
          </cell>
          <cell r="P186">
            <v>612.6</v>
          </cell>
          <cell r="Q186">
            <v>612.6</v>
          </cell>
          <cell r="R186">
            <v>624.4</v>
          </cell>
          <cell r="S186">
            <v>643.5</v>
          </cell>
          <cell r="T186">
            <v>656.5</v>
          </cell>
          <cell r="U186">
            <v>702.2</v>
          </cell>
          <cell r="V186">
            <v>714</v>
          </cell>
          <cell r="W186">
            <v>725.6</v>
          </cell>
          <cell r="X186">
            <v>715.3</v>
          </cell>
          <cell r="Y186">
            <v>756.1</v>
          </cell>
          <cell r="Z186">
            <v>785.3</v>
          </cell>
        </row>
        <row r="187">
          <cell r="A187" t="str">
            <v>37210-31</v>
          </cell>
          <cell r="B187" t="str">
            <v>Lavatorio con columna de calidad superior</v>
          </cell>
          <cell r="C187">
            <v>459.8</v>
          </cell>
          <cell r="D187">
            <v>459.8</v>
          </cell>
          <cell r="E187">
            <v>494.3</v>
          </cell>
          <cell r="F187">
            <v>502.3</v>
          </cell>
          <cell r="G187">
            <v>513.6</v>
          </cell>
          <cell r="H187">
            <v>521.29999999999995</v>
          </cell>
          <cell r="I187">
            <v>531.9</v>
          </cell>
          <cell r="J187">
            <v>565.79999999999995</v>
          </cell>
          <cell r="K187">
            <v>589.5</v>
          </cell>
          <cell r="L187">
            <v>589.5</v>
          </cell>
          <cell r="M187">
            <v>585.9</v>
          </cell>
          <cell r="N187">
            <v>583.5</v>
          </cell>
          <cell r="O187">
            <v>585.6</v>
          </cell>
          <cell r="P187">
            <v>585.6</v>
          </cell>
          <cell r="Q187">
            <v>592</v>
          </cell>
          <cell r="R187">
            <v>618.9</v>
          </cell>
          <cell r="S187">
            <v>626.6</v>
          </cell>
          <cell r="T187">
            <v>653.29999999999995</v>
          </cell>
          <cell r="U187">
            <v>675.5</v>
          </cell>
          <cell r="V187">
            <v>684.6</v>
          </cell>
          <cell r="W187">
            <v>699.7</v>
          </cell>
          <cell r="X187">
            <v>699.7</v>
          </cell>
          <cell r="Y187">
            <v>691.6</v>
          </cell>
          <cell r="Z187">
            <v>713.5</v>
          </cell>
        </row>
        <row r="188">
          <cell r="A188" t="str">
            <v>37210-33</v>
          </cell>
          <cell r="B188" t="str">
            <v>Lavatorio sin columna de calidad inferior</v>
          </cell>
          <cell r="C188">
            <v>640.6</v>
          </cell>
          <cell r="D188">
            <v>645.29999999999995</v>
          </cell>
          <cell r="E188">
            <v>715</v>
          </cell>
          <cell r="F188">
            <v>722.6</v>
          </cell>
          <cell r="G188">
            <v>740.1</v>
          </cell>
          <cell r="H188">
            <v>740.6</v>
          </cell>
          <cell r="I188">
            <v>765.2</v>
          </cell>
          <cell r="J188">
            <v>787.8</v>
          </cell>
          <cell r="K188">
            <v>803.1</v>
          </cell>
          <cell r="L188">
            <v>803.2</v>
          </cell>
          <cell r="M188">
            <v>827.7</v>
          </cell>
          <cell r="N188">
            <v>827.7</v>
          </cell>
          <cell r="O188">
            <v>827.7</v>
          </cell>
          <cell r="P188">
            <v>841.9</v>
          </cell>
          <cell r="Q188">
            <v>844.3</v>
          </cell>
          <cell r="R188">
            <v>882.1</v>
          </cell>
          <cell r="S188">
            <v>884.8</v>
          </cell>
          <cell r="T188">
            <v>941.5</v>
          </cell>
          <cell r="U188">
            <v>971.5</v>
          </cell>
          <cell r="V188">
            <v>986.3</v>
          </cell>
          <cell r="W188">
            <v>1025.7</v>
          </cell>
          <cell r="X188">
            <v>1030.5</v>
          </cell>
          <cell r="Y188">
            <v>1082</v>
          </cell>
          <cell r="Z188">
            <v>1113</v>
          </cell>
        </row>
        <row r="189">
          <cell r="A189" t="str">
            <v>31210-41</v>
          </cell>
          <cell r="B189" t="str">
            <v>Listón yesero</v>
          </cell>
          <cell r="C189">
            <v>575.5</v>
          </cell>
          <cell r="D189">
            <v>578.79999999999995</v>
          </cell>
          <cell r="E189">
            <v>583.1</v>
          </cell>
          <cell r="F189">
            <v>603.29999999999995</v>
          </cell>
          <cell r="G189">
            <v>610.1</v>
          </cell>
          <cell r="H189">
            <v>618.5</v>
          </cell>
          <cell r="I189">
            <v>618.5</v>
          </cell>
          <cell r="J189">
            <v>628.4</v>
          </cell>
          <cell r="K189">
            <v>650.70000000000005</v>
          </cell>
          <cell r="L189">
            <v>637.5</v>
          </cell>
          <cell r="M189">
            <v>637.5</v>
          </cell>
          <cell r="N189">
            <v>638.4</v>
          </cell>
          <cell r="O189">
            <v>641.1</v>
          </cell>
          <cell r="P189">
            <v>681.1</v>
          </cell>
          <cell r="Q189">
            <v>712</v>
          </cell>
          <cell r="R189">
            <v>721.1</v>
          </cell>
          <cell r="S189">
            <v>724</v>
          </cell>
          <cell r="T189">
            <v>746.8</v>
          </cell>
          <cell r="U189">
            <v>767.2</v>
          </cell>
          <cell r="V189">
            <v>789.4</v>
          </cell>
          <cell r="W189">
            <v>799.4</v>
          </cell>
          <cell r="X189">
            <v>815.7</v>
          </cell>
          <cell r="Y189">
            <v>822.5</v>
          </cell>
          <cell r="Z189">
            <v>830.6</v>
          </cell>
        </row>
        <row r="190">
          <cell r="A190" t="str">
            <v>43240-21</v>
          </cell>
          <cell r="B190" t="str">
            <v>Llave candado para gas</v>
          </cell>
          <cell r="C190">
            <v>941.7</v>
          </cell>
          <cell r="D190">
            <v>952</v>
          </cell>
          <cell r="E190">
            <v>987.8</v>
          </cell>
          <cell r="F190">
            <v>992</v>
          </cell>
          <cell r="G190">
            <v>1008</v>
          </cell>
          <cell r="H190">
            <v>1059.7</v>
          </cell>
          <cell r="I190">
            <v>1083.3</v>
          </cell>
          <cell r="J190">
            <v>1090.7</v>
          </cell>
          <cell r="K190">
            <v>1120.5999999999999</v>
          </cell>
          <cell r="L190">
            <v>1124.4000000000001</v>
          </cell>
          <cell r="M190">
            <v>1128</v>
          </cell>
          <cell r="N190">
            <v>1130.2</v>
          </cell>
          <cell r="O190">
            <v>1145.3</v>
          </cell>
          <cell r="P190">
            <v>1181.0999999999999</v>
          </cell>
          <cell r="Q190">
            <v>1193.8</v>
          </cell>
          <cell r="R190">
            <v>1205.2</v>
          </cell>
          <cell r="S190">
            <v>1245.5999999999999</v>
          </cell>
          <cell r="T190">
            <v>1340.7</v>
          </cell>
          <cell r="U190">
            <v>1398.5</v>
          </cell>
          <cell r="V190">
            <v>1455.2</v>
          </cell>
          <cell r="W190">
            <v>1510.3</v>
          </cell>
          <cell r="X190">
            <v>1510.3</v>
          </cell>
          <cell r="Y190">
            <v>1588.9</v>
          </cell>
          <cell r="Z190">
            <v>1624.2</v>
          </cell>
        </row>
        <row r="191">
          <cell r="A191" t="str">
            <v>43240-32</v>
          </cell>
          <cell r="B191" t="str">
            <v>Llave de paso para agua</v>
          </cell>
          <cell r="C191">
            <v>716.6</v>
          </cell>
          <cell r="D191">
            <v>733.4</v>
          </cell>
          <cell r="E191">
            <v>768.9</v>
          </cell>
          <cell r="F191">
            <v>770.7</v>
          </cell>
          <cell r="G191">
            <v>780.4</v>
          </cell>
          <cell r="H191">
            <v>787.9</v>
          </cell>
          <cell r="I191">
            <v>798.5</v>
          </cell>
          <cell r="J191">
            <v>824.2</v>
          </cell>
          <cell r="K191">
            <v>805.2</v>
          </cell>
          <cell r="L191">
            <v>824.3</v>
          </cell>
          <cell r="M191">
            <v>824.3</v>
          </cell>
          <cell r="N191">
            <v>837.5</v>
          </cell>
          <cell r="O191">
            <v>841.8</v>
          </cell>
          <cell r="P191">
            <v>841.8</v>
          </cell>
          <cell r="Q191">
            <v>857.8</v>
          </cell>
          <cell r="R191">
            <v>874.7</v>
          </cell>
          <cell r="S191">
            <v>890.8</v>
          </cell>
          <cell r="T191">
            <v>938.6</v>
          </cell>
          <cell r="U191">
            <v>950</v>
          </cell>
          <cell r="V191">
            <v>1021.4</v>
          </cell>
          <cell r="W191">
            <v>1050.4000000000001</v>
          </cell>
          <cell r="X191">
            <v>1089</v>
          </cell>
          <cell r="Y191">
            <v>1223.7</v>
          </cell>
          <cell r="Z191">
            <v>1263</v>
          </cell>
        </row>
        <row r="192">
          <cell r="A192" t="str">
            <v>43240-31</v>
          </cell>
          <cell r="B192" t="str">
            <v>Llave de paso para gas</v>
          </cell>
          <cell r="C192">
            <v>1089</v>
          </cell>
          <cell r="D192">
            <v>1089</v>
          </cell>
          <cell r="E192">
            <v>1278.9000000000001</v>
          </cell>
          <cell r="F192">
            <v>1302.7</v>
          </cell>
          <cell r="G192">
            <v>1321.5</v>
          </cell>
          <cell r="H192">
            <v>1343</v>
          </cell>
          <cell r="I192">
            <v>1388.9</v>
          </cell>
          <cell r="J192">
            <v>1428.6</v>
          </cell>
          <cell r="K192">
            <v>1397.8</v>
          </cell>
          <cell r="L192">
            <v>1374.1</v>
          </cell>
          <cell r="M192">
            <v>1405</v>
          </cell>
          <cell r="N192">
            <v>1404.9</v>
          </cell>
          <cell r="O192">
            <v>1366.9</v>
          </cell>
          <cell r="P192">
            <v>1407.2</v>
          </cell>
          <cell r="Q192">
            <v>1424</v>
          </cell>
          <cell r="R192">
            <v>1427.4</v>
          </cell>
          <cell r="S192">
            <v>1534.3</v>
          </cell>
          <cell r="T192">
            <v>1638.8</v>
          </cell>
          <cell r="U192">
            <v>1671.5</v>
          </cell>
          <cell r="V192">
            <v>1705.3</v>
          </cell>
          <cell r="W192">
            <v>1739.6</v>
          </cell>
          <cell r="X192">
            <v>1728.1</v>
          </cell>
          <cell r="Y192">
            <v>1851.1</v>
          </cell>
          <cell r="Z192">
            <v>1851.1</v>
          </cell>
        </row>
        <row r="193">
          <cell r="A193" t="str">
            <v>43240-41</v>
          </cell>
          <cell r="B193" t="str">
            <v>Llave esclusa de bronce</v>
          </cell>
          <cell r="C193">
            <v>900</v>
          </cell>
          <cell r="D193">
            <v>900.3</v>
          </cell>
          <cell r="E193">
            <v>921.3</v>
          </cell>
          <cell r="F193">
            <v>921.3</v>
          </cell>
          <cell r="G193">
            <v>933.8</v>
          </cell>
          <cell r="H193">
            <v>945.8</v>
          </cell>
          <cell r="I193">
            <v>954.9</v>
          </cell>
          <cell r="J193">
            <v>965</v>
          </cell>
          <cell r="K193">
            <v>1021.2</v>
          </cell>
          <cell r="L193">
            <v>1041.0999999999999</v>
          </cell>
          <cell r="M193">
            <v>1041.0999999999999</v>
          </cell>
          <cell r="N193">
            <v>1080.5999999999999</v>
          </cell>
          <cell r="O193">
            <v>1080.5999999999999</v>
          </cell>
          <cell r="P193">
            <v>1092.7</v>
          </cell>
          <cell r="Q193">
            <v>1158.5</v>
          </cell>
          <cell r="R193">
            <v>1162.2</v>
          </cell>
          <cell r="S193">
            <v>1209.4000000000001</v>
          </cell>
          <cell r="T193">
            <v>1302.7</v>
          </cell>
          <cell r="U193">
            <v>1305.4000000000001</v>
          </cell>
          <cell r="V193">
            <v>1305.4000000000001</v>
          </cell>
          <cell r="W193">
            <v>1366.1</v>
          </cell>
          <cell r="X193">
            <v>1414.7</v>
          </cell>
          <cell r="Y193">
            <v>1441.9</v>
          </cell>
          <cell r="Z193">
            <v>1530.8</v>
          </cell>
        </row>
        <row r="194">
          <cell r="A194" t="str">
            <v>37540-32</v>
          </cell>
          <cell r="B194" t="str">
            <v>Loseta calcárea para vereda</v>
          </cell>
          <cell r="C194">
            <v>268</v>
          </cell>
          <cell r="D194">
            <v>268</v>
          </cell>
          <cell r="E194">
            <v>274.3</v>
          </cell>
          <cell r="F194">
            <v>274.3</v>
          </cell>
          <cell r="G194">
            <v>274.3</v>
          </cell>
          <cell r="H194">
            <v>279</v>
          </cell>
          <cell r="I194">
            <v>283.10000000000002</v>
          </cell>
          <cell r="J194">
            <v>284.39999999999998</v>
          </cell>
          <cell r="K194">
            <v>284.39999999999998</v>
          </cell>
          <cell r="L194">
            <v>289.8</v>
          </cell>
          <cell r="M194">
            <v>289.8</v>
          </cell>
          <cell r="N194">
            <v>289.8</v>
          </cell>
          <cell r="O194">
            <v>290.8</v>
          </cell>
          <cell r="P194">
            <v>290.8</v>
          </cell>
          <cell r="Q194">
            <v>290.8</v>
          </cell>
          <cell r="R194">
            <v>290.8</v>
          </cell>
          <cell r="S194">
            <v>292.3</v>
          </cell>
          <cell r="T194">
            <v>292.3</v>
          </cell>
          <cell r="U194">
            <v>295.10000000000002</v>
          </cell>
          <cell r="V194">
            <v>302.5</v>
          </cell>
          <cell r="W194">
            <v>304</v>
          </cell>
          <cell r="X194">
            <v>320.2</v>
          </cell>
          <cell r="Y194">
            <v>323.2</v>
          </cell>
          <cell r="Z194">
            <v>352.5</v>
          </cell>
        </row>
        <row r="195">
          <cell r="A195" t="str">
            <v>37540-31</v>
          </cell>
          <cell r="B195" t="str">
            <v>Loseta de piedra lavada</v>
          </cell>
          <cell r="C195">
            <v>390.1</v>
          </cell>
          <cell r="D195">
            <v>391.7</v>
          </cell>
          <cell r="E195">
            <v>399.3</v>
          </cell>
          <cell r="F195">
            <v>403.9</v>
          </cell>
          <cell r="G195">
            <v>411.1</v>
          </cell>
          <cell r="H195">
            <v>415.5</v>
          </cell>
          <cell r="I195">
            <v>422.2</v>
          </cell>
          <cell r="J195">
            <v>425.1</v>
          </cell>
          <cell r="K195">
            <v>430.5</v>
          </cell>
          <cell r="L195">
            <v>440.5</v>
          </cell>
          <cell r="M195">
            <v>445.5</v>
          </cell>
          <cell r="N195">
            <v>454.9</v>
          </cell>
          <cell r="O195">
            <v>461.2</v>
          </cell>
          <cell r="P195">
            <v>464.8</v>
          </cell>
          <cell r="Q195">
            <v>476.3</v>
          </cell>
          <cell r="R195">
            <v>484.2</v>
          </cell>
          <cell r="S195">
            <v>484.2</v>
          </cell>
          <cell r="T195">
            <v>498</v>
          </cell>
          <cell r="U195">
            <v>498</v>
          </cell>
          <cell r="V195">
            <v>521.1</v>
          </cell>
          <cell r="W195">
            <v>541.70000000000005</v>
          </cell>
          <cell r="X195">
            <v>553.29999999999995</v>
          </cell>
          <cell r="Y195">
            <v>561.79999999999995</v>
          </cell>
          <cell r="Z195">
            <v>582.79999999999995</v>
          </cell>
        </row>
        <row r="196">
          <cell r="A196" t="str">
            <v>31210-21</v>
          </cell>
          <cell r="B196" t="str">
            <v>Machimbre con una cara cepillada</v>
          </cell>
          <cell r="C196">
            <v>557.4</v>
          </cell>
          <cell r="D196">
            <v>564.5</v>
          </cell>
          <cell r="E196">
            <v>575</v>
          </cell>
          <cell r="F196">
            <v>575.6</v>
          </cell>
          <cell r="G196">
            <v>585.1</v>
          </cell>
          <cell r="H196">
            <v>595.20000000000005</v>
          </cell>
          <cell r="I196">
            <v>629.20000000000005</v>
          </cell>
          <cell r="J196">
            <v>650.70000000000005</v>
          </cell>
          <cell r="K196">
            <v>656.3</v>
          </cell>
          <cell r="L196">
            <v>657.9</v>
          </cell>
          <cell r="M196">
            <v>660.2</v>
          </cell>
          <cell r="N196">
            <v>661.7</v>
          </cell>
          <cell r="O196">
            <v>662.1</v>
          </cell>
          <cell r="P196">
            <v>670.1</v>
          </cell>
          <cell r="Q196">
            <v>689.4</v>
          </cell>
          <cell r="R196">
            <v>689.4</v>
          </cell>
          <cell r="S196">
            <v>707.2</v>
          </cell>
          <cell r="T196">
            <v>704.8</v>
          </cell>
          <cell r="U196">
            <v>721.7</v>
          </cell>
          <cell r="V196">
            <v>754.5</v>
          </cell>
          <cell r="W196">
            <v>767.5</v>
          </cell>
          <cell r="X196">
            <v>787.8</v>
          </cell>
          <cell r="Y196">
            <v>794</v>
          </cell>
          <cell r="Z196">
            <v>809.3</v>
          </cell>
        </row>
        <row r="197">
          <cell r="A197" t="str">
            <v>42911-61</v>
          </cell>
          <cell r="B197" t="str">
            <v>Marco y tapa con cierre hermético, de bronce, de 0,20 x 0,20 m</v>
          </cell>
          <cell r="C197">
            <v>587.20000000000005</v>
          </cell>
          <cell r="D197">
            <v>587.1</v>
          </cell>
          <cell r="E197">
            <v>619</v>
          </cell>
          <cell r="F197">
            <v>624.6</v>
          </cell>
          <cell r="G197">
            <v>624.6</v>
          </cell>
          <cell r="H197">
            <v>644.20000000000005</v>
          </cell>
          <cell r="I197">
            <v>644.20000000000005</v>
          </cell>
          <cell r="J197">
            <v>653.5</v>
          </cell>
          <cell r="K197">
            <v>659.8</v>
          </cell>
          <cell r="L197">
            <v>667.9</v>
          </cell>
          <cell r="M197">
            <v>667.9</v>
          </cell>
          <cell r="N197">
            <v>671.4</v>
          </cell>
          <cell r="O197">
            <v>671.4</v>
          </cell>
          <cell r="P197">
            <v>671.4</v>
          </cell>
          <cell r="Q197">
            <v>670.5</v>
          </cell>
          <cell r="R197">
            <v>682.3</v>
          </cell>
          <cell r="S197">
            <v>684</v>
          </cell>
          <cell r="T197">
            <v>732.2</v>
          </cell>
          <cell r="U197">
            <v>732.2</v>
          </cell>
          <cell r="V197">
            <v>732.2</v>
          </cell>
          <cell r="W197">
            <v>772.9</v>
          </cell>
          <cell r="X197">
            <v>789.7</v>
          </cell>
          <cell r="Y197">
            <v>831</v>
          </cell>
          <cell r="Z197">
            <v>836</v>
          </cell>
        </row>
        <row r="198">
          <cell r="A198" t="str">
            <v>43923-11</v>
          </cell>
          <cell r="B198" t="str">
            <v>Matafuego de polvo químico</v>
          </cell>
          <cell r="C198">
            <v>435</v>
          </cell>
          <cell r="D198">
            <v>435</v>
          </cell>
          <cell r="E198">
            <v>435.5</v>
          </cell>
          <cell r="F198">
            <v>441.6</v>
          </cell>
          <cell r="G198">
            <v>454.9</v>
          </cell>
          <cell r="H198">
            <v>458</v>
          </cell>
          <cell r="I198">
            <v>458.9</v>
          </cell>
          <cell r="J198">
            <v>469.3</v>
          </cell>
          <cell r="K198">
            <v>469.6</v>
          </cell>
          <cell r="L198">
            <v>473</v>
          </cell>
          <cell r="M198">
            <v>483.4</v>
          </cell>
          <cell r="N198">
            <v>491.6</v>
          </cell>
          <cell r="O198">
            <v>497.5</v>
          </cell>
          <cell r="P198">
            <v>505.8</v>
          </cell>
          <cell r="Q198">
            <v>519.1</v>
          </cell>
          <cell r="R198">
            <v>537.4</v>
          </cell>
          <cell r="S198">
            <v>553.4</v>
          </cell>
          <cell r="T198">
            <v>586.1</v>
          </cell>
          <cell r="U198">
            <v>598</v>
          </cell>
          <cell r="V198">
            <v>598.5</v>
          </cell>
          <cell r="W198">
            <v>619.1</v>
          </cell>
          <cell r="X198">
            <v>624.20000000000005</v>
          </cell>
          <cell r="Y198">
            <v>646.9</v>
          </cell>
          <cell r="Z198">
            <v>655.20000000000005</v>
          </cell>
        </row>
        <row r="199">
          <cell r="A199" t="str">
            <v>37930-12</v>
          </cell>
          <cell r="B199" t="str">
            <v>Membrana asfáltica común</v>
          </cell>
          <cell r="C199">
            <v>564.9</v>
          </cell>
          <cell r="D199">
            <v>568</v>
          </cell>
          <cell r="E199">
            <v>582.5</v>
          </cell>
          <cell r="F199">
            <v>599.6</v>
          </cell>
          <cell r="G199">
            <v>607.70000000000005</v>
          </cell>
          <cell r="H199">
            <v>612.29999999999995</v>
          </cell>
          <cell r="I199">
            <v>618.6</v>
          </cell>
          <cell r="J199">
            <v>621.1</v>
          </cell>
          <cell r="K199">
            <v>634.6</v>
          </cell>
          <cell r="L199">
            <v>638.9</v>
          </cell>
          <cell r="M199">
            <v>656</v>
          </cell>
          <cell r="N199">
            <v>669.5</v>
          </cell>
          <cell r="O199">
            <v>677.3</v>
          </cell>
          <cell r="P199">
            <v>703.8</v>
          </cell>
          <cell r="Q199">
            <v>711.2</v>
          </cell>
          <cell r="R199">
            <v>725.4</v>
          </cell>
          <cell r="S199">
            <v>741.4</v>
          </cell>
          <cell r="T199">
            <v>749.6</v>
          </cell>
          <cell r="U199">
            <v>758.8</v>
          </cell>
          <cell r="V199">
            <v>758.5</v>
          </cell>
          <cell r="W199">
            <v>763.3</v>
          </cell>
          <cell r="X199">
            <v>768</v>
          </cell>
          <cell r="Y199">
            <v>791.5</v>
          </cell>
          <cell r="Z199">
            <v>796.4</v>
          </cell>
        </row>
        <row r="200">
          <cell r="A200" t="str">
            <v>37930-11</v>
          </cell>
          <cell r="B200" t="str">
            <v>Membrana asfáltica con folio de aluminio</v>
          </cell>
          <cell r="C200">
            <v>718.6</v>
          </cell>
          <cell r="D200">
            <v>729.2</v>
          </cell>
          <cell r="E200">
            <v>742.5</v>
          </cell>
          <cell r="F200">
            <v>763.3</v>
          </cell>
          <cell r="G200">
            <v>770.2</v>
          </cell>
          <cell r="H200">
            <v>790.5</v>
          </cell>
          <cell r="I200">
            <v>785.8</v>
          </cell>
          <cell r="J200">
            <v>794.5</v>
          </cell>
          <cell r="K200">
            <v>806.9</v>
          </cell>
          <cell r="L200">
            <v>818.6</v>
          </cell>
          <cell r="M200">
            <v>853</v>
          </cell>
          <cell r="N200">
            <v>870</v>
          </cell>
          <cell r="O200">
            <v>881.1</v>
          </cell>
          <cell r="P200">
            <v>919</v>
          </cell>
          <cell r="Q200">
            <v>933.1</v>
          </cell>
          <cell r="R200">
            <v>962.8</v>
          </cell>
          <cell r="S200">
            <v>983.1</v>
          </cell>
          <cell r="T200">
            <v>987.7</v>
          </cell>
          <cell r="U200">
            <v>1023.6</v>
          </cell>
          <cell r="V200">
            <v>1023.6</v>
          </cell>
          <cell r="W200">
            <v>1041.9000000000001</v>
          </cell>
          <cell r="X200">
            <v>1049</v>
          </cell>
          <cell r="Y200">
            <v>1086</v>
          </cell>
          <cell r="Z200">
            <v>1105.3</v>
          </cell>
        </row>
        <row r="201">
          <cell r="A201" t="str">
            <v>42999-61</v>
          </cell>
          <cell r="B201" t="str">
            <v>Mesada de acero inoxidable con bacha doble</v>
          </cell>
          <cell r="C201">
            <v>608.9</v>
          </cell>
          <cell r="D201">
            <v>614.79999999999995</v>
          </cell>
          <cell r="E201">
            <v>621.9</v>
          </cell>
          <cell r="F201">
            <v>621.9</v>
          </cell>
          <cell r="G201">
            <v>621.9</v>
          </cell>
          <cell r="H201">
            <v>629.5</v>
          </cell>
          <cell r="I201">
            <v>645.6</v>
          </cell>
          <cell r="J201">
            <v>645.6</v>
          </cell>
          <cell r="K201">
            <v>674.1</v>
          </cell>
          <cell r="L201">
            <v>674.1</v>
          </cell>
          <cell r="M201">
            <v>674.1</v>
          </cell>
          <cell r="N201">
            <v>674.1</v>
          </cell>
          <cell r="O201">
            <v>678.1</v>
          </cell>
          <cell r="P201">
            <v>678.1</v>
          </cell>
          <cell r="Q201">
            <v>678.1</v>
          </cell>
          <cell r="R201">
            <v>738.7</v>
          </cell>
          <cell r="S201">
            <v>738.7</v>
          </cell>
          <cell r="T201">
            <v>750.1</v>
          </cell>
          <cell r="U201">
            <v>757.5</v>
          </cell>
          <cell r="V201">
            <v>757.5</v>
          </cell>
          <cell r="W201">
            <v>785.8</v>
          </cell>
          <cell r="X201">
            <v>785.8</v>
          </cell>
          <cell r="Y201">
            <v>829.9</v>
          </cell>
          <cell r="Z201">
            <v>838.2</v>
          </cell>
        </row>
        <row r="202">
          <cell r="A202" t="str">
            <v>42999-62</v>
          </cell>
          <cell r="B202" t="str">
            <v>Mesada de acero inoxidable lisa</v>
          </cell>
          <cell r="C202">
            <v>605.20000000000005</v>
          </cell>
          <cell r="D202">
            <v>640.4</v>
          </cell>
          <cell r="E202">
            <v>640.4</v>
          </cell>
          <cell r="F202">
            <v>640.4</v>
          </cell>
          <cell r="G202">
            <v>649.5</v>
          </cell>
          <cell r="H202">
            <v>676.4</v>
          </cell>
          <cell r="I202">
            <v>676.4</v>
          </cell>
          <cell r="J202">
            <v>700</v>
          </cell>
          <cell r="K202">
            <v>711.6</v>
          </cell>
          <cell r="L202">
            <v>704.4</v>
          </cell>
          <cell r="M202">
            <v>711.6</v>
          </cell>
          <cell r="N202">
            <v>711.6</v>
          </cell>
          <cell r="O202">
            <v>711.8</v>
          </cell>
          <cell r="P202">
            <v>711.8</v>
          </cell>
          <cell r="Q202">
            <v>711.8</v>
          </cell>
          <cell r="R202">
            <v>724.3</v>
          </cell>
          <cell r="S202">
            <v>724.3</v>
          </cell>
          <cell r="T202">
            <v>724.3</v>
          </cell>
          <cell r="U202">
            <v>745</v>
          </cell>
          <cell r="V202">
            <v>745</v>
          </cell>
          <cell r="W202">
            <v>785.1</v>
          </cell>
          <cell r="X202">
            <v>784.5</v>
          </cell>
          <cell r="Y202">
            <v>801.5</v>
          </cell>
          <cell r="Z202">
            <v>810.2</v>
          </cell>
        </row>
        <row r="203">
          <cell r="A203" t="str">
            <v>37610-11</v>
          </cell>
          <cell r="B203" t="str">
            <v>Mesada de granito</v>
          </cell>
          <cell r="C203">
            <v>410.2</v>
          </cell>
          <cell r="D203">
            <v>459.7</v>
          </cell>
          <cell r="E203">
            <v>461.2</v>
          </cell>
          <cell r="F203">
            <v>469.9</v>
          </cell>
          <cell r="G203">
            <v>478.4</v>
          </cell>
          <cell r="H203">
            <v>492.3</v>
          </cell>
          <cell r="I203">
            <v>500.8</v>
          </cell>
          <cell r="J203">
            <v>500.7</v>
          </cell>
          <cell r="K203">
            <v>519.6</v>
          </cell>
          <cell r="L203">
            <v>526.9</v>
          </cell>
          <cell r="M203">
            <v>538</v>
          </cell>
          <cell r="N203">
            <v>540.79999999999995</v>
          </cell>
          <cell r="O203">
            <v>534.70000000000005</v>
          </cell>
          <cell r="P203">
            <v>555.79999999999995</v>
          </cell>
          <cell r="Q203">
            <v>567.6</v>
          </cell>
          <cell r="R203">
            <v>567.6</v>
          </cell>
          <cell r="S203">
            <v>571.5</v>
          </cell>
          <cell r="T203">
            <v>613.20000000000005</v>
          </cell>
          <cell r="U203">
            <v>622</v>
          </cell>
          <cell r="V203">
            <v>626.5</v>
          </cell>
          <cell r="W203">
            <v>635.29999999999995</v>
          </cell>
          <cell r="X203">
            <v>647.79999999999995</v>
          </cell>
          <cell r="Y203">
            <v>676.6</v>
          </cell>
          <cell r="Z203">
            <v>695.3</v>
          </cell>
        </row>
        <row r="204">
          <cell r="A204" t="str">
            <v>37610-12</v>
          </cell>
          <cell r="B204" t="str">
            <v>Mesada de granito con perforación para bacha</v>
          </cell>
          <cell r="C204">
            <v>385.1</v>
          </cell>
          <cell r="D204">
            <v>431.1</v>
          </cell>
          <cell r="E204">
            <v>428.7</v>
          </cell>
          <cell r="F204">
            <v>430.5</v>
          </cell>
          <cell r="G204">
            <v>440.1</v>
          </cell>
          <cell r="H204">
            <v>454.2</v>
          </cell>
          <cell r="I204">
            <v>467.7</v>
          </cell>
          <cell r="J204">
            <v>463.3</v>
          </cell>
          <cell r="K204">
            <v>477.2</v>
          </cell>
          <cell r="L204">
            <v>484.8</v>
          </cell>
          <cell r="M204">
            <v>494.8</v>
          </cell>
          <cell r="N204">
            <v>497.4</v>
          </cell>
          <cell r="O204">
            <v>500.3</v>
          </cell>
          <cell r="P204">
            <v>506.5</v>
          </cell>
          <cell r="Q204">
            <v>511.1</v>
          </cell>
          <cell r="R204">
            <v>532.5</v>
          </cell>
          <cell r="S204">
            <v>532.29999999999995</v>
          </cell>
          <cell r="T204">
            <v>559.5</v>
          </cell>
          <cell r="U204">
            <v>562.4</v>
          </cell>
          <cell r="V204">
            <v>563.9</v>
          </cell>
          <cell r="W204">
            <v>576.20000000000005</v>
          </cell>
          <cell r="X204">
            <v>579.20000000000005</v>
          </cell>
          <cell r="Y204">
            <v>581.6</v>
          </cell>
          <cell r="Z204">
            <v>609.20000000000005</v>
          </cell>
        </row>
        <row r="205">
          <cell r="A205" t="str">
            <v>42943-11</v>
          </cell>
          <cell r="B205" t="str">
            <v>Metal desplegado</v>
          </cell>
          <cell r="C205">
            <v>612.5</v>
          </cell>
          <cell r="D205">
            <v>613.79999999999995</v>
          </cell>
          <cell r="E205">
            <v>613.70000000000005</v>
          </cell>
          <cell r="F205">
            <v>619.5</v>
          </cell>
          <cell r="G205">
            <v>629</v>
          </cell>
          <cell r="H205">
            <v>634</v>
          </cell>
          <cell r="I205">
            <v>643.70000000000005</v>
          </cell>
          <cell r="J205">
            <v>650</v>
          </cell>
          <cell r="K205">
            <v>664.4</v>
          </cell>
          <cell r="L205">
            <v>668</v>
          </cell>
          <cell r="M205">
            <v>676.5</v>
          </cell>
          <cell r="N205">
            <v>687.6</v>
          </cell>
          <cell r="O205">
            <v>694.5</v>
          </cell>
          <cell r="P205">
            <v>708.4</v>
          </cell>
          <cell r="Q205">
            <v>720.7</v>
          </cell>
          <cell r="R205">
            <v>732.2</v>
          </cell>
          <cell r="S205">
            <v>742.5</v>
          </cell>
          <cell r="T205">
            <v>775.9</v>
          </cell>
          <cell r="U205">
            <v>793.9</v>
          </cell>
          <cell r="V205">
            <v>801.9</v>
          </cell>
          <cell r="W205">
            <v>816.5</v>
          </cell>
          <cell r="X205">
            <v>834.8</v>
          </cell>
          <cell r="Y205">
            <v>839</v>
          </cell>
          <cell r="Z205">
            <v>878.1</v>
          </cell>
        </row>
        <row r="206">
          <cell r="A206" t="str">
            <v>37540-11</v>
          </cell>
          <cell r="B206" t="str">
            <v xml:space="preserve">Mosaico granítico          </v>
          </cell>
          <cell r="C206">
            <v>284.60000000000002</v>
          </cell>
          <cell r="D206">
            <v>287.39999999999998</v>
          </cell>
          <cell r="E206">
            <v>300.5</v>
          </cell>
          <cell r="F206">
            <v>310.7</v>
          </cell>
          <cell r="G206">
            <v>318</v>
          </cell>
          <cell r="H206">
            <v>320.39999999999998</v>
          </cell>
          <cell r="I206">
            <v>326.2</v>
          </cell>
          <cell r="J206">
            <v>329.2</v>
          </cell>
          <cell r="K206">
            <v>330.3</v>
          </cell>
          <cell r="L206">
            <v>338.9</v>
          </cell>
          <cell r="M206">
            <v>340.1</v>
          </cell>
          <cell r="N206">
            <v>340.1</v>
          </cell>
          <cell r="O206">
            <v>342.6</v>
          </cell>
          <cell r="P206">
            <v>346.2</v>
          </cell>
          <cell r="Q206">
            <v>347.8</v>
          </cell>
          <cell r="R206">
            <v>355.8</v>
          </cell>
          <cell r="S206">
            <v>357.1</v>
          </cell>
          <cell r="T206">
            <v>364.5</v>
          </cell>
          <cell r="U206">
            <v>366.5</v>
          </cell>
          <cell r="V206">
            <v>373.6</v>
          </cell>
          <cell r="W206">
            <v>376.5</v>
          </cell>
          <cell r="X206">
            <v>386.2</v>
          </cell>
          <cell r="Y206">
            <v>386.2</v>
          </cell>
          <cell r="Z206">
            <v>394.8</v>
          </cell>
        </row>
        <row r="207">
          <cell r="A207" t="str">
            <v>38130-16</v>
          </cell>
          <cell r="B207" t="str">
            <v>Mueble de cocina bajo mesada, de madera, de calidad inferior</v>
          </cell>
          <cell r="C207">
            <v>336.2</v>
          </cell>
          <cell r="D207">
            <v>341.1</v>
          </cell>
          <cell r="E207">
            <v>350.4</v>
          </cell>
          <cell r="F207">
            <v>350.4</v>
          </cell>
          <cell r="G207">
            <v>374.4</v>
          </cell>
          <cell r="H207">
            <v>374.4</v>
          </cell>
          <cell r="I207">
            <v>384.1</v>
          </cell>
          <cell r="J207">
            <v>392.1</v>
          </cell>
          <cell r="K207">
            <v>396.2</v>
          </cell>
          <cell r="L207">
            <v>396.2</v>
          </cell>
          <cell r="M207">
            <v>396.2</v>
          </cell>
          <cell r="N207">
            <v>396.2</v>
          </cell>
          <cell r="O207">
            <v>406.3</v>
          </cell>
          <cell r="P207">
            <v>423.2</v>
          </cell>
          <cell r="Q207">
            <v>423.2</v>
          </cell>
          <cell r="R207">
            <v>435.2</v>
          </cell>
          <cell r="S207">
            <v>438.5</v>
          </cell>
          <cell r="T207">
            <v>438.5</v>
          </cell>
          <cell r="U207">
            <v>438.5</v>
          </cell>
          <cell r="V207">
            <v>456.2</v>
          </cell>
          <cell r="W207">
            <v>456.2</v>
          </cell>
          <cell r="X207">
            <v>472.4</v>
          </cell>
          <cell r="Y207">
            <v>479.6</v>
          </cell>
          <cell r="Z207">
            <v>479.6</v>
          </cell>
        </row>
        <row r="208">
          <cell r="A208" t="str">
            <v>38130-15</v>
          </cell>
          <cell r="B208" t="str">
            <v>Mueble de cocina bajo mesada, de madera, de calidad media</v>
          </cell>
          <cell r="C208">
            <v>252.7</v>
          </cell>
          <cell r="D208">
            <v>258.5</v>
          </cell>
          <cell r="E208">
            <v>258.5</v>
          </cell>
          <cell r="F208">
            <v>258.5</v>
          </cell>
          <cell r="G208">
            <v>258.5</v>
          </cell>
          <cell r="H208">
            <v>264.2</v>
          </cell>
          <cell r="I208">
            <v>264.2</v>
          </cell>
          <cell r="J208">
            <v>271.7</v>
          </cell>
          <cell r="K208">
            <v>275.10000000000002</v>
          </cell>
          <cell r="L208">
            <v>285.2</v>
          </cell>
          <cell r="M208">
            <v>285.2</v>
          </cell>
          <cell r="N208">
            <v>285.2</v>
          </cell>
          <cell r="O208">
            <v>290.7</v>
          </cell>
          <cell r="P208">
            <v>295.8</v>
          </cell>
          <cell r="Q208">
            <v>295.8</v>
          </cell>
          <cell r="R208">
            <v>295.8</v>
          </cell>
          <cell r="S208">
            <v>295.8</v>
          </cell>
          <cell r="T208">
            <v>295.8</v>
          </cell>
          <cell r="U208">
            <v>295.8</v>
          </cell>
          <cell r="V208">
            <v>295.8</v>
          </cell>
          <cell r="W208">
            <v>295.8</v>
          </cell>
          <cell r="X208">
            <v>300.39999999999998</v>
          </cell>
          <cell r="Y208">
            <v>300.39999999999998</v>
          </cell>
          <cell r="Z208">
            <v>300.39999999999998</v>
          </cell>
        </row>
        <row r="209">
          <cell r="A209" t="str">
            <v>38130-14</v>
          </cell>
          <cell r="B209" t="str">
            <v>Mueble de cocina bajo mesada, de madera, de calidad superior</v>
          </cell>
          <cell r="C209">
            <v>249.2</v>
          </cell>
          <cell r="D209">
            <v>253.7</v>
          </cell>
          <cell r="E209">
            <v>256.3</v>
          </cell>
          <cell r="F209">
            <v>256.3</v>
          </cell>
          <cell r="G209">
            <v>256.3</v>
          </cell>
          <cell r="H209">
            <v>261.8</v>
          </cell>
          <cell r="I209">
            <v>261.8</v>
          </cell>
          <cell r="J209">
            <v>266.10000000000002</v>
          </cell>
          <cell r="K209">
            <v>270.60000000000002</v>
          </cell>
          <cell r="L209">
            <v>283.39999999999998</v>
          </cell>
          <cell r="M209">
            <v>283.39999999999998</v>
          </cell>
          <cell r="N209">
            <v>283.39999999999998</v>
          </cell>
          <cell r="O209">
            <v>283.39999999999998</v>
          </cell>
          <cell r="P209">
            <v>297.2</v>
          </cell>
          <cell r="Q209">
            <v>309.2</v>
          </cell>
          <cell r="R209">
            <v>309.2</v>
          </cell>
          <cell r="S209">
            <v>315.89999999999998</v>
          </cell>
          <cell r="T209">
            <v>315.89999999999998</v>
          </cell>
          <cell r="U209">
            <v>315.89999999999998</v>
          </cell>
          <cell r="V209">
            <v>322.8</v>
          </cell>
          <cell r="W209">
            <v>322.8</v>
          </cell>
          <cell r="X209">
            <v>339</v>
          </cell>
          <cell r="Y209">
            <v>339</v>
          </cell>
          <cell r="Z209">
            <v>337.5</v>
          </cell>
        </row>
        <row r="210">
          <cell r="A210" t="str">
            <v>35490-11</v>
          </cell>
          <cell r="B210" t="str">
            <v xml:space="preserve">Pegamento para PVC </v>
          </cell>
          <cell r="C210">
            <v>645.6</v>
          </cell>
          <cell r="D210">
            <v>645.6</v>
          </cell>
          <cell r="E210">
            <v>670.7</v>
          </cell>
          <cell r="F210">
            <v>686.9</v>
          </cell>
          <cell r="G210">
            <v>688.2</v>
          </cell>
          <cell r="H210">
            <v>687.4</v>
          </cell>
          <cell r="I210">
            <v>714.4</v>
          </cell>
          <cell r="J210">
            <v>731.5</v>
          </cell>
          <cell r="K210">
            <v>731.5</v>
          </cell>
          <cell r="L210">
            <v>745.6</v>
          </cell>
          <cell r="M210">
            <v>755.6</v>
          </cell>
          <cell r="N210">
            <v>755.6</v>
          </cell>
          <cell r="O210">
            <v>772.7</v>
          </cell>
          <cell r="P210">
            <v>781.5</v>
          </cell>
          <cell r="Q210">
            <v>782.9</v>
          </cell>
          <cell r="R210">
            <v>808.1</v>
          </cell>
          <cell r="S210">
            <v>813.8</v>
          </cell>
          <cell r="T210">
            <v>822.3</v>
          </cell>
          <cell r="U210">
            <v>873.5</v>
          </cell>
          <cell r="V210">
            <v>918.1</v>
          </cell>
          <cell r="W210">
            <v>932.9</v>
          </cell>
          <cell r="X210">
            <v>956.7</v>
          </cell>
          <cell r="Y210">
            <v>992.1</v>
          </cell>
          <cell r="Z210">
            <v>991.2</v>
          </cell>
        </row>
        <row r="211">
          <cell r="A211" t="str">
            <v>41251-11</v>
          </cell>
          <cell r="B211" t="str">
            <v>Perfil normal doble T</v>
          </cell>
          <cell r="C211">
            <v>825.6</v>
          </cell>
          <cell r="D211">
            <v>831.5</v>
          </cell>
          <cell r="E211">
            <v>840.4</v>
          </cell>
          <cell r="F211">
            <v>840.4</v>
          </cell>
          <cell r="G211">
            <v>879</v>
          </cell>
          <cell r="H211">
            <v>897.5</v>
          </cell>
          <cell r="I211">
            <v>906.5</v>
          </cell>
          <cell r="J211">
            <v>913.8</v>
          </cell>
          <cell r="K211">
            <v>914.9</v>
          </cell>
          <cell r="L211">
            <v>930.5</v>
          </cell>
          <cell r="M211">
            <v>942.8</v>
          </cell>
          <cell r="N211">
            <v>973.6</v>
          </cell>
          <cell r="O211">
            <v>982</v>
          </cell>
          <cell r="P211">
            <v>989.6</v>
          </cell>
          <cell r="Q211">
            <v>993.3</v>
          </cell>
          <cell r="R211">
            <v>1006.7</v>
          </cell>
          <cell r="S211">
            <v>1034.7</v>
          </cell>
          <cell r="T211">
            <v>1040.7</v>
          </cell>
          <cell r="U211">
            <v>1043.4000000000001</v>
          </cell>
          <cell r="V211">
            <v>1045.5999999999999</v>
          </cell>
          <cell r="W211">
            <v>1106.5999999999999</v>
          </cell>
          <cell r="X211">
            <v>1121.5999999999999</v>
          </cell>
          <cell r="Y211">
            <v>1168.5</v>
          </cell>
          <cell r="Z211">
            <v>1222.7</v>
          </cell>
        </row>
        <row r="212">
          <cell r="A212" t="str">
            <v>41278-21</v>
          </cell>
          <cell r="B212" t="str">
            <v>Pileta  de piso tipo PROSA</v>
          </cell>
          <cell r="C212">
            <v>611.29999999999995</v>
          </cell>
          <cell r="D212">
            <v>611.29999999999995</v>
          </cell>
          <cell r="E212">
            <v>611.29999999999995</v>
          </cell>
          <cell r="F212">
            <v>611.29999999999995</v>
          </cell>
          <cell r="G212">
            <v>698.9</v>
          </cell>
          <cell r="H212">
            <v>707.6</v>
          </cell>
          <cell r="I212">
            <v>707.6</v>
          </cell>
          <cell r="J212">
            <v>707.6</v>
          </cell>
          <cell r="K212">
            <v>707.6</v>
          </cell>
          <cell r="L212">
            <v>707.6</v>
          </cell>
          <cell r="M212">
            <v>707.6</v>
          </cell>
          <cell r="N212">
            <v>712</v>
          </cell>
          <cell r="O212">
            <v>718.1</v>
          </cell>
          <cell r="P212">
            <v>721.2</v>
          </cell>
          <cell r="Q212">
            <v>735.4</v>
          </cell>
          <cell r="R212">
            <v>742.4</v>
          </cell>
          <cell r="S212">
            <v>742.4</v>
          </cell>
          <cell r="T212">
            <v>747.5</v>
          </cell>
          <cell r="U212">
            <v>752.2</v>
          </cell>
          <cell r="V212">
            <v>752.2</v>
          </cell>
          <cell r="W212">
            <v>752.2</v>
          </cell>
          <cell r="X212">
            <v>752.2</v>
          </cell>
          <cell r="Y212">
            <v>752.2</v>
          </cell>
          <cell r="Z212">
            <v>772.9</v>
          </cell>
        </row>
        <row r="213">
          <cell r="A213" t="str">
            <v>42911-71</v>
          </cell>
          <cell r="B213" t="str">
            <v>Pileta de cocina de acero inoxidable</v>
          </cell>
          <cell r="C213">
            <v>722.2</v>
          </cell>
          <cell r="D213">
            <v>736.6</v>
          </cell>
          <cell r="E213">
            <v>774.1</v>
          </cell>
          <cell r="F213">
            <v>775.6</v>
          </cell>
          <cell r="G213">
            <v>784.4</v>
          </cell>
          <cell r="H213">
            <v>810</v>
          </cell>
          <cell r="I213">
            <v>811.8</v>
          </cell>
          <cell r="J213">
            <v>833.1</v>
          </cell>
          <cell r="K213">
            <v>862.9</v>
          </cell>
          <cell r="L213">
            <v>869.9</v>
          </cell>
          <cell r="M213">
            <v>869.9</v>
          </cell>
          <cell r="N213">
            <v>878.2</v>
          </cell>
          <cell r="O213">
            <v>871.1</v>
          </cell>
          <cell r="P213">
            <v>871.2</v>
          </cell>
          <cell r="Q213">
            <v>883.4</v>
          </cell>
          <cell r="R213">
            <v>883.3</v>
          </cell>
          <cell r="S213">
            <v>913.8</v>
          </cell>
          <cell r="T213">
            <v>916.2</v>
          </cell>
          <cell r="U213">
            <v>928.4</v>
          </cell>
          <cell r="V213">
            <v>932.1</v>
          </cell>
          <cell r="W213">
            <v>972.7</v>
          </cell>
          <cell r="X213">
            <v>982.1</v>
          </cell>
          <cell r="Y213">
            <v>1005.1</v>
          </cell>
          <cell r="Z213">
            <v>1042.5999999999999</v>
          </cell>
        </row>
        <row r="214">
          <cell r="A214" t="str">
            <v>37210-42</v>
          </cell>
          <cell r="B214" t="str">
            <v>Pileta de lavar de loza, chica</v>
          </cell>
          <cell r="C214">
            <v>562.29999999999995</v>
          </cell>
          <cell r="D214">
            <v>566.9</v>
          </cell>
          <cell r="E214">
            <v>640.9</v>
          </cell>
          <cell r="F214">
            <v>640.9</v>
          </cell>
          <cell r="G214">
            <v>652.1</v>
          </cell>
          <cell r="H214">
            <v>665.1</v>
          </cell>
          <cell r="I214">
            <v>681.9</v>
          </cell>
          <cell r="J214">
            <v>743.5</v>
          </cell>
          <cell r="K214">
            <v>754.4</v>
          </cell>
          <cell r="L214">
            <v>754.4</v>
          </cell>
          <cell r="M214">
            <v>771.5</v>
          </cell>
          <cell r="N214">
            <v>771.5</v>
          </cell>
          <cell r="O214">
            <v>774.6</v>
          </cell>
          <cell r="P214">
            <v>774.6</v>
          </cell>
          <cell r="Q214">
            <v>779.6</v>
          </cell>
          <cell r="R214">
            <v>822.2</v>
          </cell>
          <cell r="S214">
            <v>829.8</v>
          </cell>
          <cell r="T214">
            <v>883.8</v>
          </cell>
          <cell r="U214">
            <v>920.5</v>
          </cell>
          <cell r="V214">
            <v>935.7</v>
          </cell>
          <cell r="W214">
            <v>980.6</v>
          </cell>
          <cell r="X214">
            <v>982.3</v>
          </cell>
          <cell r="Y214">
            <v>1062.5</v>
          </cell>
          <cell r="Z214">
            <v>1099.9000000000001</v>
          </cell>
        </row>
        <row r="215">
          <cell r="A215" t="str">
            <v>37210-41</v>
          </cell>
          <cell r="B215" t="str">
            <v>Pileta de lavar de loza, grande o mediana</v>
          </cell>
          <cell r="C215">
            <v>480.6</v>
          </cell>
          <cell r="D215">
            <v>486.2</v>
          </cell>
          <cell r="E215">
            <v>549.20000000000005</v>
          </cell>
          <cell r="F215">
            <v>551.79999999999995</v>
          </cell>
          <cell r="G215">
            <v>564.1</v>
          </cell>
          <cell r="H215">
            <v>574.29999999999995</v>
          </cell>
          <cell r="I215">
            <v>582.29999999999995</v>
          </cell>
          <cell r="J215">
            <v>631</v>
          </cell>
          <cell r="K215">
            <v>645.9</v>
          </cell>
          <cell r="L215">
            <v>645.9</v>
          </cell>
          <cell r="M215">
            <v>662.2</v>
          </cell>
          <cell r="N215">
            <v>652.79999999999995</v>
          </cell>
          <cell r="O215">
            <v>657.9</v>
          </cell>
          <cell r="P215">
            <v>657.9</v>
          </cell>
          <cell r="Q215">
            <v>660.9</v>
          </cell>
          <cell r="R215">
            <v>698.8</v>
          </cell>
          <cell r="S215">
            <v>705.5</v>
          </cell>
          <cell r="T215">
            <v>753.1</v>
          </cell>
          <cell r="U215">
            <v>758.9</v>
          </cell>
          <cell r="V215">
            <v>778.5</v>
          </cell>
          <cell r="W215">
            <v>813.4</v>
          </cell>
          <cell r="X215">
            <v>816.5</v>
          </cell>
          <cell r="Y215">
            <v>823</v>
          </cell>
          <cell r="Z215">
            <v>914.3</v>
          </cell>
        </row>
        <row r="216">
          <cell r="A216" t="str">
            <v>36930-11</v>
          </cell>
          <cell r="B216" t="str">
            <v>Pileta de lavar de plástico</v>
          </cell>
          <cell r="C216">
            <v>501</v>
          </cell>
          <cell r="D216">
            <v>500</v>
          </cell>
          <cell r="E216">
            <v>505.7</v>
          </cell>
          <cell r="F216">
            <v>520.29999999999995</v>
          </cell>
          <cell r="G216">
            <v>522.9</v>
          </cell>
          <cell r="H216">
            <v>534.20000000000005</v>
          </cell>
          <cell r="I216">
            <v>534.20000000000005</v>
          </cell>
          <cell r="J216">
            <v>536.9</v>
          </cell>
          <cell r="K216">
            <v>544.20000000000005</v>
          </cell>
          <cell r="L216">
            <v>561.1</v>
          </cell>
          <cell r="M216">
            <v>561.1</v>
          </cell>
          <cell r="N216">
            <v>576.6</v>
          </cell>
          <cell r="O216">
            <v>576.6</v>
          </cell>
          <cell r="P216">
            <v>576.6</v>
          </cell>
          <cell r="Q216">
            <v>592.29999999999995</v>
          </cell>
          <cell r="R216">
            <v>592.29999999999995</v>
          </cell>
          <cell r="S216">
            <v>604.6</v>
          </cell>
          <cell r="T216">
            <v>634.5</v>
          </cell>
          <cell r="U216">
            <v>641.5</v>
          </cell>
          <cell r="V216">
            <v>654.9</v>
          </cell>
          <cell r="W216">
            <v>707.4</v>
          </cell>
          <cell r="X216">
            <v>719.2</v>
          </cell>
          <cell r="Y216">
            <v>736.5</v>
          </cell>
          <cell r="Z216">
            <v>742.1</v>
          </cell>
        </row>
        <row r="217">
          <cell r="A217" t="str">
            <v>36950-21</v>
          </cell>
          <cell r="B217" t="str">
            <v xml:space="preserve">Pileta de piso de PVC  </v>
          </cell>
          <cell r="C217">
            <v>780.6</v>
          </cell>
          <cell r="D217">
            <v>801.4</v>
          </cell>
          <cell r="E217">
            <v>803.8</v>
          </cell>
          <cell r="F217">
            <v>812.3</v>
          </cell>
          <cell r="G217">
            <v>826</v>
          </cell>
          <cell r="H217">
            <v>848.7</v>
          </cell>
          <cell r="I217">
            <v>854.4</v>
          </cell>
          <cell r="J217">
            <v>854.4</v>
          </cell>
          <cell r="K217">
            <v>855.6</v>
          </cell>
          <cell r="L217">
            <v>855.7</v>
          </cell>
          <cell r="M217">
            <v>866.8</v>
          </cell>
          <cell r="N217">
            <v>862.7</v>
          </cell>
          <cell r="O217">
            <v>849</v>
          </cell>
          <cell r="P217">
            <v>875.8</v>
          </cell>
          <cell r="Q217">
            <v>893.1</v>
          </cell>
          <cell r="R217">
            <v>917.1</v>
          </cell>
          <cell r="S217">
            <v>910.6</v>
          </cell>
          <cell r="T217">
            <v>963.3</v>
          </cell>
          <cell r="U217">
            <v>974.4</v>
          </cell>
          <cell r="V217">
            <v>976.1</v>
          </cell>
          <cell r="W217">
            <v>980.5</v>
          </cell>
          <cell r="X217">
            <v>995.3</v>
          </cell>
          <cell r="Y217">
            <v>1007</v>
          </cell>
          <cell r="Z217">
            <v>1022.2</v>
          </cell>
        </row>
        <row r="218">
          <cell r="A218" t="str">
            <v>35110-31</v>
          </cell>
          <cell r="B218" t="str">
            <v>Pintura al látex para interiores</v>
          </cell>
          <cell r="C218">
            <v>561.70000000000005</v>
          </cell>
          <cell r="D218">
            <v>563</v>
          </cell>
          <cell r="E218">
            <v>567</v>
          </cell>
          <cell r="F218">
            <v>567</v>
          </cell>
          <cell r="G218">
            <v>578.5</v>
          </cell>
          <cell r="H218">
            <v>578.5</v>
          </cell>
          <cell r="I218">
            <v>570.29999999999995</v>
          </cell>
          <cell r="J218">
            <v>583.70000000000005</v>
          </cell>
          <cell r="K218">
            <v>595.29999999999995</v>
          </cell>
          <cell r="L218">
            <v>595.5</v>
          </cell>
          <cell r="M218">
            <v>600.6</v>
          </cell>
          <cell r="N218">
            <v>605.70000000000005</v>
          </cell>
          <cell r="O218">
            <v>607.9</v>
          </cell>
          <cell r="P218">
            <v>612.79999999999995</v>
          </cell>
          <cell r="Q218">
            <v>612.79999999999995</v>
          </cell>
          <cell r="R218">
            <v>613.1</v>
          </cell>
          <cell r="S218">
            <v>619.9</v>
          </cell>
          <cell r="T218">
            <v>622</v>
          </cell>
          <cell r="U218">
            <v>627.79999999999995</v>
          </cell>
          <cell r="V218">
            <v>633.20000000000005</v>
          </cell>
          <cell r="W218">
            <v>642.1</v>
          </cell>
          <cell r="X218">
            <v>652.20000000000005</v>
          </cell>
          <cell r="Y218">
            <v>652.20000000000005</v>
          </cell>
          <cell r="Z218">
            <v>667.5</v>
          </cell>
        </row>
        <row r="219">
          <cell r="A219" t="str">
            <v>35110-32</v>
          </cell>
          <cell r="B219" t="str">
            <v>Pintura al látex para exteriores</v>
          </cell>
          <cell r="C219">
            <v>607.20000000000005</v>
          </cell>
          <cell r="D219">
            <v>613.20000000000005</v>
          </cell>
          <cell r="E219">
            <v>619.5</v>
          </cell>
          <cell r="F219">
            <v>635.29999999999995</v>
          </cell>
          <cell r="G219">
            <v>648.70000000000005</v>
          </cell>
          <cell r="H219">
            <v>663.3</v>
          </cell>
          <cell r="I219">
            <v>666.3</v>
          </cell>
          <cell r="J219">
            <v>677.5</v>
          </cell>
          <cell r="K219">
            <v>685.2</v>
          </cell>
          <cell r="L219">
            <v>692.6</v>
          </cell>
          <cell r="M219">
            <v>704.5</v>
          </cell>
          <cell r="N219">
            <v>714.2</v>
          </cell>
          <cell r="O219">
            <v>722.8</v>
          </cell>
          <cell r="P219">
            <v>730.8</v>
          </cell>
          <cell r="Q219">
            <v>734.4</v>
          </cell>
          <cell r="R219">
            <v>753.2</v>
          </cell>
          <cell r="S219">
            <v>751.1</v>
          </cell>
          <cell r="T219">
            <v>769.2</v>
          </cell>
          <cell r="U219">
            <v>782.6</v>
          </cell>
          <cell r="V219">
            <v>796.2</v>
          </cell>
          <cell r="W219">
            <v>804.2</v>
          </cell>
          <cell r="X219">
            <v>841.5</v>
          </cell>
          <cell r="Y219">
            <v>848.5</v>
          </cell>
          <cell r="Z219">
            <v>869.2</v>
          </cell>
        </row>
        <row r="220">
          <cell r="A220" t="str">
            <v>37940-11</v>
          </cell>
          <cell r="B220" t="str">
            <v xml:space="preserve">Pintura asfáltica </v>
          </cell>
          <cell r="C220">
            <v>457.9</v>
          </cell>
          <cell r="D220">
            <v>467.2</v>
          </cell>
          <cell r="E220">
            <v>476.1</v>
          </cell>
          <cell r="F220">
            <v>479.1</v>
          </cell>
          <cell r="G220">
            <v>484.3</v>
          </cell>
          <cell r="H220">
            <v>490.8</v>
          </cell>
          <cell r="I220">
            <v>502</v>
          </cell>
          <cell r="J220">
            <v>509.9</v>
          </cell>
          <cell r="K220">
            <v>524.5</v>
          </cell>
          <cell r="L220">
            <v>539.29999999999995</v>
          </cell>
          <cell r="M220">
            <v>561.79999999999995</v>
          </cell>
          <cell r="N220">
            <v>559.4</v>
          </cell>
          <cell r="O220">
            <v>570.29999999999995</v>
          </cell>
          <cell r="P220">
            <v>572.5</v>
          </cell>
          <cell r="Q220">
            <v>584.6</v>
          </cell>
          <cell r="R220">
            <v>589.70000000000005</v>
          </cell>
          <cell r="S220">
            <v>589.70000000000005</v>
          </cell>
          <cell r="T220">
            <v>596.79999999999995</v>
          </cell>
          <cell r="U220">
            <v>623.9</v>
          </cell>
          <cell r="V220">
            <v>626.6</v>
          </cell>
          <cell r="W220">
            <v>631.79999999999995</v>
          </cell>
          <cell r="X220">
            <v>654.5</v>
          </cell>
          <cell r="Y220">
            <v>654.5</v>
          </cell>
          <cell r="Z220">
            <v>668.8</v>
          </cell>
        </row>
        <row r="221">
          <cell r="A221" t="str">
            <v>35110-71</v>
          </cell>
          <cell r="B221" t="str">
            <v>Pintura transparente para ladrillo visto</v>
          </cell>
          <cell r="C221">
            <v>562.5</v>
          </cell>
          <cell r="D221">
            <v>575.4</v>
          </cell>
          <cell r="E221">
            <v>577.9</v>
          </cell>
          <cell r="F221">
            <v>599.79999999999995</v>
          </cell>
          <cell r="G221">
            <v>606.79999999999995</v>
          </cell>
          <cell r="H221">
            <v>620.70000000000005</v>
          </cell>
          <cell r="I221">
            <v>620.70000000000005</v>
          </cell>
          <cell r="J221">
            <v>643.29999999999995</v>
          </cell>
          <cell r="K221">
            <v>651.5</v>
          </cell>
          <cell r="L221">
            <v>651.4</v>
          </cell>
          <cell r="M221">
            <v>670.1</v>
          </cell>
          <cell r="N221">
            <v>675.6</v>
          </cell>
          <cell r="O221">
            <v>686.4</v>
          </cell>
          <cell r="P221">
            <v>690.9</v>
          </cell>
          <cell r="Q221">
            <v>711.6</v>
          </cell>
          <cell r="R221">
            <v>720.4</v>
          </cell>
          <cell r="S221">
            <v>733.3</v>
          </cell>
          <cell r="T221">
            <v>751</v>
          </cell>
          <cell r="U221">
            <v>762.8</v>
          </cell>
          <cell r="V221">
            <v>767.3</v>
          </cell>
          <cell r="W221">
            <v>803.1</v>
          </cell>
          <cell r="X221">
            <v>814</v>
          </cell>
          <cell r="Y221">
            <v>821</v>
          </cell>
          <cell r="Z221">
            <v>854.2</v>
          </cell>
        </row>
        <row r="222">
          <cell r="A222" t="str">
            <v>31210-31</v>
          </cell>
          <cell r="B222" t="str">
            <v>Piso de entablonado, con colocación</v>
          </cell>
          <cell r="C222">
            <v>348.6</v>
          </cell>
          <cell r="D222">
            <v>348.6</v>
          </cell>
          <cell r="E222">
            <v>348.6</v>
          </cell>
          <cell r="F222">
            <v>348.6</v>
          </cell>
          <cell r="G222">
            <v>368.7</v>
          </cell>
          <cell r="H222">
            <v>369.4</v>
          </cell>
          <cell r="I222">
            <v>369.4</v>
          </cell>
          <cell r="J222">
            <v>365.8</v>
          </cell>
          <cell r="K222">
            <v>365.8</v>
          </cell>
          <cell r="L222">
            <v>365.8</v>
          </cell>
          <cell r="M222">
            <v>365.8</v>
          </cell>
          <cell r="N222">
            <v>365.8</v>
          </cell>
          <cell r="O222">
            <v>365.8</v>
          </cell>
          <cell r="P222">
            <v>365.8</v>
          </cell>
          <cell r="Q222">
            <v>373.8</v>
          </cell>
          <cell r="R222">
            <v>373.8</v>
          </cell>
          <cell r="S222">
            <v>373.8</v>
          </cell>
          <cell r="T222">
            <v>373.8</v>
          </cell>
          <cell r="U222">
            <v>373.8</v>
          </cell>
          <cell r="V222">
            <v>373.8</v>
          </cell>
          <cell r="W222">
            <v>374.3</v>
          </cell>
          <cell r="X222">
            <v>374.3</v>
          </cell>
          <cell r="Y222">
            <v>377</v>
          </cell>
          <cell r="Z222">
            <v>391.4</v>
          </cell>
        </row>
        <row r="223">
          <cell r="A223" t="str">
            <v>31210-32</v>
          </cell>
          <cell r="B223" t="str">
            <v>Piso de parquet, con colocación</v>
          </cell>
          <cell r="C223">
            <v>352.4</v>
          </cell>
          <cell r="D223">
            <v>371.6</v>
          </cell>
          <cell r="E223">
            <v>374.2</v>
          </cell>
          <cell r="F223">
            <v>374.2</v>
          </cell>
          <cell r="G223">
            <v>374.2</v>
          </cell>
          <cell r="H223">
            <v>378.8</v>
          </cell>
          <cell r="I223">
            <v>378.8</v>
          </cell>
          <cell r="J223">
            <v>378.8</v>
          </cell>
          <cell r="K223">
            <v>378.8</v>
          </cell>
          <cell r="L223">
            <v>378.8</v>
          </cell>
          <cell r="M223">
            <v>378.8</v>
          </cell>
          <cell r="N223">
            <v>399.8</v>
          </cell>
          <cell r="O223">
            <v>406.2</v>
          </cell>
          <cell r="P223">
            <v>406.2</v>
          </cell>
          <cell r="Q223">
            <v>427.2</v>
          </cell>
          <cell r="R223">
            <v>431.3</v>
          </cell>
          <cell r="S223">
            <v>431.4</v>
          </cell>
          <cell r="T223">
            <v>431.4</v>
          </cell>
          <cell r="U223">
            <v>438.8</v>
          </cell>
          <cell r="V223">
            <v>438.8</v>
          </cell>
          <cell r="W223">
            <v>438.8</v>
          </cell>
          <cell r="X223">
            <v>438.8</v>
          </cell>
          <cell r="Y223">
            <v>438.8</v>
          </cell>
          <cell r="Z223">
            <v>449.8</v>
          </cell>
        </row>
        <row r="224">
          <cell r="A224" t="str">
            <v>41541-11</v>
          </cell>
          <cell r="B224" t="str">
            <v>Plomo para fundir</v>
          </cell>
          <cell r="C224">
            <v>1103.7</v>
          </cell>
          <cell r="D224">
            <v>1103.7</v>
          </cell>
          <cell r="E224">
            <v>1103.7</v>
          </cell>
          <cell r="F224">
            <v>1103.7</v>
          </cell>
          <cell r="G224">
            <v>1103.7</v>
          </cell>
          <cell r="H224">
            <v>1115.2</v>
          </cell>
          <cell r="I224">
            <v>1140.2</v>
          </cell>
          <cell r="J224">
            <v>1161.8</v>
          </cell>
          <cell r="K224">
            <v>1177.8</v>
          </cell>
          <cell r="L224">
            <v>1176.5</v>
          </cell>
          <cell r="M224">
            <v>1200.5999999999999</v>
          </cell>
          <cell r="N224">
            <v>1204.7</v>
          </cell>
          <cell r="O224">
            <v>1249.4000000000001</v>
          </cell>
          <cell r="P224">
            <v>1249.4000000000001</v>
          </cell>
          <cell r="Q224">
            <v>1261.0999999999999</v>
          </cell>
          <cell r="R224">
            <v>1251.7</v>
          </cell>
          <cell r="S224">
            <v>1252.0999999999999</v>
          </cell>
          <cell r="T224">
            <v>1288.7</v>
          </cell>
          <cell r="U224">
            <v>1288.7</v>
          </cell>
          <cell r="V224">
            <v>1288.7</v>
          </cell>
          <cell r="W224">
            <v>1288.3</v>
          </cell>
          <cell r="X224">
            <v>1347.5</v>
          </cell>
          <cell r="Y224">
            <v>1364.2</v>
          </cell>
          <cell r="Z224">
            <v>1379.6</v>
          </cell>
        </row>
        <row r="225">
          <cell r="A225" t="str">
            <v>34720-11</v>
          </cell>
          <cell r="B225" t="str">
            <v>Poliestireno expandido en placas</v>
          </cell>
          <cell r="C225">
            <v>681.3</v>
          </cell>
          <cell r="D225">
            <v>711.4</v>
          </cell>
          <cell r="E225">
            <v>733.6</v>
          </cell>
          <cell r="F225">
            <v>749.8</v>
          </cell>
          <cell r="G225">
            <v>749.8</v>
          </cell>
          <cell r="H225">
            <v>782.9</v>
          </cell>
          <cell r="I225">
            <v>810.9</v>
          </cell>
          <cell r="J225">
            <v>824.1</v>
          </cell>
          <cell r="K225">
            <v>857</v>
          </cell>
          <cell r="L225">
            <v>857</v>
          </cell>
          <cell r="M225">
            <v>881.2</v>
          </cell>
          <cell r="N225">
            <v>915.3</v>
          </cell>
          <cell r="O225">
            <v>923.3</v>
          </cell>
          <cell r="P225">
            <v>965.4</v>
          </cell>
          <cell r="Q225">
            <v>975.9</v>
          </cell>
          <cell r="R225">
            <v>976.4</v>
          </cell>
          <cell r="S225">
            <v>977.2</v>
          </cell>
          <cell r="T225">
            <v>971.4</v>
          </cell>
          <cell r="U225">
            <v>1025.4000000000001</v>
          </cell>
          <cell r="V225">
            <v>1048.5999999999999</v>
          </cell>
          <cell r="W225">
            <v>1058</v>
          </cell>
          <cell r="X225">
            <v>1090</v>
          </cell>
          <cell r="Y225">
            <v>1165.7</v>
          </cell>
          <cell r="Z225">
            <v>1217.3</v>
          </cell>
        </row>
        <row r="226">
          <cell r="A226" t="str">
            <v>47220-11</v>
          </cell>
          <cell r="B226" t="str">
            <v>Portero eléctrico</v>
          </cell>
          <cell r="C226">
            <v>206.8</v>
          </cell>
          <cell r="D226">
            <v>206.9</v>
          </cell>
          <cell r="E226">
            <v>217.5</v>
          </cell>
          <cell r="F226">
            <v>217.9</v>
          </cell>
          <cell r="G226">
            <v>217.9</v>
          </cell>
          <cell r="H226">
            <v>223.1</v>
          </cell>
          <cell r="I226">
            <v>224.7</v>
          </cell>
          <cell r="J226">
            <v>225.4</v>
          </cell>
          <cell r="K226">
            <v>226.4</v>
          </cell>
          <cell r="L226">
            <v>226.9</v>
          </cell>
          <cell r="M226">
            <v>227.8</v>
          </cell>
          <cell r="N226">
            <v>228.7</v>
          </cell>
          <cell r="O226">
            <v>233.1</v>
          </cell>
          <cell r="P226">
            <v>238.6</v>
          </cell>
          <cell r="Q226">
            <v>239.1</v>
          </cell>
          <cell r="R226">
            <v>239.6</v>
          </cell>
          <cell r="S226">
            <v>248.2</v>
          </cell>
          <cell r="T226">
            <v>248.2</v>
          </cell>
          <cell r="U226">
            <v>248.2</v>
          </cell>
          <cell r="V226">
            <v>253.7</v>
          </cell>
          <cell r="W226">
            <v>258</v>
          </cell>
          <cell r="X226">
            <v>263.89999999999998</v>
          </cell>
          <cell r="Y226">
            <v>265.5</v>
          </cell>
          <cell r="Z226">
            <v>274.89999999999998</v>
          </cell>
        </row>
        <row r="227">
          <cell r="A227" t="str">
            <v>31600-81</v>
          </cell>
          <cell r="B227" t="str">
            <v xml:space="preserve">Portón levadizo de madera </v>
          </cell>
          <cell r="C227">
            <v>491.1</v>
          </cell>
          <cell r="D227">
            <v>506.4</v>
          </cell>
          <cell r="E227">
            <v>518.5</v>
          </cell>
          <cell r="F227">
            <v>531</v>
          </cell>
          <cell r="G227">
            <v>535.5</v>
          </cell>
          <cell r="H227">
            <v>555.20000000000005</v>
          </cell>
          <cell r="I227">
            <v>559.20000000000005</v>
          </cell>
          <cell r="J227">
            <v>567.70000000000005</v>
          </cell>
          <cell r="K227">
            <v>576.9</v>
          </cell>
          <cell r="L227">
            <v>588.4</v>
          </cell>
          <cell r="M227">
            <v>590.9</v>
          </cell>
          <cell r="N227">
            <v>597.5</v>
          </cell>
          <cell r="O227">
            <v>600.20000000000005</v>
          </cell>
          <cell r="P227">
            <v>606.79999999999995</v>
          </cell>
          <cell r="Q227">
            <v>622.1</v>
          </cell>
          <cell r="R227">
            <v>625.29999999999995</v>
          </cell>
          <cell r="S227">
            <v>640</v>
          </cell>
          <cell r="T227">
            <v>669.5</v>
          </cell>
          <cell r="U227">
            <v>680.5</v>
          </cell>
          <cell r="V227">
            <v>683.2</v>
          </cell>
          <cell r="W227">
            <v>703.3</v>
          </cell>
          <cell r="X227">
            <v>721</v>
          </cell>
          <cell r="Y227">
            <v>742.5</v>
          </cell>
          <cell r="Z227">
            <v>775.3</v>
          </cell>
        </row>
        <row r="228">
          <cell r="A228" t="str">
            <v>42120-31</v>
          </cell>
          <cell r="B228" t="str">
            <v>Portón levadizo metálico</v>
          </cell>
          <cell r="C228">
            <v>648.79999999999995</v>
          </cell>
          <cell r="D228">
            <v>655.9</v>
          </cell>
          <cell r="E228">
            <v>655.9</v>
          </cell>
          <cell r="F228">
            <v>669.1</v>
          </cell>
          <cell r="G228">
            <v>691.5</v>
          </cell>
          <cell r="H228">
            <v>701.8</v>
          </cell>
          <cell r="I228">
            <v>720</v>
          </cell>
          <cell r="J228">
            <v>725.4</v>
          </cell>
          <cell r="K228">
            <v>730.9</v>
          </cell>
          <cell r="L228">
            <v>730.9</v>
          </cell>
          <cell r="M228">
            <v>746.5</v>
          </cell>
          <cell r="N228">
            <v>749</v>
          </cell>
          <cell r="O228">
            <v>754.7</v>
          </cell>
          <cell r="P228">
            <v>771.6</v>
          </cell>
          <cell r="Q228">
            <v>798.1</v>
          </cell>
          <cell r="R228">
            <v>804.4</v>
          </cell>
          <cell r="S228">
            <v>812.1</v>
          </cell>
          <cell r="T228">
            <v>847</v>
          </cell>
          <cell r="U228">
            <v>847</v>
          </cell>
          <cell r="V228">
            <v>847</v>
          </cell>
          <cell r="W228">
            <v>884.4</v>
          </cell>
          <cell r="X228">
            <v>884.7</v>
          </cell>
          <cell r="Y228">
            <v>919.4</v>
          </cell>
          <cell r="Z228">
            <v>935.9</v>
          </cell>
        </row>
        <row r="229">
          <cell r="A229" t="str">
            <v>35490-21</v>
          </cell>
          <cell r="B229" t="str">
            <v>Preservador para madera</v>
          </cell>
          <cell r="C229">
            <v>773.4</v>
          </cell>
          <cell r="D229">
            <v>788.2</v>
          </cell>
          <cell r="E229">
            <v>793.1</v>
          </cell>
          <cell r="F229">
            <v>793.5</v>
          </cell>
          <cell r="G229">
            <v>814</v>
          </cell>
          <cell r="H229">
            <v>819.8</v>
          </cell>
          <cell r="I229">
            <v>831</v>
          </cell>
          <cell r="J229">
            <v>875.5</v>
          </cell>
          <cell r="K229">
            <v>894.3</v>
          </cell>
          <cell r="L229">
            <v>896</v>
          </cell>
          <cell r="M229">
            <v>903.4</v>
          </cell>
          <cell r="N229">
            <v>914.8</v>
          </cell>
          <cell r="O229">
            <v>921.1</v>
          </cell>
          <cell r="P229">
            <v>930</v>
          </cell>
          <cell r="Q229">
            <v>943.7</v>
          </cell>
          <cell r="R229">
            <v>961</v>
          </cell>
          <cell r="S229">
            <v>978.8</v>
          </cell>
          <cell r="T229">
            <v>1039.4000000000001</v>
          </cell>
          <cell r="U229">
            <v>1084.9000000000001</v>
          </cell>
          <cell r="V229">
            <v>1095.9000000000001</v>
          </cell>
          <cell r="W229">
            <v>1138.2</v>
          </cell>
          <cell r="X229">
            <v>1182</v>
          </cell>
          <cell r="Y229">
            <v>1185.7</v>
          </cell>
          <cell r="Z229">
            <v>1239.8</v>
          </cell>
        </row>
        <row r="230">
          <cell r="A230" t="str">
            <v>31600-41</v>
          </cell>
          <cell r="B230" t="str">
            <v>Puerta balcón corrediza de madera</v>
          </cell>
          <cell r="C230">
            <v>704</v>
          </cell>
          <cell r="D230">
            <v>722.6</v>
          </cell>
          <cell r="E230">
            <v>722.6</v>
          </cell>
          <cell r="F230">
            <v>734.7</v>
          </cell>
          <cell r="G230">
            <v>741</v>
          </cell>
          <cell r="H230">
            <v>765</v>
          </cell>
          <cell r="I230">
            <v>783.4</v>
          </cell>
          <cell r="J230">
            <v>805.3</v>
          </cell>
          <cell r="K230">
            <v>812.9</v>
          </cell>
          <cell r="L230">
            <v>832</v>
          </cell>
          <cell r="M230">
            <v>835.6</v>
          </cell>
          <cell r="N230">
            <v>838</v>
          </cell>
          <cell r="O230">
            <v>840.5</v>
          </cell>
          <cell r="P230">
            <v>829.9</v>
          </cell>
          <cell r="Q230">
            <v>848.3</v>
          </cell>
          <cell r="R230">
            <v>848.4</v>
          </cell>
          <cell r="S230">
            <v>880.1</v>
          </cell>
          <cell r="T230">
            <v>890.6</v>
          </cell>
          <cell r="U230">
            <v>903.1</v>
          </cell>
          <cell r="V230">
            <v>912.1</v>
          </cell>
          <cell r="W230">
            <v>917.2</v>
          </cell>
          <cell r="X230">
            <v>927</v>
          </cell>
          <cell r="Y230">
            <v>957.5</v>
          </cell>
          <cell r="Z230">
            <v>969.6</v>
          </cell>
        </row>
        <row r="231">
          <cell r="A231" t="str">
            <v>42120-21</v>
          </cell>
          <cell r="B231" t="str">
            <v>Puerta balcón corrediza metálica de calidad media</v>
          </cell>
          <cell r="C231">
            <v>530.29999999999995</v>
          </cell>
          <cell r="D231">
            <v>530.29999999999995</v>
          </cell>
          <cell r="E231">
            <v>538.4</v>
          </cell>
          <cell r="F231">
            <v>569.29999999999995</v>
          </cell>
          <cell r="G231">
            <v>569.29999999999995</v>
          </cell>
          <cell r="H231">
            <v>575.20000000000005</v>
          </cell>
          <cell r="I231">
            <v>587.9</v>
          </cell>
          <cell r="J231">
            <v>602.4</v>
          </cell>
          <cell r="K231">
            <v>601.4</v>
          </cell>
          <cell r="L231">
            <v>612.79999999999995</v>
          </cell>
          <cell r="M231">
            <v>612.79999999999995</v>
          </cell>
          <cell r="N231">
            <v>633.29999999999995</v>
          </cell>
          <cell r="O231">
            <v>654.4</v>
          </cell>
          <cell r="P231">
            <v>666.6</v>
          </cell>
          <cell r="Q231">
            <v>674.5</v>
          </cell>
          <cell r="R231">
            <v>674.5</v>
          </cell>
          <cell r="S231">
            <v>685.8</v>
          </cell>
          <cell r="T231">
            <v>712.4</v>
          </cell>
          <cell r="U231">
            <v>712.4</v>
          </cell>
          <cell r="V231">
            <v>738.9</v>
          </cell>
          <cell r="W231">
            <v>751.3</v>
          </cell>
          <cell r="X231">
            <v>751.3</v>
          </cell>
          <cell r="Y231">
            <v>792.7</v>
          </cell>
          <cell r="Z231">
            <v>810.5</v>
          </cell>
        </row>
        <row r="232">
          <cell r="A232" t="str">
            <v>42120-22</v>
          </cell>
          <cell r="B232" t="str">
            <v>Puerta balcón corrediza metálica de calidad superior</v>
          </cell>
          <cell r="C232">
            <v>330.9</v>
          </cell>
          <cell r="D232">
            <v>330.9</v>
          </cell>
          <cell r="E232">
            <v>330.9</v>
          </cell>
          <cell r="F232">
            <v>338.9</v>
          </cell>
          <cell r="G232">
            <v>338.9</v>
          </cell>
          <cell r="H232">
            <v>338.9</v>
          </cell>
          <cell r="I232">
            <v>338.9</v>
          </cell>
          <cell r="J232">
            <v>338.9</v>
          </cell>
          <cell r="K232">
            <v>338.9</v>
          </cell>
          <cell r="L232">
            <v>349.2</v>
          </cell>
          <cell r="M232">
            <v>349.2</v>
          </cell>
          <cell r="N232">
            <v>354.4</v>
          </cell>
          <cell r="O232">
            <v>354.4</v>
          </cell>
          <cell r="P232">
            <v>361.8</v>
          </cell>
          <cell r="Q232">
            <v>361.8</v>
          </cell>
          <cell r="R232">
            <v>370.6</v>
          </cell>
          <cell r="S232">
            <v>370.6</v>
          </cell>
          <cell r="T232">
            <v>378.4</v>
          </cell>
          <cell r="U232">
            <v>378.4</v>
          </cell>
          <cell r="V232">
            <v>384.2</v>
          </cell>
          <cell r="W232">
            <v>384.2</v>
          </cell>
          <cell r="X232">
            <v>384.2</v>
          </cell>
          <cell r="Y232">
            <v>384.2</v>
          </cell>
          <cell r="Z232">
            <v>384.2</v>
          </cell>
        </row>
        <row r="233">
          <cell r="A233" t="str">
            <v>31600-33</v>
          </cell>
          <cell r="B233" t="str">
            <v>Puerta de entrada de madera con tableros, de calidad inferior</v>
          </cell>
          <cell r="C233">
            <v>512.6</v>
          </cell>
          <cell r="D233">
            <v>517.9</v>
          </cell>
          <cell r="E233">
            <v>517.9</v>
          </cell>
          <cell r="F233">
            <v>524.5</v>
          </cell>
          <cell r="G233">
            <v>529.20000000000005</v>
          </cell>
          <cell r="H233">
            <v>550.9</v>
          </cell>
          <cell r="I233">
            <v>574.5</v>
          </cell>
          <cell r="J233">
            <v>592.79999999999995</v>
          </cell>
          <cell r="K233">
            <v>596</v>
          </cell>
          <cell r="L233">
            <v>601.4</v>
          </cell>
          <cell r="M233">
            <v>605.1</v>
          </cell>
          <cell r="N233">
            <v>608.20000000000005</v>
          </cell>
          <cell r="O233">
            <v>608.20000000000005</v>
          </cell>
          <cell r="P233">
            <v>611.4</v>
          </cell>
          <cell r="Q233">
            <v>614.5</v>
          </cell>
          <cell r="R233">
            <v>614.9</v>
          </cell>
          <cell r="S233">
            <v>630.9</v>
          </cell>
          <cell r="T233">
            <v>635.5</v>
          </cell>
          <cell r="U233">
            <v>650.70000000000005</v>
          </cell>
          <cell r="V233">
            <v>650.70000000000005</v>
          </cell>
          <cell r="W233">
            <v>657.1</v>
          </cell>
          <cell r="X233">
            <v>657.1</v>
          </cell>
          <cell r="Y233">
            <v>669.2</v>
          </cell>
          <cell r="Z233">
            <v>698.9</v>
          </cell>
        </row>
        <row r="234">
          <cell r="A234" t="str">
            <v>31600-32</v>
          </cell>
          <cell r="B234" t="str">
            <v>Puerta de entrada de madera con tableros, de calidad media</v>
          </cell>
          <cell r="C234">
            <v>525.1</v>
          </cell>
          <cell r="D234">
            <v>525.1</v>
          </cell>
          <cell r="E234">
            <v>525.1</v>
          </cell>
          <cell r="F234">
            <v>530.70000000000005</v>
          </cell>
          <cell r="G234">
            <v>537.5</v>
          </cell>
          <cell r="H234">
            <v>554.20000000000005</v>
          </cell>
          <cell r="I234">
            <v>568.6</v>
          </cell>
          <cell r="J234">
            <v>571.6</v>
          </cell>
          <cell r="K234">
            <v>576.79999999999995</v>
          </cell>
          <cell r="L234">
            <v>586.70000000000005</v>
          </cell>
          <cell r="M234">
            <v>586.70000000000005</v>
          </cell>
          <cell r="N234">
            <v>593.6</v>
          </cell>
          <cell r="O234">
            <v>593.6</v>
          </cell>
          <cell r="P234">
            <v>593.6</v>
          </cell>
          <cell r="Q234">
            <v>598.9</v>
          </cell>
          <cell r="R234">
            <v>596.4</v>
          </cell>
          <cell r="S234">
            <v>604.29999999999995</v>
          </cell>
          <cell r="T234">
            <v>617</v>
          </cell>
          <cell r="U234">
            <v>638.4</v>
          </cell>
          <cell r="V234">
            <v>640.20000000000005</v>
          </cell>
          <cell r="W234">
            <v>652.5</v>
          </cell>
          <cell r="X234">
            <v>658.3</v>
          </cell>
          <cell r="Y234">
            <v>674.4</v>
          </cell>
          <cell r="Z234">
            <v>689.6</v>
          </cell>
        </row>
        <row r="235">
          <cell r="A235" t="str">
            <v>31600-31</v>
          </cell>
          <cell r="B235" t="str">
            <v>Puerta de entrada de madera con tableros, de calidad superior</v>
          </cell>
          <cell r="C235">
            <v>464.1</v>
          </cell>
          <cell r="D235">
            <v>464.1</v>
          </cell>
          <cell r="E235">
            <v>464.1</v>
          </cell>
          <cell r="F235">
            <v>476.6</v>
          </cell>
          <cell r="G235">
            <v>476.6</v>
          </cell>
          <cell r="H235">
            <v>486.5</v>
          </cell>
          <cell r="I235">
            <v>486.2</v>
          </cell>
          <cell r="J235">
            <v>498.4</v>
          </cell>
          <cell r="K235">
            <v>492.2</v>
          </cell>
          <cell r="L235">
            <v>508</v>
          </cell>
          <cell r="M235">
            <v>514.1</v>
          </cell>
          <cell r="N235">
            <v>516.79999999999995</v>
          </cell>
          <cell r="O235">
            <v>516.79999999999995</v>
          </cell>
          <cell r="P235">
            <v>538.4</v>
          </cell>
          <cell r="Q235">
            <v>538.4</v>
          </cell>
          <cell r="R235">
            <v>550.6</v>
          </cell>
          <cell r="S235">
            <v>582.5</v>
          </cell>
          <cell r="T235">
            <v>582.5</v>
          </cell>
          <cell r="U235">
            <v>583</v>
          </cell>
          <cell r="V235">
            <v>598.5</v>
          </cell>
          <cell r="W235">
            <v>598.5</v>
          </cell>
          <cell r="X235">
            <v>604.6</v>
          </cell>
          <cell r="Y235">
            <v>612.6</v>
          </cell>
          <cell r="Z235">
            <v>612.6</v>
          </cell>
        </row>
        <row r="236">
          <cell r="A236" t="str">
            <v>42120-11</v>
          </cell>
          <cell r="B236" t="str">
            <v>Puerta metálica vidriada</v>
          </cell>
          <cell r="C236">
            <v>600.70000000000005</v>
          </cell>
          <cell r="D236">
            <v>600.70000000000005</v>
          </cell>
          <cell r="E236">
            <v>600.70000000000005</v>
          </cell>
          <cell r="F236">
            <v>615.29999999999995</v>
          </cell>
          <cell r="G236">
            <v>625</v>
          </cell>
          <cell r="H236">
            <v>639.79999999999995</v>
          </cell>
          <cell r="I236">
            <v>647.4</v>
          </cell>
          <cell r="J236">
            <v>661.8</v>
          </cell>
          <cell r="K236">
            <v>668.3</v>
          </cell>
          <cell r="L236">
            <v>677</v>
          </cell>
          <cell r="M236">
            <v>684.6</v>
          </cell>
          <cell r="N236">
            <v>707.1</v>
          </cell>
          <cell r="O236">
            <v>712.2</v>
          </cell>
          <cell r="P236">
            <v>721.4</v>
          </cell>
          <cell r="Q236">
            <v>744.3</v>
          </cell>
          <cell r="R236">
            <v>744.2</v>
          </cell>
          <cell r="S236">
            <v>766.9</v>
          </cell>
          <cell r="T236">
            <v>786.3</v>
          </cell>
          <cell r="U236">
            <v>786.3</v>
          </cell>
          <cell r="V236">
            <v>792</v>
          </cell>
          <cell r="W236">
            <v>807.9</v>
          </cell>
          <cell r="X236">
            <v>810</v>
          </cell>
          <cell r="Y236">
            <v>822.6</v>
          </cell>
          <cell r="Z236">
            <v>837.5</v>
          </cell>
        </row>
        <row r="237">
          <cell r="A237" t="str">
            <v>31600-23</v>
          </cell>
          <cell r="B237" t="str">
            <v>Puerta placa de madera, de calidad inferior</v>
          </cell>
          <cell r="C237">
            <v>602.1</v>
          </cell>
          <cell r="D237">
            <v>602.1</v>
          </cell>
          <cell r="E237">
            <v>607.1</v>
          </cell>
          <cell r="F237">
            <v>626.20000000000005</v>
          </cell>
          <cell r="G237">
            <v>638.20000000000005</v>
          </cell>
          <cell r="H237">
            <v>661.2</v>
          </cell>
          <cell r="I237">
            <v>666.6</v>
          </cell>
          <cell r="J237">
            <v>680.8</v>
          </cell>
          <cell r="K237">
            <v>680.8</v>
          </cell>
          <cell r="L237">
            <v>694.8</v>
          </cell>
          <cell r="M237">
            <v>693.4</v>
          </cell>
          <cell r="N237">
            <v>699.8</v>
          </cell>
          <cell r="O237">
            <v>707.8</v>
          </cell>
          <cell r="P237">
            <v>722.3</v>
          </cell>
          <cell r="Q237">
            <v>736.7</v>
          </cell>
          <cell r="R237">
            <v>756.4</v>
          </cell>
          <cell r="S237">
            <v>780</v>
          </cell>
          <cell r="T237">
            <v>791.4</v>
          </cell>
          <cell r="U237">
            <v>798.7</v>
          </cell>
          <cell r="V237">
            <v>827.4</v>
          </cell>
          <cell r="W237">
            <v>827.4</v>
          </cell>
          <cell r="X237">
            <v>838.1</v>
          </cell>
          <cell r="Y237">
            <v>874.2</v>
          </cell>
          <cell r="Z237">
            <v>907.1</v>
          </cell>
        </row>
        <row r="238">
          <cell r="A238" t="str">
            <v>31600-22</v>
          </cell>
          <cell r="B238" t="str">
            <v>Puerta placa de madera, de calidad media</v>
          </cell>
          <cell r="C238">
            <v>570.9</v>
          </cell>
          <cell r="D238">
            <v>570.9</v>
          </cell>
          <cell r="E238">
            <v>581.70000000000005</v>
          </cell>
          <cell r="F238">
            <v>596.29999999999995</v>
          </cell>
          <cell r="G238">
            <v>596.29999999999995</v>
          </cell>
          <cell r="H238">
            <v>623.20000000000005</v>
          </cell>
          <cell r="I238">
            <v>628.29999999999995</v>
          </cell>
          <cell r="J238">
            <v>645</v>
          </cell>
          <cell r="K238">
            <v>645</v>
          </cell>
          <cell r="L238">
            <v>657.1</v>
          </cell>
          <cell r="M238">
            <v>659.5</v>
          </cell>
          <cell r="N238">
            <v>668.2</v>
          </cell>
          <cell r="O238">
            <v>682.5</v>
          </cell>
          <cell r="P238">
            <v>695</v>
          </cell>
          <cell r="Q238">
            <v>704.7</v>
          </cell>
          <cell r="R238">
            <v>705.4</v>
          </cell>
          <cell r="S238">
            <v>713.4</v>
          </cell>
          <cell r="T238">
            <v>732.2</v>
          </cell>
          <cell r="U238">
            <v>746.5</v>
          </cell>
          <cell r="V238">
            <v>768.6</v>
          </cell>
          <cell r="W238">
            <v>768.6</v>
          </cell>
          <cell r="X238">
            <v>778.6</v>
          </cell>
          <cell r="Y238">
            <v>787.5</v>
          </cell>
          <cell r="Z238">
            <v>814.3</v>
          </cell>
        </row>
        <row r="239">
          <cell r="A239" t="str">
            <v>31600-21</v>
          </cell>
          <cell r="B239" t="str">
            <v>Puerta placa de madera, de calidad superior</v>
          </cell>
          <cell r="C239">
            <v>551.9</v>
          </cell>
          <cell r="D239">
            <v>555.1</v>
          </cell>
          <cell r="E239">
            <v>555.1</v>
          </cell>
          <cell r="F239">
            <v>566.29999999999995</v>
          </cell>
          <cell r="G239">
            <v>566.29999999999995</v>
          </cell>
          <cell r="H239">
            <v>581.4</v>
          </cell>
          <cell r="I239">
            <v>586.5</v>
          </cell>
          <cell r="J239">
            <v>591.79999999999995</v>
          </cell>
          <cell r="K239">
            <v>594.29999999999995</v>
          </cell>
          <cell r="L239">
            <v>616.1</v>
          </cell>
          <cell r="M239">
            <v>622.6</v>
          </cell>
          <cell r="N239">
            <v>627.6</v>
          </cell>
          <cell r="O239">
            <v>629.5</v>
          </cell>
          <cell r="P239">
            <v>646.9</v>
          </cell>
          <cell r="Q239">
            <v>655.5</v>
          </cell>
          <cell r="R239">
            <v>668.6</v>
          </cell>
          <cell r="S239">
            <v>693.9</v>
          </cell>
          <cell r="T239">
            <v>708.2</v>
          </cell>
          <cell r="U239">
            <v>719.2</v>
          </cell>
          <cell r="V239">
            <v>744.6</v>
          </cell>
          <cell r="W239">
            <v>752.6</v>
          </cell>
          <cell r="X239">
            <v>762.3</v>
          </cell>
          <cell r="Y239">
            <v>766.1</v>
          </cell>
          <cell r="Z239">
            <v>777.8</v>
          </cell>
        </row>
        <row r="240">
          <cell r="A240" t="str">
            <v>41278-33</v>
          </cell>
          <cell r="B240" t="str">
            <v>Ramal de hierro fundido</v>
          </cell>
          <cell r="C240">
            <v>784.4</v>
          </cell>
          <cell r="D240">
            <v>784.4</v>
          </cell>
          <cell r="E240">
            <v>814.1</v>
          </cell>
          <cell r="F240">
            <v>862.5</v>
          </cell>
          <cell r="G240">
            <v>884.4</v>
          </cell>
          <cell r="H240">
            <v>884.4</v>
          </cell>
          <cell r="I240">
            <v>979</v>
          </cell>
          <cell r="J240">
            <v>1016.7</v>
          </cell>
          <cell r="K240">
            <v>1036.5999999999999</v>
          </cell>
          <cell r="L240">
            <v>1050.3</v>
          </cell>
          <cell r="M240">
            <v>1086.0999999999999</v>
          </cell>
          <cell r="N240">
            <v>1086.0999999999999</v>
          </cell>
          <cell r="O240">
            <v>1090.5999999999999</v>
          </cell>
          <cell r="P240">
            <v>1136</v>
          </cell>
          <cell r="Q240">
            <v>1185.0999999999999</v>
          </cell>
          <cell r="R240">
            <v>1209.2</v>
          </cell>
          <cell r="S240">
            <v>1234.3</v>
          </cell>
          <cell r="T240">
            <v>1304.0999999999999</v>
          </cell>
          <cell r="U240">
            <v>1306.5999999999999</v>
          </cell>
          <cell r="V240">
            <v>1358.2</v>
          </cell>
          <cell r="W240">
            <v>1358.2</v>
          </cell>
          <cell r="X240">
            <v>1365.5</v>
          </cell>
          <cell r="Y240">
            <v>1425.5</v>
          </cell>
          <cell r="Z240">
            <v>1484.8</v>
          </cell>
        </row>
        <row r="241">
          <cell r="A241" t="str">
            <v>36320-33</v>
          </cell>
          <cell r="B241" t="str">
            <v>Ramal de PVC</v>
          </cell>
          <cell r="C241">
            <v>794.4</v>
          </cell>
          <cell r="D241">
            <v>813.2</v>
          </cell>
          <cell r="E241">
            <v>819.1</v>
          </cell>
          <cell r="F241">
            <v>827.4</v>
          </cell>
          <cell r="G241">
            <v>827.4</v>
          </cell>
          <cell r="H241">
            <v>829.2</v>
          </cell>
          <cell r="I241">
            <v>835.9</v>
          </cell>
          <cell r="J241">
            <v>833.7</v>
          </cell>
          <cell r="K241">
            <v>824.6</v>
          </cell>
          <cell r="L241">
            <v>840.3</v>
          </cell>
          <cell r="M241">
            <v>853.3</v>
          </cell>
          <cell r="N241">
            <v>854.9</v>
          </cell>
          <cell r="O241">
            <v>854.9</v>
          </cell>
          <cell r="P241">
            <v>858.5</v>
          </cell>
          <cell r="Q241">
            <v>867.5</v>
          </cell>
          <cell r="R241">
            <v>899.3</v>
          </cell>
          <cell r="S241">
            <v>891.3</v>
          </cell>
          <cell r="T241">
            <v>910.5</v>
          </cell>
          <cell r="U241">
            <v>911.8</v>
          </cell>
          <cell r="V241">
            <v>922.9</v>
          </cell>
          <cell r="W241">
            <v>920.7</v>
          </cell>
          <cell r="X241">
            <v>926.7</v>
          </cell>
          <cell r="Y241">
            <v>940.6</v>
          </cell>
          <cell r="Z241">
            <v>955.6</v>
          </cell>
        </row>
        <row r="242">
          <cell r="A242" t="str">
            <v>48270-11</v>
          </cell>
          <cell r="B242" t="str">
            <v>Regulador de gas</v>
          </cell>
          <cell r="C242">
            <v>215.1</v>
          </cell>
          <cell r="D242">
            <v>215.1</v>
          </cell>
          <cell r="E242">
            <v>218.1</v>
          </cell>
          <cell r="F242">
            <v>218</v>
          </cell>
          <cell r="G242">
            <v>225.3</v>
          </cell>
          <cell r="H242">
            <v>225.4</v>
          </cell>
          <cell r="I242">
            <v>237.5</v>
          </cell>
          <cell r="J242">
            <v>248.6</v>
          </cell>
          <cell r="K242">
            <v>254.8</v>
          </cell>
          <cell r="L242">
            <v>249.5</v>
          </cell>
          <cell r="M242">
            <v>256.5</v>
          </cell>
          <cell r="N242">
            <v>250.2</v>
          </cell>
          <cell r="O242">
            <v>250.2</v>
          </cell>
          <cell r="P242">
            <v>250.2</v>
          </cell>
          <cell r="Q242">
            <v>255.4</v>
          </cell>
          <cell r="R242">
            <v>255.4</v>
          </cell>
          <cell r="S242">
            <v>258.8</v>
          </cell>
          <cell r="T242">
            <v>258.8</v>
          </cell>
          <cell r="U242">
            <v>260.60000000000002</v>
          </cell>
          <cell r="V242">
            <v>270.2</v>
          </cell>
          <cell r="W242">
            <v>270.2</v>
          </cell>
          <cell r="X242">
            <v>270.8</v>
          </cell>
          <cell r="Y242">
            <v>271</v>
          </cell>
          <cell r="Z242">
            <v>271</v>
          </cell>
        </row>
        <row r="243">
          <cell r="A243" t="str">
            <v>42190-11</v>
          </cell>
          <cell r="B243" t="str">
            <v>Reja de barrotes</v>
          </cell>
          <cell r="C243">
            <v>555.29999999999995</v>
          </cell>
          <cell r="D243">
            <v>555.29999999999995</v>
          </cell>
          <cell r="E243">
            <v>555.29999999999995</v>
          </cell>
          <cell r="F243">
            <v>572.79999999999995</v>
          </cell>
          <cell r="G243">
            <v>583.79999999999995</v>
          </cell>
          <cell r="H243">
            <v>592.79999999999995</v>
          </cell>
          <cell r="I243">
            <v>592.79999999999995</v>
          </cell>
          <cell r="J243">
            <v>592.79999999999995</v>
          </cell>
          <cell r="K243">
            <v>599.5</v>
          </cell>
          <cell r="L243">
            <v>604.20000000000005</v>
          </cell>
          <cell r="M243">
            <v>620.5</v>
          </cell>
          <cell r="N243">
            <v>626.70000000000005</v>
          </cell>
          <cell r="O243">
            <v>649.20000000000005</v>
          </cell>
          <cell r="P243">
            <v>676.8</v>
          </cell>
          <cell r="Q243">
            <v>676.8</v>
          </cell>
          <cell r="R243">
            <v>676.8</v>
          </cell>
          <cell r="S243">
            <v>694.9</v>
          </cell>
          <cell r="T243">
            <v>708.9</v>
          </cell>
          <cell r="U243">
            <v>720.4</v>
          </cell>
          <cell r="V243">
            <v>725.3</v>
          </cell>
          <cell r="W243">
            <v>725.3</v>
          </cell>
          <cell r="X243">
            <v>779.5</v>
          </cell>
          <cell r="Y243">
            <v>816.8</v>
          </cell>
          <cell r="Z243">
            <v>824.6</v>
          </cell>
        </row>
        <row r="244">
          <cell r="A244" t="str">
            <v>43923-31</v>
          </cell>
          <cell r="B244" t="str">
            <v>Rociador de techo tipo Spray</v>
          </cell>
          <cell r="C244">
            <v>317.60000000000002</v>
          </cell>
          <cell r="D244">
            <v>317.60000000000002</v>
          </cell>
          <cell r="E244">
            <v>324.3</v>
          </cell>
          <cell r="F244">
            <v>328.5</v>
          </cell>
          <cell r="G244">
            <v>328.5</v>
          </cell>
          <cell r="H244">
            <v>344.4</v>
          </cell>
          <cell r="I244">
            <v>347.7</v>
          </cell>
          <cell r="J244">
            <v>351.5</v>
          </cell>
          <cell r="K244">
            <v>354.8</v>
          </cell>
          <cell r="L244">
            <v>358.5</v>
          </cell>
          <cell r="M244">
            <v>358.5</v>
          </cell>
          <cell r="N244">
            <v>360.4</v>
          </cell>
          <cell r="O244">
            <v>373.7</v>
          </cell>
          <cell r="P244">
            <v>378.9</v>
          </cell>
          <cell r="Q244">
            <v>386.7</v>
          </cell>
          <cell r="R244">
            <v>393.6</v>
          </cell>
          <cell r="S244">
            <v>425.9</v>
          </cell>
          <cell r="T244">
            <v>440.1</v>
          </cell>
          <cell r="U244">
            <v>445.4</v>
          </cell>
          <cell r="V244">
            <v>452.5</v>
          </cell>
          <cell r="W244">
            <v>459</v>
          </cell>
          <cell r="X244">
            <v>477.9</v>
          </cell>
          <cell r="Y244">
            <v>488.7</v>
          </cell>
          <cell r="Z244">
            <v>494.4</v>
          </cell>
        </row>
        <row r="245">
          <cell r="A245" t="str">
            <v>31210-11</v>
          </cell>
          <cell r="B245" t="str">
            <v>Tabla con una cara cepillada para encofrado</v>
          </cell>
          <cell r="C245">
            <v>577.29999999999995</v>
          </cell>
          <cell r="D245">
            <v>581</v>
          </cell>
          <cell r="E245">
            <v>585</v>
          </cell>
          <cell r="F245">
            <v>596.9</v>
          </cell>
          <cell r="G245">
            <v>615.6</v>
          </cell>
          <cell r="H245">
            <v>626.4</v>
          </cell>
          <cell r="I245">
            <v>626.79999999999995</v>
          </cell>
          <cell r="J245">
            <v>633.5</v>
          </cell>
          <cell r="K245">
            <v>649.4</v>
          </cell>
          <cell r="L245">
            <v>645.9</v>
          </cell>
          <cell r="M245">
            <v>646.4</v>
          </cell>
          <cell r="N245">
            <v>651.20000000000005</v>
          </cell>
          <cell r="O245">
            <v>658.3</v>
          </cell>
          <cell r="P245">
            <v>672.3</v>
          </cell>
          <cell r="Q245">
            <v>691.3</v>
          </cell>
          <cell r="R245">
            <v>695.5</v>
          </cell>
          <cell r="S245">
            <v>707.1</v>
          </cell>
          <cell r="T245">
            <v>731.3</v>
          </cell>
          <cell r="U245">
            <v>725</v>
          </cell>
          <cell r="V245">
            <v>748.3</v>
          </cell>
          <cell r="W245">
            <v>754.6</v>
          </cell>
          <cell r="X245">
            <v>769.3</v>
          </cell>
          <cell r="Y245">
            <v>790.6</v>
          </cell>
          <cell r="Z245">
            <v>816.3</v>
          </cell>
        </row>
        <row r="246">
          <cell r="A246" t="str">
            <v>37129-21</v>
          </cell>
          <cell r="B246" t="str">
            <v>Tanque para agua de polietileno tricapa, aprobado, de 1000 litros de capacidad</v>
          </cell>
          <cell r="C246">
            <v>571.4</v>
          </cell>
          <cell r="D246">
            <v>580.4</v>
          </cell>
          <cell r="E246">
            <v>594.29999999999995</v>
          </cell>
          <cell r="F246">
            <v>602.5</v>
          </cell>
          <cell r="G246">
            <v>606.1</v>
          </cell>
          <cell r="H246">
            <v>607</v>
          </cell>
          <cell r="I246">
            <v>611.79999999999995</v>
          </cell>
          <cell r="J246">
            <v>619.20000000000005</v>
          </cell>
          <cell r="K246">
            <v>627.4</v>
          </cell>
          <cell r="L246">
            <v>640.20000000000005</v>
          </cell>
          <cell r="M246">
            <v>643</v>
          </cell>
          <cell r="N246">
            <v>655.5</v>
          </cell>
          <cell r="O246">
            <v>660.6</v>
          </cell>
          <cell r="P246">
            <v>664.3</v>
          </cell>
          <cell r="Q246">
            <v>687.4</v>
          </cell>
          <cell r="R246">
            <v>690.4</v>
          </cell>
          <cell r="S246">
            <v>701.9</v>
          </cell>
          <cell r="T246">
            <v>725</v>
          </cell>
          <cell r="U246">
            <v>733.9</v>
          </cell>
          <cell r="V246">
            <v>744.5</v>
          </cell>
          <cell r="W246">
            <v>762.1</v>
          </cell>
          <cell r="X246">
            <v>771.2</v>
          </cell>
          <cell r="Y246">
            <v>793.1</v>
          </cell>
          <cell r="Z246">
            <v>810.1</v>
          </cell>
        </row>
        <row r="247">
          <cell r="A247" t="str">
            <v>37560-21</v>
          </cell>
          <cell r="B247" t="str">
            <v>Tapa de chapa para cámara de inspección</v>
          </cell>
          <cell r="C247">
            <v>515.5</v>
          </cell>
          <cell r="D247">
            <v>522</v>
          </cell>
          <cell r="E247">
            <v>535.20000000000005</v>
          </cell>
          <cell r="F247">
            <v>536.79999999999995</v>
          </cell>
          <cell r="G247">
            <v>536.79999999999995</v>
          </cell>
          <cell r="H247">
            <v>562.20000000000005</v>
          </cell>
          <cell r="I247">
            <v>574.9</v>
          </cell>
          <cell r="J247">
            <v>582.1</v>
          </cell>
          <cell r="K247">
            <v>582.1</v>
          </cell>
          <cell r="L247">
            <v>588.9</v>
          </cell>
          <cell r="M247">
            <v>603.29999999999995</v>
          </cell>
          <cell r="N247">
            <v>604.5</v>
          </cell>
          <cell r="O247">
            <v>606.5</v>
          </cell>
          <cell r="P247">
            <v>614.6</v>
          </cell>
          <cell r="Q247">
            <v>638</v>
          </cell>
          <cell r="R247">
            <v>647</v>
          </cell>
          <cell r="S247">
            <v>662.5</v>
          </cell>
          <cell r="T247">
            <v>706.3</v>
          </cell>
          <cell r="U247">
            <v>714.8</v>
          </cell>
          <cell r="V247">
            <v>714.8</v>
          </cell>
          <cell r="W247">
            <v>724.9</v>
          </cell>
          <cell r="X247">
            <v>732.5</v>
          </cell>
          <cell r="Y247">
            <v>761.3</v>
          </cell>
          <cell r="Z247">
            <v>791.8</v>
          </cell>
        </row>
        <row r="248">
          <cell r="A248" t="str">
            <v>42999-71</v>
          </cell>
          <cell r="B248" t="str">
            <v>Tapa sumergida para tanque</v>
          </cell>
          <cell r="C248">
            <v>532.4</v>
          </cell>
          <cell r="D248">
            <v>542.1</v>
          </cell>
          <cell r="E248">
            <v>562.29999999999995</v>
          </cell>
          <cell r="F248">
            <v>568.29999999999995</v>
          </cell>
          <cell r="G248">
            <v>605.29999999999995</v>
          </cell>
          <cell r="H248">
            <v>612.9</v>
          </cell>
          <cell r="I248">
            <v>639.29999999999995</v>
          </cell>
          <cell r="J248">
            <v>647.5</v>
          </cell>
          <cell r="K248">
            <v>647.5</v>
          </cell>
          <cell r="L248">
            <v>662.8</v>
          </cell>
          <cell r="M248">
            <v>662.8</v>
          </cell>
          <cell r="N248">
            <v>664.8</v>
          </cell>
          <cell r="O248">
            <v>669.1</v>
          </cell>
          <cell r="P248">
            <v>679.2</v>
          </cell>
          <cell r="Q248">
            <v>678.9</v>
          </cell>
          <cell r="R248">
            <v>691.3</v>
          </cell>
          <cell r="S248">
            <v>726.9</v>
          </cell>
          <cell r="T248">
            <v>759.4</v>
          </cell>
          <cell r="U248">
            <v>808.7</v>
          </cell>
          <cell r="V248">
            <v>817</v>
          </cell>
          <cell r="W248">
            <v>817</v>
          </cell>
          <cell r="X248">
            <v>817</v>
          </cell>
          <cell r="Y248">
            <v>819.6</v>
          </cell>
          <cell r="Z248">
            <v>833.7</v>
          </cell>
        </row>
        <row r="249">
          <cell r="A249" t="str">
            <v>41516-22</v>
          </cell>
          <cell r="B249" t="str">
            <v>Te para caño de cobre</v>
          </cell>
          <cell r="C249">
            <v>669.6</v>
          </cell>
          <cell r="D249">
            <v>674.5</v>
          </cell>
          <cell r="E249">
            <v>697.2</v>
          </cell>
          <cell r="F249">
            <v>701.9</v>
          </cell>
          <cell r="G249">
            <v>712</v>
          </cell>
          <cell r="H249">
            <v>740.7</v>
          </cell>
          <cell r="I249">
            <v>745.8</v>
          </cell>
          <cell r="J249">
            <v>770</v>
          </cell>
          <cell r="K249">
            <v>785.4</v>
          </cell>
          <cell r="L249">
            <v>788.2</v>
          </cell>
          <cell r="M249">
            <v>794</v>
          </cell>
          <cell r="N249">
            <v>796.3</v>
          </cell>
          <cell r="O249">
            <v>796.3</v>
          </cell>
          <cell r="P249">
            <v>812.9</v>
          </cell>
          <cell r="Q249">
            <v>822.8</v>
          </cell>
          <cell r="R249">
            <v>829.5</v>
          </cell>
          <cell r="S249">
            <v>854.2</v>
          </cell>
          <cell r="T249">
            <v>918.2</v>
          </cell>
          <cell r="U249">
            <v>919.6</v>
          </cell>
          <cell r="V249">
            <v>955.4</v>
          </cell>
          <cell r="W249">
            <v>965.3</v>
          </cell>
          <cell r="X249">
            <v>989.3</v>
          </cell>
          <cell r="Y249">
            <v>1040.0999999999999</v>
          </cell>
          <cell r="Z249">
            <v>1040.0999999999999</v>
          </cell>
        </row>
        <row r="250">
          <cell r="A250" t="str">
            <v>37350-51</v>
          </cell>
          <cell r="B250" t="str">
            <v>Teja francesa</v>
          </cell>
          <cell r="C250">
            <v>523.70000000000005</v>
          </cell>
          <cell r="D250">
            <v>505.4</v>
          </cell>
          <cell r="E250">
            <v>522.79999999999995</v>
          </cell>
          <cell r="F250">
            <v>532.6</v>
          </cell>
          <cell r="G250">
            <v>549.1</v>
          </cell>
          <cell r="H250">
            <v>547</v>
          </cell>
          <cell r="I250">
            <v>598.4</v>
          </cell>
          <cell r="J250">
            <v>598.5</v>
          </cell>
          <cell r="K250">
            <v>600.9</v>
          </cell>
          <cell r="L250">
            <v>625.5</v>
          </cell>
          <cell r="M250">
            <v>624.70000000000005</v>
          </cell>
          <cell r="N250">
            <v>623.6</v>
          </cell>
          <cell r="O250">
            <v>627.9</v>
          </cell>
          <cell r="P250">
            <v>642.29999999999995</v>
          </cell>
          <cell r="Q250">
            <v>645.79999999999995</v>
          </cell>
          <cell r="R250">
            <v>648.29999999999995</v>
          </cell>
          <cell r="S250">
            <v>668.8</v>
          </cell>
          <cell r="T250">
            <v>693.9</v>
          </cell>
          <cell r="U250">
            <v>734.5</v>
          </cell>
          <cell r="V250">
            <v>750.9</v>
          </cell>
          <cell r="W250">
            <v>783.1</v>
          </cell>
          <cell r="X250">
            <v>788.9</v>
          </cell>
          <cell r="Y250">
            <v>788.9</v>
          </cell>
          <cell r="Z250">
            <v>815.5</v>
          </cell>
        </row>
        <row r="251">
          <cell r="A251" t="str">
            <v>44826-21</v>
          </cell>
          <cell r="B251" t="str">
            <v>Termotanque a gas</v>
          </cell>
          <cell r="C251">
            <v>565.20000000000005</v>
          </cell>
          <cell r="D251">
            <v>565.20000000000005</v>
          </cell>
          <cell r="E251">
            <v>565.20000000000005</v>
          </cell>
          <cell r="F251">
            <v>568</v>
          </cell>
          <cell r="G251">
            <v>585.5</v>
          </cell>
          <cell r="H251">
            <v>602.1</v>
          </cell>
          <cell r="I251">
            <v>597.6</v>
          </cell>
          <cell r="J251">
            <v>597.6</v>
          </cell>
          <cell r="K251">
            <v>597.6</v>
          </cell>
          <cell r="L251">
            <v>612.6</v>
          </cell>
          <cell r="M251">
            <v>618.4</v>
          </cell>
          <cell r="N251">
            <v>628.79999999999995</v>
          </cell>
          <cell r="O251">
            <v>631.1</v>
          </cell>
          <cell r="P251">
            <v>631.1</v>
          </cell>
          <cell r="Q251">
            <v>631.1</v>
          </cell>
          <cell r="R251">
            <v>631.1</v>
          </cell>
          <cell r="S251">
            <v>639.5</v>
          </cell>
          <cell r="T251">
            <v>639.5</v>
          </cell>
          <cell r="U251">
            <v>654.6</v>
          </cell>
          <cell r="V251">
            <v>668.7</v>
          </cell>
          <cell r="W251">
            <v>674.8</v>
          </cell>
          <cell r="X251">
            <v>674.8</v>
          </cell>
          <cell r="Y251">
            <v>674.8</v>
          </cell>
          <cell r="Z251">
            <v>703</v>
          </cell>
        </row>
        <row r="252">
          <cell r="A252" t="str">
            <v>31210-22</v>
          </cell>
          <cell r="B252" t="str">
            <v>Tirante  cepillado</v>
          </cell>
          <cell r="C252">
            <v>541.29999999999995</v>
          </cell>
          <cell r="D252">
            <v>543.9</v>
          </cell>
          <cell r="E252">
            <v>553.20000000000005</v>
          </cell>
          <cell r="F252">
            <v>570.20000000000005</v>
          </cell>
          <cell r="G252">
            <v>570.20000000000005</v>
          </cell>
          <cell r="H252">
            <v>582.9</v>
          </cell>
          <cell r="I252">
            <v>601.6</v>
          </cell>
          <cell r="J252">
            <v>604.4</v>
          </cell>
          <cell r="K252">
            <v>610.4</v>
          </cell>
          <cell r="L252">
            <v>638.5</v>
          </cell>
          <cell r="M252">
            <v>645.5</v>
          </cell>
          <cell r="N252">
            <v>649.9</v>
          </cell>
          <cell r="O252">
            <v>659.6</v>
          </cell>
          <cell r="P252">
            <v>688</v>
          </cell>
          <cell r="Q252">
            <v>666.2</v>
          </cell>
          <cell r="R252">
            <v>666.2</v>
          </cell>
          <cell r="S252">
            <v>675</v>
          </cell>
          <cell r="T252">
            <v>690.5</v>
          </cell>
          <cell r="U252">
            <v>695</v>
          </cell>
          <cell r="V252">
            <v>734.1</v>
          </cell>
          <cell r="W252">
            <v>755.1</v>
          </cell>
          <cell r="X252">
            <v>776.3</v>
          </cell>
          <cell r="Y252">
            <v>781.3</v>
          </cell>
          <cell r="Z252">
            <v>813.4</v>
          </cell>
        </row>
        <row r="253">
          <cell r="A253" t="str">
            <v>31100-11</v>
          </cell>
          <cell r="B253" t="str">
            <v>Tirante  sin cepillar</v>
          </cell>
          <cell r="C253">
            <v>668.2</v>
          </cell>
          <cell r="D253">
            <v>683.9</v>
          </cell>
          <cell r="E253">
            <v>687.6</v>
          </cell>
          <cell r="F253">
            <v>734.7</v>
          </cell>
          <cell r="G253">
            <v>746.6</v>
          </cell>
          <cell r="H253">
            <v>761.5</v>
          </cell>
          <cell r="I253">
            <v>761.9</v>
          </cell>
          <cell r="J253">
            <v>773.3</v>
          </cell>
          <cell r="K253">
            <v>800.1</v>
          </cell>
          <cell r="L253">
            <v>795.5</v>
          </cell>
          <cell r="M253">
            <v>797.5</v>
          </cell>
          <cell r="N253">
            <v>797.2</v>
          </cell>
          <cell r="O253">
            <v>798.7</v>
          </cell>
          <cell r="P253">
            <v>830.5</v>
          </cell>
          <cell r="Q253">
            <v>868.6</v>
          </cell>
          <cell r="R253">
            <v>887.3</v>
          </cell>
          <cell r="S253">
            <v>902.5</v>
          </cell>
          <cell r="T253">
            <v>926.4</v>
          </cell>
          <cell r="U253">
            <v>937.7</v>
          </cell>
          <cell r="V253">
            <v>959.1</v>
          </cell>
          <cell r="W253">
            <v>967.1</v>
          </cell>
          <cell r="X253">
            <v>988.6</v>
          </cell>
          <cell r="Y253">
            <v>998.8</v>
          </cell>
          <cell r="Z253">
            <v>1024.2</v>
          </cell>
        </row>
        <row r="254">
          <cell r="A254" t="str">
            <v>46212-53</v>
          </cell>
          <cell r="B254" t="str">
            <v>Toma TV</v>
          </cell>
          <cell r="C254">
            <v>379</v>
          </cell>
          <cell r="D254">
            <v>379.2</v>
          </cell>
          <cell r="E254">
            <v>380.1</v>
          </cell>
          <cell r="F254">
            <v>386.5</v>
          </cell>
          <cell r="G254">
            <v>388.1</v>
          </cell>
          <cell r="H254">
            <v>395.3</v>
          </cell>
          <cell r="I254">
            <v>405.9</v>
          </cell>
          <cell r="J254">
            <v>412</v>
          </cell>
          <cell r="K254">
            <v>416.9</v>
          </cell>
          <cell r="L254">
            <v>413.6</v>
          </cell>
          <cell r="M254">
            <v>415.8</v>
          </cell>
          <cell r="N254">
            <v>424.5</v>
          </cell>
          <cell r="O254">
            <v>428.1</v>
          </cell>
          <cell r="P254">
            <v>438.3</v>
          </cell>
          <cell r="Q254">
            <v>453.2</v>
          </cell>
          <cell r="R254">
            <v>448.3</v>
          </cell>
          <cell r="S254">
            <v>455.9</v>
          </cell>
          <cell r="T254">
            <v>468</v>
          </cell>
          <cell r="U254">
            <v>468</v>
          </cell>
          <cell r="V254">
            <v>468</v>
          </cell>
          <cell r="W254">
            <v>464.7</v>
          </cell>
          <cell r="X254">
            <v>466.9</v>
          </cell>
          <cell r="Y254">
            <v>478.9</v>
          </cell>
          <cell r="Z254">
            <v>487.7</v>
          </cell>
        </row>
        <row r="255">
          <cell r="A255" t="str">
            <v>46212-52</v>
          </cell>
          <cell r="B255" t="str">
            <v>Tomacorriente con toma a tierra</v>
          </cell>
          <cell r="C255">
            <v>471</v>
          </cell>
          <cell r="D255">
            <v>468.6</v>
          </cell>
          <cell r="E255">
            <v>482.8</v>
          </cell>
          <cell r="F255">
            <v>488.3</v>
          </cell>
          <cell r="G255">
            <v>488.6</v>
          </cell>
          <cell r="H255">
            <v>505.9</v>
          </cell>
          <cell r="I255">
            <v>513.9</v>
          </cell>
          <cell r="J255">
            <v>516.29999999999995</v>
          </cell>
          <cell r="K255">
            <v>521.20000000000005</v>
          </cell>
          <cell r="L255">
            <v>525.20000000000005</v>
          </cell>
          <cell r="M255">
            <v>540.6</v>
          </cell>
          <cell r="N255">
            <v>540.70000000000005</v>
          </cell>
          <cell r="O255">
            <v>550.4</v>
          </cell>
          <cell r="P255">
            <v>559.20000000000005</v>
          </cell>
          <cell r="Q255">
            <v>570.20000000000005</v>
          </cell>
          <cell r="R255">
            <v>577.5</v>
          </cell>
          <cell r="S255">
            <v>588.5</v>
          </cell>
          <cell r="T255">
            <v>602.1</v>
          </cell>
          <cell r="U255">
            <v>627.79999999999995</v>
          </cell>
          <cell r="V255">
            <v>625.1</v>
          </cell>
          <cell r="W255">
            <v>666.1</v>
          </cell>
          <cell r="X255">
            <v>662.1</v>
          </cell>
          <cell r="Y255">
            <v>694.8</v>
          </cell>
          <cell r="Z255">
            <v>716.1</v>
          </cell>
        </row>
        <row r="256">
          <cell r="A256" t="str">
            <v>15400-21</v>
          </cell>
          <cell r="B256" t="str">
            <v xml:space="preserve">Tosca  </v>
          </cell>
          <cell r="C256">
            <v>276.60000000000002</v>
          </cell>
          <cell r="D256">
            <v>271.5</v>
          </cell>
          <cell r="E256">
            <v>271.5</v>
          </cell>
          <cell r="F256">
            <v>279.10000000000002</v>
          </cell>
          <cell r="G256">
            <v>292.5</v>
          </cell>
          <cell r="H256">
            <v>292.5</v>
          </cell>
          <cell r="I256">
            <v>297.8</v>
          </cell>
          <cell r="J256">
            <v>295.3</v>
          </cell>
          <cell r="K256">
            <v>309.60000000000002</v>
          </cell>
          <cell r="L256">
            <v>334.8</v>
          </cell>
          <cell r="M256">
            <v>334.8</v>
          </cell>
          <cell r="N256">
            <v>334.8</v>
          </cell>
          <cell r="O256">
            <v>339.1</v>
          </cell>
          <cell r="P256">
            <v>339.1</v>
          </cell>
          <cell r="Q256">
            <v>339.1</v>
          </cell>
          <cell r="R256">
            <v>349.7</v>
          </cell>
          <cell r="S256">
            <v>361.2</v>
          </cell>
          <cell r="T256">
            <v>366.9</v>
          </cell>
          <cell r="U256">
            <v>405.6</v>
          </cell>
          <cell r="V256">
            <v>412.5</v>
          </cell>
          <cell r="W256">
            <v>430</v>
          </cell>
          <cell r="X256">
            <v>430</v>
          </cell>
          <cell r="Y256">
            <v>437.7</v>
          </cell>
          <cell r="Z256">
            <v>452.9</v>
          </cell>
        </row>
        <row r="257">
          <cell r="A257" t="str">
            <v>43240-11</v>
          </cell>
          <cell r="B257" t="str">
            <v>Válvula a flotante</v>
          </cell>
          <cell r="C257">
            <v>664.8</v>
          </cell>
          <cell r="D257">
            <v>673.3</v>
          </cell>
          <cell r="E257">
            <v>691.1</v>
          </cell>
          <cell r="F257">
            <v>691.1</v>
          </cell>
          <cell r="G257">
            <v>691.1</v>
          </cell>
          <cell r="H257">
            <v>735.2</v>
          </cell>
          <cell r="I257">
            <v>746</v>
          </cell>
          <cell r="J257">
            <v>746.3</v>
          </cell>
          <cell r="K257">
            <v>777.8</v>
          </cell>
          <cell r="L257">
            <v>780.8</v>
          </cell>
          <cell r="M257">
            <v>770.9</v>
          </cell>
          <cell r="N257">
            <v>787.1</v>
          </cell>
          <cell r="O257">
            <v>787.1</v>
          </cell>
          <cell r="P257">
            <v>847.7</v>
          </cell>
          <cell r="Q257">
            <v>841.9</v>
          </cell>
          <cell r="R257">
            <v>844.3</v>
          </cell>
          <cell r="S257">
            <v>876.6</v>
          </cell>
          <cell r="T257">
            <v>924.6</v>
          </cell>
          <cell r="U257">
            <v>938.4</v>
          </cell>
          <cell r="V257">
            <v>950.2</v>
          </cell>
          <cell r="W257">
            <v>974.6</v>
          </cell>
          <cell r="X257">
            <v>1023.3</v>
          </cell>
          <cell r="Y257">
            <v>1072.3</v>
          </cell>
          <cell r="Z257">
            <v>1119.5</v>
          </cell>
        </row>
        <row r="258">
          <cell r="A258" t="str">
            <v>31600-42</v>
          </cell>
          <cell r="B258" t="str">
            <v>Ventana corrediza de madera</v>
          </cell>
          <cell r="C258">
            <v>630.20000000000005</v>
          </cell>
          <cell r="D258">
            <v>630.20000000000005</v>
          </cell>
          <cell r="E258">
            <v>639.4</v>
          </cell>
          <cell r="F258">
            <v>644.5</v>
          </cell>
          <cell r="G258">
            <v>644.5</v>
          </cell>
          <cell r="H258">
            <v>676.8</v>
          </cell>
          <cell r="I258">
            <v>682.4</v>
          </cell>
          <cell r="J258">
            <v>723.8</v>
          </cell>
          <cell r="K258">
            <v>730.2</v>
          </cell>
          <cell r="L258">
            <v>737</v>
          </cell>
          <cell r="M258">
            <v>743.3</v>
          </cell>
          <cell r="N258">
            <v>747.7</v>
          </cell>
          <cell r="O258">
            <v>747.7</v>
          </cell>
          <cell r="P258">
            <v>759</v>
          </cell>
          <cell r="Q258">
            <v>762.8</v>
          </cell>
          <cell r="R258">
            <v>762.9</v>
          </cell>
          <cell r="S258">
            <v>793.4</v>
          </cell>
          <cell r="T258">
            <v>804.7</v>
          </cell>
          <cell r="U258">
            <v>848.3</v>
          </cell>
          <cell r="V258">
            <v>854.5</v>
          </cell>
          <cell r="W258">
            <v>854.5</v>
          </cell>
          <cell r="X258">
            <v>862.2</v>
          </cell>
          <cell r="Y258">
            <v>878.7</v>
          </cell>
          <cell r="Z258">
            <v>932.5</v>
          </cell>
        </row>
        <row r="259">
          <cell r="A259" t="str">
            <v>42120-42</v>
          </cell>
          <cell r="B259" t="str">
            <v>Ventana corrediza metálica</v>
          </cell>
          <cell r="C259">
            <v>480.9</v>
          </cell>
          <cell r="D259">
            <v>470.9</v>
          </cell>
          <cell r="E259">
            <v>475.9</v>
          </cell>
          <cell r="F259">
            <v>486.3</v>
          </cell>
          <cell r="G259">
            <v>486.3</v>
          </cell>
          <cell r="H259">
            <v>486.3</v>
          </cell>
          <cell r="I259">
            <v>486.3</v>
          </cell>
          <cell r="J259">
            <v>486.3</v>
          </cell>
          <cell r="K259">
            <v>484.9</v>
          </cell>
          <cell r="L259">
            <v>484.9</v>
          </cell>
          <cell r="M259">
            <v>484.9</v>
          </cell>
          <cell r="N259">
            <v>484.9</v>
          </cell>
          <cell r="O259">
            <v>484.9</v>
          </cell>
          <cell r="P259">
            <v>484.9</v>
          </cell>
          <cell r="Q259">
            <v>484.9</v>
          </cell>
          <cell r="R259">
            <v>496.8</v>
          </cell>
          <cell r="S259">
            <v>496.8</v>
          </cell>
          <cell r="T259">
            <v>496.8</v>
          </cell>
          <cell r="U259">
            <v>496.8</v>
          </cell>
          <cell r="V259">
            <v>512.29999999999995</v>
          </cell>
          <cell r="W259">
            <v>505.2</v>
          </cell>
          <cell r="X259">
            <v>513.70000000000005</v>
          </cell>
          <cell r="Y259">
            <v>513.70000000000005</v>
          </cell>
          <cell r="Z259">
            <v>569.79999999999995</v>
          </cell>
        </row>
        <row r="260">
          <cell r="A260" t="str">
            <v>42120-41</v>
          </cell>
          <cell r="B260" t="str">
            <v>Ventana corrediza metálica con vidrio repartido</v>
          </cell>
          <cell r="C260">
            <v>294.10000000000002</v>
          </cell>
          <cell r="D260">
            <v>294.10000000000002</v>
          </cell>
          <cell r="E260">
            <v>294.10000000000002</v>
          </cell>
          <cell r="F260">
            <v>294.10000000000002</v>
          </cell>
          <cell r="G260">
            <v>294.10000000000002</v>
          </cell>
          <cell r="H260">
            <v>298.39999999999998</v>
          </cell>
          <cell r="I260">
            <v>298.39999999999998</v>
          </cell>
          <cell r="J260">
            <v>298.39999999999998</v>
          </cell>
          <cell r="K260">
            <v>298.39999999999998</v>
          </cell>
          <cell r="L260">
            <v>298.39999999999998</v>
          </cell>
          <cell r="M260">
            <v>298.39999999999998</v>
          </cell>
          <cell r="N260">
            <v>298.39999999999998</v>
          </cell>
          <cell r="O260">
            <v>302.60000000000002</v>
          </cell>
          <cell r="P260">
            <v>302.60000000000002</v>
          </cell>
          <cell r="Q260">
            <v>302.60000000000002</v>
          </cell>
          <cell r="R260">
            <v>309.39999999999998</v>
          </cell>
          <cell r="S260">
            <v>309.39999999999998</v>
          </cell>
          <cell r="T260">
            <v>309.39999999999998</v>
          </cell>
          <cell r="U260">
            <v>309.39999999999998</v>
          </cell>
          <cell r="V260">
            <v>309.39999999999998</v>
          </cell>
          <cell r="W260">
            <v>289.2</v>
          </cell>
          <cell r="X260">
            <v>293.89999999999998</v>
          </cell>
          <cell r="Y260">
            <v>293.89999999999998</v>
          </cell>
          <cell r="Z260">
            <v>293.89999999999998</v>
          </cell>
        </row>
        <row r="261">
          <cell r="A261" t="str">
            <v>42120-51</v>
          </cell>
          <cell r="B261" t="str">
            <v>Ventiluz metálico</v>
          </cell>
          <cell r="C261">
            <v>496.2</v>
          </cell>
          <cell r="D261">
            <v>496.2</v>
          </cell>
          <cell r="E261">
            <v>496.2</v>
          </cell>
          <cell r="F261">
            <v>527</v>
          </cell>
          <cell r="G261">
            <v>527</v>
          </cell>
          <cell r="H261">
            <v>527</v>
          </cell>
          <cell r="I261">
            <v>563.20000000000005</v>
          </cell>
          <cell r="J261">
            <v>563.20000000000005</v>
          </cell>
          <cell r="K261">
            <v>563.20000000000005</v>
          </cell>
          <cell r="L261">
            <v>563.20000000000005</v>
          </cell>
          <cell r="M261">
            <v>563.20000000000005</v>
          </cell>
          <cell r="N261">
            <v>571.6</v>
          </cell>
          <cell r="O261">
            <v>588.6</v>
          </cell>
          <cell r="P261">
            <v>590.1</v>
          </cell>
          <cell r="Q261">
            <v>600.6</v>
          </cell>
          <cell r="R261">
            <v>600.6</v>
          </cell>
          <cell r="S261">
            <v>615.20000000000005</v>
          </cell>
          <cell r="T261">
            <v>634</v>
          </cell>
          <cell r="U261">
            <v>634</v>
          </cell>
          <cell r="V261">
            <v>634</v>
          </cell>
          <cell r="W261">
            <v>648.5</v>
          </cell>
          <cell r="X261">
            <v>648.5</v>
          </cell>
          <cell r="Y261">
            <v>672.1</v>
          </cell>
          <cell r="Z261">
            <v>687</v>
          </cell>
        </row>
        <row r="262">
          <cell r="A262" t="str">
            <v>37550-11</v>
          </cell>
          <cell r="B262" t="str">
            <v>Vigueta de hormigón pretensado</v>
          </cell>
          <cell r="C262">
            <v>523.79999999999995</v>
          </cell>
          <cell r="D262">
            <v>536</v>
          </cell>
          <cell r="E262">
            <v>542.20000000000005</v>
          </cell>
          <cell r="F262">
            <v>542.9</v>
          </cell>
          <cell r="G262">
            <v>542.9</v>
          </cell>
          <cell r="H262">
            <v>557.79999999999995</v>
          </cell>
          <cell r="I262">
            <v>588.1</v>
          </cell>
          <cell r="J262">
            <v>609.9</v>
          </cell>
          <cell r="K262">
            <v>612</v>
          </cell>
          <cell r="L262">
            <v>626.5</v>
          </cell>
          <cell r="M262">
            <v>653.5</v>
          </cell>
          <cell r="N262">
            <v>653.1</v>
          </cell>
          <cell r="O262">
            <v>652.29999999999995</v>
          </cell>
          <cell r="P262">
            <v>666.2</v>
          </cell>
          <cell r="Q262">
            <v>673.8</v>
          </cell>
          <cell r="R262">
            <v>695.4</v>
          </cell>
          <cell r="S262">
            <v>714.2</v>
          </cell>
          <cell r="T262">
            <v>745.4</v>
          </cell>
          <cell r="U262">
            <v>757.1</v>
          </cell>
          <cell r="V262">
            <v>777.6</v>
          </cell>
          <cell r="W262">
            <v>787.7</v>
          </cell>
          <cell r="X262">
            <v>796.5</v>
          </cell>
          <cell r="Y262">
            <v>798.6</v>
          </cell>
          <cell r="Z262">
            <v>819.6</v>
          </cell>
        </row>
        <row r="263">
          <cell r="A263" t="str">
            <v>37410-11</v>
          </cell>
          <cell r="B263" t="str">
            <v>Yeso blanco</v>
          </cell>
          <cell r="C263">
            <v>576.20000000000005</v>
          </cell>
          <cell r="D263">
            <v>577.79999999999995</v>
          </cell>
          <cell r="E263">
            <v>581.6</v>
          </cell>
          <cell r="F263">
            <v>590.5</v>
          </cell>
          <cell r="G263">
            <v>600.9</v>
          </cell>
          <cell r="H263">
            <v>602.79999999999995</v>
          </cell>
          <cell r="I263">
            <v>612.6</v>
          </cell>
          <cell r="J263">
            <v>612.6</v>
          </cell>
          <cell r="K263">
            <v>611.6</v>
          </cell>
          <cell r="L263">
            <v>621.70000000000005</v>
          </cell>
          <cell r="M263">
            <v>631.4</v>
          </cell>
          <cell r="N263">
            <v>641.9</v>
          </cell>
          <cell r="O263">
            <v>650.20000000000005</v>
          </cell>
          <cell r="P263">
            <v>664.7</v>
          </cell>
          <cell r="Q263">
            <v>667.6</v>
          </cell>
          <cell r="R263">
            <v>674.6</v>
          </cell>
          <cell r="S263">
            <v>683</v>
          </cell>
          <cell r="T263">
            <v>683</v>
          </cell>
          <cell r="U263">
            <v>687.1</v>
          </cell>
          <cell r="V263">
            <v>709.8</v>
          </cell>
          <cell r="W263">
            <v>709.8</v>
          </cell>
          <cell r="X263">
            <v>711.3</v>
          </cell>
          <cell r="Y263">
            <v>724.4</v>
          </cell>
          <cell r="Z263">
            <v>727.8</v>
          </cell>
        </row>
        <row r="264">
          <cell r="A264" t="str">
            <v>31210-33</v>
          </cell>
          <cell r="B264" t="str">
            <v>Zócalo de madera</v>
          </cell>
          <cell r="C264">
            <v>550</v>
          </cell>
          <cell r="D264">
            <v>550</v>
          </cell>
          <cell r="E264">
            <v>565.20000000000005</v>
          </cell>
          <cell r="F264">
            <v>577.6</v>
          </cell>
          <cell r="G264">
            <v>577.6</v>
          </cell>
          <cell r="H264">
            <v>609.6</v>
          </cell>
          <cell r="I264">
            <v>609.6</v>
          </cell>
          <cell r="J264">
            <v>628.9</v>
          </cell>
          <cell r="K264">
            <v>631.79999999999995</v>
          </cell>
          <cell r="L264">
            <v>632.70000000000005</v>
          </cell>
          <cell r="M264">
            <v>644.29999999999995</v>
          </cell>
          <cell r="N264">
            <v>671.7</v>
          </cell>
          <cell r="O264">
            <v>680.8</v>
          </cell>
          <cell r="P264">
            <v>671.7</v>
          </cell>
          <cell r="Q264">
            <v>684.1</v>
          </cell>
          <cell r="R264">
            <v>687.2</v>
          </cell>
          <cell r="S264">
            <v>704.5</v>
          </cell>
          <cell r="T264">
            <v>704.5</v>
          </cell>
          <cell r="U264">
            <v>711.5</v>
          </cell>
          <cell r="V264">
            <v>716.9</v>
          </cell>
          <cell r="W264">
            <v>716.9</v>
          </cell>
          <cell r="X264">
            <v>739.3</v>
          </cell>
          <cell r="Y264">
            <v>751.9</v>
          </cell>
          <cell r="Z264">
            <v>767</v>
          </cell>
        </row>
        <row r="265">
          <cell r="A265" t="str">
            <v>37540-21</v>
          </cell>
          <cell r="B265" t="str">
            <v xml:space="preserve">Zócalo granítico             </v>
          </cell>
          <cell r="C265">
            <v>462.5</v>
          </cell>
          <cell r="D265">
            <v>466</v>
          </cell>
          <cell r="E265">
            <v>466.1</v>
          </cell>
          <cell r="F265">
            <v>483.6</v>
          </cell>
          <cell r="G265">
            <v>506.5</v>
          </cell>
          <cell r="H265">
            <v>506.5</v>
          </cell>
          <cell r="I265">
            <v>515.20000000000005</v>
          </cell>
          <cell r="J265">
            <v>519.29999999999995</v>
          </cell>
          <cell r="K265">
            <v>519.29999999999995</v>
          </cell>
          <cell r="L265">
            <v>527.5</v>
          </cell>
          <cell r="M265">
            <v>527.5</v>
          </cell>
          <cell r="N265">
            <v>527.5</v>
          </cell>
          <cell r="O265">
            <v>527.5</v>
          </cell>
          <cell r="P265">
            <v>532.9</v>
          </cell>
          <cell r="Q265">
            <v>548.4</v>
          </cell>
          <cell r="R265">
            <v>554.70000000000005</v>
          </cell>
          <cell r="S265">
            <v>554.70000000000005</v>
          </cell>
          <cell r="T265">
            <v>565.6</v>
          </cell>
          <cell r="U265">
            <v>568</v>
          </cell>
          <cell r="V265">
            <v>580.5</v>
          </cell>
          <cell r="W265">
            <v>580.5</v>
          </cell>
          <cell r="X265">
            <v>592.5</v>
          </cell>
          <cell r="Y265">
            <v>601.9</v>
          </cell>
          <cell r="Z265">
            <v>623.70000000000005</v>
          </cell>
        </row>
      </sheetData>
      <sheetData sheetId="9"/>
      <sheetData sheetId="10"/>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s"/>
      <sheetName val="Insumos"/>
      <sheetName val="Constantes"/>
      <sheetName val="Analisis"/>
      <sheetName val="Analisis Nuevo"/>
      <sheetName val="Presupuesto"/>
      <sheetName val="Rubros"/>
      <sheetName val="Formulas"/>
      <sheetName val="Analisis_Nuevo"/>
      <sheetName val="Informacion"/>
      <sheetName val="INFO"/>
      <sheetName val="pres electrico"/>
      <sheetName val="Analisis_Nuevo1"/>
    </sheetNames>
    <sheetDataSet>
      <sheetData sheetId="0" refreshError="1"/>
      <sheetData sheetId="1" refreshError="1"/>
      <sheetData sheetId="2" refreshError="1">
        <row r="209">
          <cell r="C209">
            <v>15</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 val="5"/>
      <sheetName val="6"/>
      <sheetName val="7"/>
      <sheetName val="8"/>
      <sheetName val="Materiales"/>
      <sheetName val="Mano_de_Obra"/>
      <sheetName val="Transporte"/>
      <sheetName val="equipo"/>
      <sheetName val="Coeficiente_K"/>
      <sheetName val="COMPUTO y PRES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4">
          <cell r="P14">
            <v>0</v>
          </cell>
        </row>
        <row r="15">
          <cell r="A15">
            <v>1</v>
          </cell>
          <cell r="B15" t="str">
            <v>topador KOM</v>
          </cell>
          <cell r="C15">
            <v>180</v>
          </cell>
          <cell r="D15">
            <v>350000</v>
          </cell>
          <cell r="E15">
            <v>70000</v>
          </cell>
          <cell r="F15">
            <v>10000</v>
          </cell>
          <cell r="G15">
            <v>2000</v>
          </cell>
          <cell r="H15">
            <v>36.75</v>
          </cell>
          <cell r="I15">
            <v>19.11</v>
          </cell>
          <cell r="J15" t="str">
            <v>gas-oil</v>
          </cell>
          <cell r="K15">
            <v>1.2396694214876034</v>
          </cell>
          <cell r="L15">
            <v>27</v>
          </cell>
          <cell r="M15">
            <v>33.471074380165291</v>
          </cell>
          <cell r="N15">
            <v>10.041322314049587</v>
          </cell>
          <cell r="O15">
            <v>43.51</v>
          </cell>
        </row>
        <row r="16">
          <cell r="A16">
            <v>2</v>
          </cell>
          <cell r="B16" t="str">
            <v>topador D6</v>
          </cell>
          <cell r="C16">
            <v>180</v>
          </cell>
          <cell r="D16">
            <v>220000</v>
          </cell>
          <cell r="E16">
            <v>44000</v>
          </cell>
          <cell r="F16">
            <v>10000</v>
          </cell>
          <cell r="G16">
            <v>2000</v>
          </cell>
          <cell r="H16">
            <v>23.1</v>
          </cell>
          <cell r="I16">
            <v>12.01</v>
          </cell>
          <cell r="J16" t="str">
            <v>gas-oil</v>
          </cell>
          <cell r="K16">
            <v>1.2396694214876034</v>
          </cell>
          <cell r="L16">
            <v>27</v>
          </cell>
          <cell r="M16">
            <v>33.471074380165291</v>
          </cell>
          <cell r="N16">
            <v>10.041322314049587</v>
          </cell>
          <cell r="O16">
            <v>43.51</v>
          </cell>
        </row>
        <row r="17">
          <cell r="A17">
            <v>3</v>
          </cell>
          <cell r="B17" t="str">
            <v>camión Mixer</v>
          </cell>
          <cell r="C17">
            <v>180</v>
          </cell>
          <cell r="D17">
            <v>125000</v>
          </cell>
          <cell r="E17">
            <v>25000</v>
          </cell>
          <cell r="F17">
            <v>10000</v>
          </cell>
          <cell r="G17">
            <v>2000</v>
          </cell>
          <cell r="H17">
            <v>13.13</v>
          </cell>
          <cell r="I17">
            <v>6.83</v>
          </cell>
          <cell r="J17" t="str">
            <v>gas-oil</v>
          </cell>
          <cell r="K17">
            <v>1.2396694214876034</v>
          </cell>
          <cell r="L17">
            <v>27</v>
          </cell>
          <cell r="M17">
            <v>33.471074380165291</v>
          </cell>
          <cell r="N17">
            <v>10.041322314049587</v>
          </cell>
          <cell r="O17">
            <v>43.51</v>
          </cell>
          <cell r="P17">
            <v>63.47</v>
          </cell>
          <cell r="Q17" t="str">
            <v>$/hs</v>
          </cell>
        </row>
        <row r="18">
          <cell r="A18">
            <v>4</v>
          </cell>
          <cell r="B18" t="str">
            <v xml:space="preserve">camion volcador </v>
          </cell>
          <cell r="C18">
            <v>135</v>
          </cell>
          <cell r="D18">
            <v>100000</v>
          </cell>
          <cell r="E18">
            <v>20000</v>
          </cell>
          <cell r="F18">
            <v>10000</v>
          </cell>
          <cell r="G18">
            <v>2000</v>
          </cell>
          <cell r="H18">
            <v>10.5</v>
          </cell>
          <cell r="I18">
            <v>5.46</v>
          </cell>
          <cell r="J18" t="str">
            <v>gas-oil</v>
          </cell>
          <cell r="K18">
            <v>1.2396694214876034</v>
          </cell>
          <cell r="L18">
            <v>20.25</v>
          </cell>
          <cell r="M18">
            <v>25.103305785123968</v>
          </cell>
          <cell r="N18">
            <v>7.5309917355371905</v>
          </cell>
          <cell r="O18">
            <v>32.630000000000003</v>
          </cell>
          <cell r="P18">
            <v>48.59</v>
          </cell>
          <cell r="Q18" t="str">
            <v>$/hs</v>
          </cell>
        </row>
        <row r="19">
          <cell r="A19">
            <v>5</v>
          </cell>
          <cell r="B19" t="str">
            <v>cargador frontal</v>
          </cell>
          <cell r="C19">
            <v>140</v>
          </cell>
          <cell r="D19">
            <v>210000</v>
          </cell>
          <cell r="E19">
            <v>42000</v>
          </cell>
          <cell r="F19">
            <v>10000</v>
          </cell>
          <cell r="G19">
            <v>2000</v>
          </cell>
          <cell r="H19">
            <v>22.05</v>
          </cell>
          <cell r="I19">
            <v>11.47</v>
          </cell>
          <cell r="J19" t="str">
            <v>gas-oil</v>
          </cell>
          <cell r="K19">
            <v>1.2396694214876034</v>
          </cell>
          <cell r="L19">
            <v>21</v>
          </cell>
          <cell r="M19">
            <v>26.033057851239672</v>
          </cell>
          <cell r="N19">
            <v>7.8099173553719012</v>
          </cell>
          <cell r="O19">
            <v>33.840000000000003</v>
          </cell>
          <cell r="P19">
            <v>67.360000000000014</v>
          </cell>
          <cell r="Q19" t="str">
            <v>$/hs</v>
          </cell>
        </row>
        <row r="20">
          <cell r="A20">
            <v>6</v>
          </cell>
          <cell r="B20" t="str">
            <v>herramientas menores</v>
          </cell>
          <cell r="C20">
            <v>7</v>
          </cell>
          <cell r="D20">
            <v>5000</v>
          </cell>
          <cell r="E20">
            <v>1000</v>
          </cell>
          <cell r="F20">
            <v>10000</v>
          </cell>
          <cell r="G20">
            <v>2000</v>
          </cell>
          <cell r="H20">
            <v>0.53</v>
          </cell>
          <cell r="I20">
            <v>0.28000000000000003</v>
          </cell>
          <cell r="J20" t="str">
            <v>elect.</v>
          </cell>
          <cell r="K20">
            <v>0.12</v>
          </cell>
          <cell r="L20">
            <v>1.05</v>
          </cell>
          <cell r="M20">
            <v>0.126</v>
          </cell>
          <cell r="N20">
            <v>3.78E-2</v>
          </cell>
          <cell r="O20">
            <v>0.16</v>
          </cell>
          <cell r="P20">
            <v>0.97000000000000008</v>
          </cell>
          <cell r="Q20" t="str">
            <v>nº</v>
          </cell>
        </row>
        <row r="21">
          <cell r="A21">
            <v>7</v>
          </cell>
          <cell r="B21" t="str">
            <v>planta de H°</v>
          </cell>
          <cell r="C21">
            <v>40</v>
          </cell>
          <cell r="D21">
            <v>230000</v>
          </cell>
          <cell r="E21">
            <v>46000</v>
          </cell>
          <cell r="F21">
            <v>10000</v>
          </cell>
          <cell r="G21">
            <v>2000</v>
          </cell>
          <cell r="H21">
            <v>24.15</v>
          </cell>
          <cell r="I21">
            <v>12.56</v>
          </cell>
          <cell r="J21" t="str">
            <v>elect.</v>
          </cell>
          <cell r="K21">
            <v>0.12</v>
          </cell>
          <cell r="L21">
            <v>6</v>
          </cell>
          <cell r="M21">
            <v>0.72</v>
          </cell>
          <cell r="N21">
            <v>0.216</v>
          </cell>
          <cell r="O21">
            <v>0.94</v>
          </cell>
          <cell r="P21">
            <v>37.65</v>
          </cell>
          <cell r="Q21" t="str">
            <v>$/hs</v>
          </cell>
        </row>
        <row r="22">
          <cell r="A22">
            <v>8</v>
          </cell>
          <cell r="B22" t="str">
            <v>retroexcavadora de 90 HP</v>
          </cell>
          <cell r="C22">
            <v>150</v>
          </cell>
          <cell r="D22">
            <v>300000</v>
          </cell>
          <cell r="E22">
            <v>60000</v>
          </cell>
          <cell r="F22">
            <v>10000</v>
          </cell>
          <cell r="G22">
            <v>2000</v>
          </cell>
          <cell r="H22">
            <v>31.5</v>
          </cell>
          <cell r="I22">
            <v>16.38</v>
          </cell>
          <cell r="J22" t="str">
            <v>gas-oil</v>
          </cell>
          <cell r="K22">
            <v>1.2396694214876034</v>
          </cell>
          <cell r="L22">
            <v>22.5</v>
          </cell>
          <cell r="M22">
            <v>27.892561983471076</v>
          </cell>
          <cell r="N22">
            <v>8.3677685950413228</v>
          </cell>
          <cell r="O22">
            <v>36.26</v>
          </cell>
          <cell r="P22">
            <v>84.139999999999986</v>
          </cell>
          <cell r="Q22" t="str">
            <v>$/hs</v>
          </cell>
        </row>
      </sheetData>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STOMAT.XLS"/>
      <sheetName val="CARATULAS"/>
      <sheetName val="CAMARAS"/>
      <sheetName val="M2 (2)"/>
      <sheetName val="RIELERA"/>
      <sheetName val="EXHIBIDORAS"/>
      <sheetName val="EXH.COSTAN"/>
      <sheetName val="MOBILIARIO"/>
      <sheetName val="U.COND."/>
      <sheetName val="CFA MT"/>
      <sheetName val="CFA BT"/>
      <sheetName val="COND MT"/>
      <sheetName val="COND BT"/>
      <sheetName val="EVAPORADORES"/>
      <sheetName val="COMPLEMENTO"/>
      <sheetName val="RESUMEN"/>
      <sheetName val="BALATERM"/>
      <sheetName val="cam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STOMAT.XLS"/>
      <sheetName val="CAMARAS"/>
      <sheetName val="EXH.COSTAN"/>
      <sheetName val="CFA MT"/>
      <sheetName val="CFA BT"/>
      <sheetName val="COND MT"/>
      <sheetName val="COND BT"/>
      <sheetName val="EVAPORADORES"/>
      <sheetName val="RESUMEN"/>
      <sheetName val="COMPLEMENTO"/>
      <sheetName val="BALANCE"/>
      <sheetName val="MATERIALES"/>
    </sheetNames>
    <sheetDataSet>
      <sheetData sheetId="0" refreshError="1"/>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UNIDADES"/>
      <sheetName val="RUBROS"/>
      <sheetName val="SUBRUBROS"/>
      <sheetName val="Insumos"/>
      <sheetName val="Items"/>
      <sheetName val="Analisis"/>
      <sheetName val="Analisis Nuevo"/>
      <sheetName val="Analisis Vista"/>
      <sheetName val="AnalisisUsados"/>
      <sheetName val="ListaCambios"/>
      <sheetName val="SISTEMA"/>
      <sheetName val="Componentes"/>
      <sheetName val="Panel"/>
      <sheetName val="Presupuesto"/>
      <sheetName val="Lista"/>
      <sheetName val="Explosion"/>
      <sheetName val="Copete"/>
      <sheetName val="ListaUsados"/>
      <sheetName val="Ver Analisis"/>
      <sheetName val="Formulas"/>
      <sheetName val="Constantes"/>
      <sheetName val="MEMO"/>
      <sheetName val="PATRONES"/>
      <sheetName val="GRUPOS"/>
      <sheetName val="Secciones"/>
      <sheetName val="Division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
      <sheetName val="Insumos CR"/>
      <sheetName val="Análisis CR"/>
      <sheetName val="Analisis de Precios"/>
      <sheetName val="Insumos"/>
      <sheetName val="Tareas Utilizadas"/>
      <sheetName val="PAN"/>
      <sheetName val="GUARDA HOMBRE"/>
    </sheetNames>
    <sheetDataSet>
      <sheetData sheetId="0">
        <row r="3">
          <cell r="B3">
            <v>1</v>
          </cell>
        </row>
      </sheetData>
      <sheetData sheetId="1">
        <row r="3">
          <cell r="B3" t="str">
            <v>I1004</v>
          </cell>
          <cell r="C3" t="str">
            <v>Oficial</v>
          </cell>
          <cell r="D3" t="str">
            <v>hs</v>
          </cell>
          <cell r="E3">
            <v>604.80605423376619</v>
          </cell>
          <cell r="F3">
            <v>44166</v>
          </cell>
          <cell r="G3">
            <v>2</v>
          </cell>
        </row>
        <row r="4">
          <cell r="B4" t="str">
            <v>I1005</v>
          </cell>
          <cell r="C4" t="str">
            <v>Ayudante</v>
          </cell>
          <cell r="D4" t="str">
            <v>hs</v>
          </cell>
          <cell r="E4">
            <v>522.10781423376613</v>
          </cell>
          <cell r="F4">
            <v>44166</v>
          </cell>
          <cell r="G4" t="str">
            <v>Mano de Obra</v>
          </cell>
        </row>
        <row r="5">
          <cell r="B5" t="str">
            <v>I1016</v>
          </cell>
          <cell r="C5" t="str">
            <v>Oficial Especializado</v>
          </cell>
          <cell r="D5" t="str">
            <v>hs</v>
          </cell>
          <cell r="E5">
            <v>698.30921309090911</v>
          </cell>
          <cell r="F5">
            <v>44166</v>
          </cell>
          <cell r="G5" t="str">
            <v>Mano de Obra</v>
          </cell>
        </row>
        <row r="6">
          <cell r="B6" t="str">
            <v>CR2</v>
          </cell>
          <cell r="C6" t="str">
            <v xml:space="preserve">Zocalo + frentín h=10 </v>
          </cell>
          <cell r="D6" t="str">
            <v>ml</v>
          </cell>
          <cell r="E6">
            <v>1114.5</v>
          </cell>
          <cell r="F6">
            <v>44181</v>
          </cell>
        </row>
        <row r="7">
          <cell r="B7" t="str">
            <v>CR1</v>
          </cell>
          <cell r="C7" t="str">
            <v>Mesada Johnson 430 140 Cm Ciega Acero Inoxidable Cocina Lisa</v>
          </cell>
          <cell r="D7" t="str">
            <v>ml</v>
          </cell>
          <cell r="E7">
            <v>7264.9256198347102</v>
          </cell>
          <cell r="F7">
            <v>44181</v>
          </cell>
          <cell r="G7" t="str">
            <v>https://articulo.mercadolibre.com.ar/MLA-712029269-mesada-johnson-430-140-cm-ciega-acero-inoxidable-cocina-lisa-_JM?matt_tool=99627252&amp;matt_word=&amp;matt_source=google&amp;matt_campaign_id=11618996398&amp;matt_ad_group_id=113657887432&amp;matt_match_type=&amp;matt_network=g&amp;matt_device=c&amp;matt_creative=479789011102&amp;matt_keyword=&amp;matt_ad_position=&amp;matt_ad_type=pla&amp;matt_merchant_id=119610926&amp;matt_product_id=MLA712029269&amp;matt_product_partition_id=409933523197&amp;matt_target_id=pla-409933523197&amp;gclid=CjwKCAiA_eb-BRB2EiwAGBnXXt8l0mRAXDJ2C-OX_XBpFJjRncRybowuaCid5j5zS0-Kuy-iCOTshhoC7JsQAvD_BwE</v>
          </cell>
        </row>
        <row r="8">
          <cell r="B8" t="str">
            <v>CR3</v>
          </cell>
          <cell r="C8" t="str">
            <v>Locker Metalico Guardarropas 8 Puertas Cortas</v>
          </cell>
          <cell r="D8" t="str">
            <v>U</v>
          </cell>
          <cell r="E8">
            <v>2944.2148760330579</v>
          </cell>
          <cell r="F8">
            <v>44181</v>
          </cell>
          <cell r="G8" t="str">
            <v>https://articulo.mercadolibre.com.ar/MLA-853409820-locker-metalico-guardarropas-8-puertas-cortas-_JM?matt_tool=27861415&amp;matt_word=&amp;matt_source=google&amp;matt_campaign_id=11617319756&amp;matt_ad_group_id=113657536952&amp;matt_match_type=&amp;matt_network=g&amp;matt_device=c&amp;matt_creative=479788986892&amp;matt_keyword=&amp;matt_ad_position=&amp;matt_ad_type=pla&amp;matt_merchant_id=276995942&amp;matt_product_id=MLA853409820&amp;matt_product_partition_id=420985601641&amp;matt_target_id=pla-420985601641&amp;gclid=CjwKCAiA_eb-BRB2EiwAGBnXXvUuSO5_C0onJejnEhgWPxaILwN5PlYJNwxeFSJfNuQEkRPwzaXRihoCi9oQAvD_BwE</v>
          </cell>
        </row>
        <row r="9">
          <cell r="B9" t="str">
            <v>I1000</v>
          </cell>
          <cell r="C9" t="str">
            <v>Cal Hidráulica En Polvo</v>
          </cell>
          <cell r="D9" t="str">
            <v>kg</v>
          </cell>
          <cell r="E9">
            <v>17.355371900826448</v>
          </cell>
          <cell r="F9">
            <v>44166</v>
          </cell>
        </row>
        <row r="10">
          <cell r="B10" t="str">
            <v>I1051</v>
          </cell>
          <cell r="C10" t="str">
            <v>Tierra Negra x m3</v>
          </cell>
          <cell r="D10" t="str">
            <v>m3</v>
          </cell>
          <cell r="E10">
            <v>1037.1901</v>
          </cell>
          <cell r="F10">
            <v>44168</v>
          </cell>
        </row>
        <row r="11">
          <cell r="B11" t="str">
            <v>I1001</v>
          </cell>
          <cell r="C11" t="str">
            <v>Cemento Portland x 50 kg</v>
          </cell>
          <cell r="D11" t="str">
            <v>kg</v>
          </cell>
          <cell r="E11">
            <v>10.9091</v>
          </cell>
          <cell r="F11">
            <v>44168</v>
          </cell>
        </row>
        <row r="12">
          <cell r="B12" t="str">
            <v>I1002</v>
          </cell>
          <cell r="C12" t="str">
            <v>Arena X M3 A Granel</v>
          </cell>
          <cell r="D12" t="str">
            <v>m3</v>
          </cell>
          <cell r="E12">
            <v>2049.586776859504</v>
          </cell>
          <cell r="F12">
            <v>44166</v>
          </cell>
        </row>
        <row r="13">
          <cell r="B13" t="str">
            <v>I1068</v>
          </cell>
          <cell r="C13" t="str">
            <v>Piedra Partida X M3</v>
          </cell>
          <cell r="D13" t="str">
            <v>m3</v>
          </cell>
          <cell r="E13">
            <v>3471.0744</v>
          </cell>
          <cell r="F13">
            <v>44168</v>
          </cell>
        </row>
        <row r="14">
          <cell r="B14" t="str">
            <v>CR4</v>
          </cell>
          <cell r="C14" t="str">
            <v>Lavatorio 3 Agujeros Ferrum Andina Porcelana Sanitaria</v>
          </cell>
          <cell r="D14" t="str">
            <v>U</v>
          </cell>
          <cell r="E14">
            <v>3168.7768595041321</v>
          </cell>
          <cell r="F14">
            <v>44168</v>
          </cell>
          <cell r="G14" t="str">
            <v>https://articulo.mercadolibre.com.ar/MLA-706241983-lavatorio-3-agujeros-ferrum-andina-porcelana-sanitaria-_JM?matt_tool=99627252&amp;matt_word=&amp;matt_source=google&amp;matt_campaign_id=11618996398&amp;matt_ad_group_id=113657887432&amp;matt_match_type=&amp;matt_network=g&amp;matt_device=c&amp;matt_creative=479789011102&amp;matt_keyword=&amp;matt_ad_position=&amp;matt_ad_type=pla&amp;matt_merchant_id=278109306&amp;matt_product_id=MLA706241983&amp;matt_product_partition_id=409933523197&amp;matt_target_id=pla-409933523197&amp;gclid=CjwKCAiAoOz-BRBdEiwAyuvA618EEEzXjGTWiLrtQ9YF2V6WvXSrUhj08jBPyh-ig7q5oK5TusFaThoC26QQAvD_BwE</v>
          </cell>
        </row>
        <row r="15">
          <cell r="B15" t="str">
            <v>CR5</v>
          </cell>
          <cell r="C15" t="str">
            <v>Bolardo Bala Fundición De Hierro Vía Publica En Color Negro</v>
          </cell>
          <cell r="D15" t="str">
            <v>U</v>
          </cell>
          <cell r="E15">
            <v>7851.2396694214876</v>
          </cell>
          <cell r="F15">
            <v>44168</v>
          </cell>
          <cell r="G15" t="str">
            <v>https://articulo.mercadolibre.com.ar/MLA-703727206-bolardo-bala-fundicion-de-hierro-via-publica-en-color-negro-_JM#position=1&amp;type=item&amp;tracking_id=5393ab19-9e84-4d95-856c-03e337b2bfb1</v>
          </cell>
        </row>
        <row r="16">
          <cell r="B16" t="str">
            <v>CR6</v>
          </cell>
          <cell r="C16" t="str">
            <v>Ceramica San Lorenzo Forte Blanco 33x33</v>
          </cell>
          <cell r="D16" t="str">
            <v>M2</v>
          </cell>
          <cell r="E16">
            <v>807.14049586776866</v>
          </cell>
          <cell r="F16">
            <v>44168</v>
          </cell>
          <cell r="G16" t="str">
            <v>https://articulo.mercadolibre.com.ar/MLA-721078942-ceramica-san-lorenzo-forte-blanco-33x33-1era-_JM?matt_tool=99627252&amp;matt_word=&amp;matt_source=google&amp;matt_campaign_id=11618996398&amp;matt_ad_group_id=113657887432&amp;matt_match_type=&amp;matt_network=g&amp;matt_device=c&amp;matt_creative=479789011102&amp;matt_keyword=&amp;matt_ad_position=&amp;matt_ad_type=pla&amp;matt_merchant_id=140153873&amp;matt_product_id=MLA721078942&amp;matt_product_partition_id=409933523197&amp;matt_target_id=pla-409933523197&amp;gclid=Cj0KCQiAw_H-BRD-ARIsALQE_2Mw58eagLM63qxkaBywvBK-xvMPfIdStRVpw69R96q0-Z-2bYrQ54QaAhCKEALw_wcB</v>
          </cell>
        </row>
        <row r="17">
          <cell r="B17" t="str">
            <v>I1186</v>
          </cell>
          <cell r="C17" t="str">
            <v>Klaukol Pastina Talco X 5 Kg.</v>
          </cell>
          <cell r="D17" t="str">
            <v>bolsa</v>
          </cell>
          <cell r="E17">
            <v>247.93389999999999</v>
          </cell>
          <cell r="F17">
            <v>44168</v>
          </cell>
          <cell r="G17" t="str">
            <v>MERCADO LIBRE</v>
          </cell>
        </row>
        <row r="18">
          <cell r="B18" t="str">
            <v>CR7</v>
          </cell>
          <cell r="C18" t="str">
            <v>Pegamento Para Ceramicos Weber Col Gris X 30kg</v>
          </cell>
          <cell r="D18" t="str">
            <v>BOLSA</v>
          </cell>
          <cell r="E18">
            <v>400.82644628099177</v>
          </cell>
          <cell r="F18">
            <v>44168</v>
          </cell>
          <cell r="G18" t="str">
            <v>https://articulo.mercadolibre.com.ar/MLA-617928325-pegamento-para-ceramicos-weber-col-gris-x-30kg-_JM?matt_tool=99627252&amp;matt_word=&amp;matt_source=google&amp;matt_campaign_id=11618996398&amp;matt_ad_group_id=113657887432&amp;matt_match_type=&amp;matt_network=g&amp;matt_device=c&amp;matt_creative=479789011102&amp;matt_keyword=&amp;matt_ad_position=&amp;matt_ad_type=pla&amp;matt_merchant_id=137835469&amp;matt_product_id=MLA617928325&amp;matt_product_partition_id=409933523197&amp;matt_target_id=pla-409933523197&amp;gclid=Cj0KCQiAw_H-BRD-ARIsALQE_2OTYnQTP1ADeotECcxaGGg6atZdZKP3ROhCcDsDcFfyfGz0NwlVeWEaAnm3EALw_wcB</v>
          </cell>
        </row>
        <row r="19">
          <cell r="B19" t="str">
            <v>CR8</v>
          </cell>
          <cell r="C19" t="str">
            <v>Maceta Cemento Tradicional Conica 60/60</v>
          </cell>
          <cell r="D19" t="str">
            <v>U</v>
          </cell>
          <cell r="E19">
            <v>1487.6033057851241</v>
          </cell>
          <cell r="F19">
            <v>44168</v>
          </cell>
          <cell r="G19" t="str">
            <v>https://articulo.mercadolibre.com.ar/MLA-841280899-maceta-cemento-tradicional-conica-6060-_JM?matt_tool=28447691&amp;matt_word=&amp;matt_source=google&amp;matt_campaign_id=11615439258&amp;matt_ad_group_id=114642691833&amp;matt_match_type=&amp;matt_network=g&amp;matt_device=c&amp;matt_creative=479788909186&amp;matt_keyword=&amp;matt_ad_position=&amp;matt_ad_type=pla&amp;matt_merchant_id=141695381&amp;matt_product_id=MLA841280899&amp;matt_product_partition_id=498532807912&amp;matt_target_id=pla-498532807912&amp;gclid=Cj0KCQiAw_H-BRD-ARIsALQE_2NromvTM87w4gxZqqaUxfK8G2bpAen5-lc21-XW8V6yTQ6b74RSfakaAgtKEALw_wcB</v>
          </cell>
        </row>
        <row r="20">
          <cell r="B20" t="str">
            <v>CR9</v>
          </cell>
          <cell r="C20" t="str">
            <v>Sikagrout 212 X 25 Kg Anclaje Estructural Hormigón (19 kg/m2 en 1 cm. de espesor.)</v>
          </cell>
          <cell r="D20" t="str">
            <v>BOLSA</v>
          </cell>
          <cell r="E20">
            <v>991.73553719008271</v>
          </cell>
          <cell r="F20">
            <v>44168</v>
          </cell>
          <cell r="G20" t="str">
            <v>https://articulo.mercadolibre.com.ar/MLA-859040562-sikagrout-212-x-25-kg-anclaje-estructural-hormigon-_JM?matt_tool=99627252&amp;matt_word=&amp;matt_source=google&amp;matt_campaign_id=11618996398&amp;matt_ad_group_id=113657887432&amp;matt_match_type=&amp;matt_network=g&amp;matt_device=c&amp;matt_creative=479789011102&amp;matt_keyword=&amp;matt_ad_position=&amp;matt_ad_type=pla&amp;matt_merchant_id=236398560&amp;matt_product_id=MLA859040562&amp;matt_product_partition_id=409933523197&amp;matt_target_id=pla-409933523197&amp;gclid=Cj0KCQiAw_H-BRD-ARIsALQE_2NeJeyoGN-Q0E6Fx_WKnGFQQtAfJyo4erhLVLRc414Eor14oYzD9IUaAq_rEALw_wcB</v>
          </cell>
        </row>
        <row r="21">
          <cell r="B21" t="str">
            <v>CR10</v>
          </cell>
          <cell r="C21" t="str">
            <v>Sika Anchorfix 1 X 300 Ml Anclaje Químico Adhesivo Fijador</v>
          </cell>
          <cell r="D21" t="str">
            <v>UN</v>
          </cell>
          <cell r="E21">
            <v>2311.5702479338843</v>
          </cell>
          <cell r="F21">
            <v>44168</v>
          </cell>
          <cell r="G21" t="str">
            <v>https://articulo.mercadolibre.com.ar/MLA-858852577-sika-anchorfix-1-x-300-ml-anclaje-quimico-adhesivo-fijador-_JM?matt_tool=99627252&amp;matt_word=&amp;matt_source=google&amp;matt_campaign_id=11618996398&amp;matt_ad_group_id=113657887432&amp;matt_match_type=&amp;matt_network=g&amp;matt_device=c&amp;matt_creative=479789011102&amp;matt_keyword=&amp;matt_ad_position=&amp;matt_ad_type=pla&amp;matt_merchant_id=236398560&amp;matt_product_id=MLA858852577&amp;matt_product_partition_id=409933523197&amp;matt_target_id=pla-409933523197&amp;gclid=Cj0KCQiAw_H-BRD-ARIsALQE_2Og2cs3xjpyHbSCmelRyQvff5HNQbbzZtSsQjbSCY-D3XsHXhF4v_saAtNtEALw_wcB</v>
          </cell>
        </row>
        <row r="22">
          <cell r="B22" t="str">
            <v>CR11</v>
          </cell>
          <cell r="C22" t="str">
            <v>Acero  Adn420 Diam 12 Mm</v>
          </cell>
          <cell r="D22" t="str">
            <v>ML</v>
          </cell>
          <cell r="E22">
            <v>196.280303030303</v>
          </cell>
          <cell r="F22">
            <v>44168</v>
          </cell>
          <cell r="G22" t="str">
            <v>https://articulo.mercadolibre.com.ar/MLA-775207472-varilla-hierro-del-12-acindar-12mts-aletado-envios-zona-sur-_JM?matt_tool=99627252&amp;matt_word=&amp;matt_source=google&amp;matt_campaign_id=11618996398&amp;matt_ad_group_id=113657887432&amp;matt_match_type=&amp;matt_network=g&amp;matt_device=c&amp;matt_creative=479789011102&amp;matt_keyword=&amp;matt_ad_position=&amp;matt_ad_type=pla&amp;matt_merchant_id=135103529&amp;matt_product_id=MLA775207472&amp;matt_product_partition_id=409933523197&amp;matt_target_id=pla-409933523197&amp;gclid=Cj0KCQiAw_H-BRD-ARIsALQE_2ObNpuD4sYt6oiVxFTaDjfRr1y0H_NoNLZP4aBFaLZxQxnchZf-WZYaAkDfEALw_wcB</v>
          </cell>
        </row>
        <row r="23">
          <cell r="B23" t="str">
            <v>I1020</v>
          </cell>
          <cell r="C23" t="str">
            <v>Fenolico De 25 Mm 1.22X2.44 (2,97 m2)</v>
          </cell>
          <cell r="D23" t="str">
            <v>m2</v>
          </cell>
          <cell r="E23">
            <v>909.09090000000003</v>
          </cell>
          <cell r="F23">
            <v>44168</v>
          </cell>
          <cell r="G23" t="str">
            <v>MERCADO LIBRE</v>
          </cell>
        </row>
        <row r="24">
          <cell r="B24" t="str">
            <v>I1012</v>
          </cell>
          <cell r="C24" t="str">
            <v>Tabla De 1" Saligna Bruto</v>
          </cell>
          <cell r="D24" t="str">
            <v>m2</v>
          </cell>
          <cell r="E24">
            <v>480.16528925619838</v>
          </cell>
          <cell r="F24">
            <v>44166</v>
          </cell>
          <cell r="G24" t="str">
            <v>MERCADO LIBRE</v>
          </cell>
        </row>
        <row r="25">
          <cell r="B25" t="str">
            <v>CR12</v>
          </cell>
          <cell r="C25" t="str">
            <v>Sika Látex - Ligante Acrílico - 5LTS</v>
          </cell>
          <cell r="D25" t="str">
            <v>lt</v>
          </cell>
          <cell r="E25">
            <v>495.70247933884303</v>
          </cell>
          <cell r="F25">
            <v>44186</v>
          </cell>
          <cell r="G25" t="str">
            <v>https://articulo.mercadolibre.com.ar/MLA-841799960-sika-latex-ligante-acrilico-5lt-_JM?matt_tool=99627252&amp;matt_word=&amp;matt_source=google&amp;matt_campaign_id=11618996398&amp;matt_ad_group_id=113657887432&amp;matt_match_type=&amp;matt_network=g&amp;matt_device=c&amp;matt_creative=479789011102&amp;matt_keyword=&amp;matt_ad_position=&amp;matt_ad_type=pla&amp;matt_merchant_id=218767914&amp;matt_product_id=MLA841799960&amp;matt_product_partition_id=409933523197&amp;matt_target_id=pla-409933523197&amp;gclid=CjwKCAiArIH_BRB2EiwALfbH1O5Kbv_2PzjddsVQOpzJRjrDifmP66CUxJKQE_hEHzDBZDJyPSLF4xoCb70QAvD_BwE</v>
          </cell>
        </row>
        <row r="26">
          <cell r="B26" t="str">
            <v>CR13</v>
          </cell>
          <cell r="C26" t="str">
            <v>Escalones Premoldeados (geometria maxima: 0,16 x 0,325m), Ancho escalera 3,00m</v>
          </cell>
          <cell r="D26" t="str">
            <v>U</v>
          </cell>
          <cell r="E26">
            <v>7500</v>
          </cell>
          <cell r="F26">
            <v>44187</v>
          </cell>
          <cell r="G26" t="str">
            <v>PRESUPUESTO MONTIEL S.A</v>
          </cell>
        </row>
        <row r="27">
          <cell r="B27" t="str">
            <v>CR14</v>
          </cell>
          <cell r="C27" t="str">
            <v>Escalones Premoldeados (geometria maxima: 0,16 x 0,325m), Ancho escalera 1,86m</v>
          </cell>
          <cell r="D27" t="str">
            <v>U</v>
          </cell>
          <cell r="E27">
            <v>4800</v>
          </cell>
          <cell r="F27">
            <v>44187</v>
          </cell>
          <cell r="G27" t="str">
            <v>PRESUPUESTO MONTIEL S.A</v>
          </cell>
        </row>
        <row r="28">
          <cell r="B28" t="str">
            <v>CR15</v>
          </cell>
          <cell r="C28" t="str">
            <v>Escalones Premoldeados (geometria maxima: 0,16 x 0,325m), Ancho escalera 1,30m</v>
          </cell>
          <cell r="D28" t="str">
            <v>U</v>
          </cell>
          <cell r="E28">
            <v>2800</v>
          </cell>
          <cell r="F28">
            <v>44187</v>
          </cell>
          <cell r="G28" t="str">
            <v>PRESUPUESTO MONTIEL S.A</v>
          </cell>
        </row>
        <row r="29">
          <cell r="B29" t="str">
            <v>CR16</v>
          </cell>
          <cell r="C29" t="str">
            <v>Weber Veredas Mortero Colocación Mosaicos Capa Gruesa X 30kg</v>
          </cell>
          <cell r="D29" t="str">
            <v>KG</v>
          </cell>
          <cell r="E29">
            <v>74.380165289256198</v>
          </cell>
          <cell r="F29">
            <v>44187</v>
          </cell>
          <cell r="G29" t="str">
            <v>https://articulo.mercadolibre.com.ar/MLA-877784920-weber-veredas-mortero-colocacion-mosaicos-capa-gruesa-x-30kg-_JM?matt_tool=99627252&amp;matt_word=&amp;matt_source=google&amp;matt_campaign_id=11618996398&amp;matt_ad_group_id=113657887432&amp;matt_match_type=&amp;matt_network=g&amp;matt_device=c&amp;matt_creative=479789011102&amp;matt_keyword=&amp;matt_ad_position=&amp;matt_ad_type=pla&amp;matt_merchant_id=237046641&amp;matt_product_id=MLA877784920&amp;matt_product_partition_id=409933523197&amp;matt_target_id=pla-409933523197&amp;gclid=CjwKCAiAz4b_BRBbEiwA5XlVVo_8BXUNN5sytkUk6sxYX_8anVYMc8rUrD61Y8Qq3VmYX3cSN-eYaRoCRhIQAvD_BwE</v>
          </cell>
        </row>
        <row r="30">
          <cell r="B30" t="str">
            <v>I1016</v>
          </cell>
          <cell r="C30" t="str">
            <v>Oficial Especializado</v>
          </cell>
          <cell r="D30" t="str">
            <v>hs</v>
          </cell>
          <cell r="E30">
            <v>698.30921309090911</v>
          </cell>
          <cell r="F30">
            <v>44166</v>
          </cell>
        </row>
        <row r="31">
          <cell r="B31" t="str">
            <v>CR17</v>
          </cell>
          <cell r="C31" t="str">
            <v>Viga De Madera Pino Cepillado 3 X 8 X 4,27 Mts</v>
          </cell>
          <cell r="D31" t="str">
            <v>ML</v>
          </cell>
          <cell r="E31">
            <v>444.21487603305786</v>
          </cell>
          <cell r="F31">
            <v>44187</v>
          </cell>
          <cell r="G31" t="str">
            <v>https://articulo.mercadolibre.com.ar/MLA-878014395-viga-de-madera-pino-cepillado-3-x-8-x-427-mts-_JM#position=4&amp;type=item&amp;tracking_id=65788f3a-1fc3-4a63-9ba8-dd19cb2904a6</v>
          </cell>
        </row>
        <row r="32">
          <cell r="B32" t="str">
            <v>CR18</v>
          </cell>
          <cell r="C32" t="str">
            <v>Union De Viga 2x4 Tiranteria Techx13 Uni</v>
          </cell>
          <cell r="D32" t="str">
            <v>U</v>
          </cell>
          <cell r="E32">
            <v>4214.8760330578516</v>
          </cell>
          <cell r="F32">
            <v>44187</v>
          </cell>
          <cell r="G32" t="str">
            <v>https://articulo.mercadolibre.com.ar/MLA-807276415-13-union-de-viga-2x4-tiranteria-techx13-uni-_JM?matt_tool=99627252&amp;matt_word=&amp;matt_source=google&amp;matt_campaign_id=11618996398&amp;matt_ad_group_id=113657887432&amp;matt_match_type=&amp;matt_network=g&amp;matt_device=c&amp;matt_creative=479789011102&amp;matt_keyword=&amp;matt_ad_position=&amp;matt_ad_type=pla&amp;matt_merchant_id=154642653&amp;matt_product_id=MLA807276415&amp;matt_product_partition_id=409933523197&amp;matt_target_id=pla-409933523197&amp;gclid=CjwKCAiAz4b_BRBbEiwA5XlVVg9E2l0O_RHO-0oQk3GmMpCHygRanOCdgsvT5Fv1wfBMgkbGBWdBixoCG1wQAvD_BwE</v>
          </cell>
        </row>
        <row r="33">
          <cell r="B33" t="str">
            <v>CR19</v>
          </cell>
          <cell r="C33" t="str">
            <v>Sikaflex-1A Plus Sellador 0,30 lts - Gris</v>
          </cell>
          <cell r="D33" t="str">
            <v>U</v>
          </cell>
          <cell r="E33">
            <v>1175.3305785123969</v>
          </cell>
          <cell r="F33">
            <v>44187</v>
          </cell>
          <cell r="G33" t="str">
            <v>https://www.prestigio.com.ar/sikaflex-1a-plus-sellador/p?idsku=2823&amp;gclid=CjwKCAiAz4b_BRBbEiwA5XlVVuxMB5Yea_LG_Dfj_6xgVvnsGNhgzhOqeA9ToTC3eraHOUjf9sioZRoC3skQAvD_BwE</v>
          </cell>
        </row>
        <row r="34">
          <cell r="B34" t="str">
            <v>CR20</v>
          </cell>
          <cell r="C34" t="str">
            <v>Preservador Curador Insecticida Madera 10 Lt Penta Pintumm</v>
          </cell>
          <cell r="D34" t="str">
            <v>LTS</v>
          </cell>
          <cell r="E34">
            <v>300.82644628099172</v>
          </cell>
          <cell r="F34">
            <v>44187</v>
          </cell>
          <cell r="G34" t="str">
            <v>https://www.pintureriasmm.com.ar/MLA-812518914-preservador-curador-insecticida-madera-10-lt-penta-pintumm-_JM?gclid=CjwKCAiA8ov_BRAoEiwAOZogwbiekQ0G8-mUuVHibAQJA-TxMMnUAoS8y_rNroZYtfNfOq4xHRjC1hoCipcQAvD_BwE</v>
          </cell>
        </row>
        <row r="35">
          <cell r="B35" t="str">
            <v>I1336</v>
          </cell>
          <cell r="C35" t="str">
            <v>Pincel De Pintor</v>
          </cell>
          <cell r="D35" t="str">
            <v>u</v>
          </cell>
          <cell r="E35">
            <v>344.62810000000002</v>
          </cell>
          <cell r="F35">
            <v>44166</v>
          </cell>
        </row>
        <row r="36">
          <cell r="B36" t="str">
            <v>I1337</v>
          </cell>
          <cell r="C36" t="str">
            <v>Rollo De Cartón Corrugado 1 X 25 M</v>
          </cell>
          <cell r="D36" t="str">
            <v>u</v>
          </cell>
          <cell r="E36">
            <v>462.80990000000003</v>
          </cell>
          <cell r="F36">
            <v>44166</v>
          </cell>
        </row>
        <row r="37">
          <cell r="B37" t="str">
            <v>I1343</v>
          </cell>
          <cell r="C37" t="str">
            <v>Lija Al Agua</v>
          </cell>
          <cell r="D37" t="str">
            <v>u</v>
          </cell>
          <cell r="E37">
            <v>35.537199999999999</v>
          </cell>
          <cell r="F37">
            <v>44166</v>
          </cell>
        </row>
        <row r="38">
          <cell r="B38" t="str">
            <v>CR21</v>
          </cell>
          <cell r="C38" t="str">
            <v>Laca Melacrilica Petrilac Ext/int Doble Filtro X 4lt Pintumm</v>
          </cell>
          <cell r="D38" t="str">
            <v>M2</v>
          </cell>
          <cell r="E38">
            <v>290.02479338842977</v>
          </cell>
          <cell r="F38">
            <v>44166</v>
          </cell>
          <cell r="G38" t="str">
            <v>https://www.pintureriasmm.com.ar/MLA-610665129-laca-melacrilica-petrilac-extint-doble-filtro-x-4lt-pintumm-_JM?gclid=CjwKCAiA8ov_BRAoEiwAOZogwUD-Vg_sexXieI8UDvdYadw_ozZT5NtepddMFJrt5FCguNb3oYK89RoCmewQAvD_BwE</v>
          </cell>
        </row>
        <row r="39">
          <cell r="B39" t="str">
            <v>CR22</v>
          </cell>
          <cell r="C39" t="str">
            <v>Pinches metálicos de acero inoxidable (100x20)</v>
          </cell>
          <cell r="D39" t="str">
            <v>u</v>
          </cell>
          <cell r="E39">
            <v>607</v>
          </cell>
          <cell r="F39">
            <v>44188</v>
          </cell>
          <cell r="G39" t="str">
            <v>PRESUPUESTO GRUPO BOTIX</v>
          </cell>
        </row>
        <row r="40">
          <cell r="B40" t="str">
            <v>CR23</v>
          </cell>
          <cell r="C40" t="str">
            <v>Sika Sikabond At Metal 300cc Sellador Adhesivo Elástico</v>
          </cell>
          <cell r="D40" t="str">
            <v>MILILITRO</v>
          </cell>
          <cell r="E40">
            <v>4.3856749311294765</v>
          </cell>
          <cell r="F40">
            <v>44188</v>
          </cell>
          <cell r="G40" t="str">
            <v>https://articulo.mercadolibre.com.ar/MLA-834469882-sika-sikabond-at-metal-300cc-sellador-adhesivo-elastico-_JM?matt_tool=99627252&amp;matt_word=&amp;matt_source=google&amp;matt_campaign_id=11618996398&amp;matt_ad_group_id=113657887432&amp;matt_match_type=&amp;matt_network=g&amp;matt_device=c&amp;matt_creative=479789011102&amp;matt_keyword=&amp;matt_ad_position=&amp;matt_ad_type=pla&amp;matt_merchant_id=139337322&amp;matt_product_id=MLA834469882&amp;matt_product_partition_id=409933523197&amp;matt_target_id=pla-409933523197&amp;gclid=CjwKCAiA8ov_BRAoEiwAOZogwTQJOOaBBh7Nv31Ck8N7XZRZc6hyd4EBtkrUdHGYKHJtp-ZpouWkfRoCLSAQAvD_BwE</v>
          </cell>
        </row>
        <row r="41">
          <cell r="B41" t="str">
            <v>CR24</v>
          </cell>
          <cell r="C41" t="str">
            <v>Sika Latex Ligante Acrilico Para Revoques Y Carpetas 20 lts</v>
          </cell>
          <cell r="D41" t="str">
            <v>lts</v>
          </cell>
          <cell r="E41">
            <v>649.5867768595042</v>
          </cell>
          <cell r="F41">
            <v>44193</v>
          </cell>
          <cell r="G41" t="str">
            <v>https://articulo.mercadolibre.com.ar/MLA-705302579-sika-latex-ligante-acrilico-para-revoques-y-carpetas-20-kg-_JM#position=2&amp;type=item&amp;tracking_id=7f4b779c-7fae-479e-b90c-46556a75f4fb</v>
          </cell>
        </row>
        <row r="42">
          <cell r="B42" t="str">
            <v>CR25</v>
          </cell>
          <cell r="C42" t="str">
            <v>Recuplast Pietra | Revestimiento Texturado Sinteplast 30k</v>
          </cell>
          <cell r="D42" t="str">
            <v>kg</v>
          </cell>
          <cell r="E42">
            <v>147.90633608815426</v>
          </cell>
          <cell r="F42">
            <v>44193</v>
          </cell>
          <cell r="G42" t="str">
            <v>https://articulo.mercadolibre.com.ar/MLA-734250696-recuplast-pietra-revestimiento-texturado-sinteplast-30k-_JM?matt_tool=99627252&amp;matt_word=&amp;matt_source=google&amp;matt_campaign_id=11618996398&amp;matt_ad_group_id=113657887432&amp;matt_match_type=&amp;matt_network=g&amp;matt_device=c&amp;matt_creative=479789011102&amp;matt_keyword=&amp;matt_ad_position=&amp;matt_ad_type=pla&amp;matt_merchant_id=142361260&amp;matt_product_id=MLA734250696&amp;matt_product_partition_id=409933523197&amp;matt_target_id=pla-409933523197&amp;gclid=Cj0KCQiAoab_BRCxARIsANMx4S6bWB5BEOfREOQhNxy--swY9fpirf2RmHz6HFp2c4LV3y_MVixqYUQaAsHVEALw_wcB</v>
          </cell>
        </row>
        <row r="43">
          <cell r="B43" t="str">
            <v>I1585</v>
          </cell>
          <cell r="C43" t="str">
            <v>Listón de madera de 1" x 1"</v>
          </cell>
          <cell r="D43" t="str">
            <v>ml</v>
          </cell>
          <cell r="E43">
            <v>41.322299999999998</v>
          </cell>
          <cell r="F43">
            <v>44168</v>
          </cell>
        </row>
        <row r="44">
          <cell r="B44" t="str">
            <v>I1338</v>
          </cell>
          <cell r="C44" t="str">
            <v>Cinta De Pintor 18 Mm X 40 Mts</v>
          </cell>
          <cell r="D44" t="str">
            <v>u</v>
          </cell>
          <cell r="E44">
            <v>90.082599999999999</v>
          </cell>
          <cell r="F44">
            <v>44168</v>
          </cell>
        </row>
        <row r="45">
          <cell r="B45" t="str">
            <v>CR26</v>
          </cell>
          <cell r="C45" t="str">
            <v>Fratas de madera</v>
          </cell>
          <cell r="D45" t="str">
            <v>u</v>
          </cell>
          <cell r="E45">
            <v>295.04132231404958</v>
          </cell>
          <cell r="F45">
            <v>44193</v>
          </cell>
          <cell r="G45" t="str">
            <v>https://articulo.mercadolibre.com.ar/MLA-849548955-fratacho-de-madera-x-35-cm-y-otras-medidas-_JM?matt_tool=99627252&amp;matt_word=&amp;matt_source=google&amp;matt_campaign_id=11618996398&amp;matt_ad_group_id=113657887432&amp;matt_match_type=&amp;matt_network=g&amp;matt_device=c&amp;matt_creative=479789011102&amp;matt_keyword=&amp;matt_ad_position=&amp;matt_ad_type=pla&amp;matt_merchant_id=278364957&amp;matt_product_id=MLA849548955&amp;matt_product_partition_id=409933523197&amp;matt_target_id=pla-409933523197&amp;gclid=Cj0KCQiAoab_BRCxARIsANMx4S4t56Hih3cJTWJG5LtpAlm3fKFbqw5ofJ1mKArs0iun6rF6j8NBgRYaAgA0EALw_wcB</v>
          </cell>
        </row>
        <row r="46">
          <cell r="B46" t="str">
            <v>CR27</v>
          </cell>
          <cell r="C46" t="str">
            <v>Nylon negro</v>
          </cell>
          <cell r="D46" t="str">
            <v>mt</v>
          </cell>
          <cell r="E46">
            <v>107.43801652892563</v>
          </cell>
          <cell r="F46">
            <v>44193</v>
          </cell>
          <cell r="G46" t="str">
            <v>https://articulo.mercadolibre.com.ar/MLA-709199910-nylon-polietileno-negro-200-micrones-ancho-3-mt-venta-x-mt-_JM?matt_tool=99627252&amp;matt_word=&amp;matt_source=google&amp;matt_campaign_id=11618996398&amp;matt_ad_group_id=113657887432&amp;matt_match_type=&amp;matt_network=g&amp;matt_device=c&amp;matt_creative=479789011102&amp;matt_keyword=&amp;matt_ad_position=&amp;matt_ad_type=pla&amp;matt_merchant_id=130466881&amp;matt_product_id=MLA709199910&amp;matt_product_partition_id=409933523197&amp;matt_target_id=pla-409933523197&amp;gclid=Cj0KCQiAoab_BRCxARIsANMx4S6Zr2sHqbD5WOF2tPbKTYRds_MmGjuzdoPD9bbO4ldZPtUGTl8NjGoaAk1XEALw_wcB</v>
          </cell>
        </row>
        <row r="47">
          <cell r="B47" t="str">
            <v>CR28</v>
          </cell>
          <cell r="C47" t="str">
            <v>Tablero Madera Anchico Entablonado De 3 Cms - Mader Shop</v>
          </cell>
          <cell r="D47" t="str">
            <v>m2</v>
          </cell>
          <cell r="E47">
            <v>6402.4793388429753</v>
          </cell>
          <cell r="F47">
            <v>44193</v>
          </cell>
          <cell r="G47" t="str">
            <v>https://articulo.mercadolibre.com.ar/MLA-777643863-tablero-madera-anchico-entablonado-de-3-cms-mader-shop-_JM?matt_tool=99627252&amp;matt_word=&amp;matt_source=google&amp;matt_campaign_id=11618996398&amp;matt_ad_group_id=113657887432&amp;matt_match_type=&amp;matt_network=g&amp;matt_device=c&amp;matt_creative=479789011102&amp;matt_keyword=&amp;matt_ad_position=&amp;matt_ad_type=pla&amp;matt_merchant_id=279549600&amp;matt_product_id=MLA777643863&amp;matt_product_partition_id=409933523197&amp;matt_target_id=pla-409933523197&amp;gclid=CjwKCAiAxKv_BRBdEiwAyd40Ny1FcVz8uMlm_MiKT_BVadm_ZZw4V0lbUOwfTI582-J5lrFXoKzMxhoCY78QAvD_BwE</v>
          </cell>
        </row>
        <row r="48">
          <cell r="B48" t="str">
            <v>I1015</v>
          </cell>
          <cell r="C48" t="str">
            <v>Clavos De 2"</v>
          </cell>
          <cell r="D48" t="str">
            <v>kg</v>
          </cell>
          <cell r="E48">
            <v>471.90082644628103</v>
          </cell>
          <cell r="F48">
            <v>44168</v>
          </cell>
        </row>
        <row r="49">
          <cell r="B49" t="str">
            <v>I1536</v>
          </cell>
          <cell r="C49" t="str">
            <v>Alquiler de cuerpo de andamio sin tablón</v>
          </cell>
          <cell r="D49" t="str">
            <v>día</v>
          </cell>
          <cell r="E49">
            <v>247.10740000000001</v>
          </cell>
          <cell r="F49">
            <v>44168</v>
          </cell>
        </row>
        <row r="50">
          <cell r="B50" t="str">
            <v>T1262</v>
          </cell>
          <cell r="C50" t="str">
            <v>Ejecución De Revoque Completo Exterior En Medianeras en silleta (MO)</v>
          </cell>
          <cell r="D50" t="str">
            <v>m2</v>
          </cell>
          <cell r="E50">
            <v>774.75328457142848</v>
          </cell>
          <cell r="F50">
            <v>44166</v>
          </cell>
        </row>
        <row r="51">
          <cell r="B51" t="str">
            <v>CR29</v>
          </cell>
          <cell r="C51" t="str">
            <v>Epoxi 9100 Bicomponente Azul Delfin Hormigón Metal Sibaco</v>
          </cell>
          <cell r="D51" t="str">
            <v>M2</v>
          </cell>
          <cell r="E51">
            <v>710.53719008264466</v>
          </cell>
          <cell r="F51">
            <v>44193</v>
          </cell>
          <cell r="G51" t="str">
            <v>https://articulo.mercadolibre.com.ar/MLA-641509150-epoxi-9100-bicomponente-azul-delfin-hormigon-metal-sibaco-_JM?matt_tool=99627252&amp;matt_word=&amp;matt_source=google&amp;matt_campaign_id=11618996398&amp;matt_ad_group_id=113657887432&amp;matt_match_type=&amp;matt_network=g&amp;matt_device=c&amp;matt_creative=479789011102&amp;matt_keyword=&amp;matt_ad_position=&amp;matt_ad_type=pla&amp;matt_merchant_id=151202928&amp;matt_product_id=MLA641509150&amp;matt_product_partition_id=409933523197&amp;matt_target_id=pla-409933523197&amp;gclid=Cj0KCQiAoab_BRCxARIsANMx4S6soYBWBmC-kbBs53gYZZ8HUbtQPd3wgRC1a-4ya2inEjRcw1RbqswaAiwjEALw_wcB</v>
          </cell>
        </row>
        <row r="52">
          <cell r="B52" t="str">
            <v>CR30</v>
          </cell>
          <cell r="C52" t="str">
            <v>Emacril Poliuretanica X 20 Kg</v>
          </cell>
          <cell r="D52" t="str">
            <v>KG</v>
          </cell>
          <cell r="E52">
            <v>391.73553719008265</v>
          </cell>
          <cell r="F52">
            <v>44193</v>
          </cell>
          <cell r="G52" t="str">
            <v>https://articulo.mercadolibre.com.ar/MLA-871792311-emacril-poliuretanica-x-20-kg-_JM?matt_tool=99627252&amp;matt_word=&amp;matt_source=google&amp;matt_campaign_id=11618996398&amp;matt_ad_group_id=113657887432&amp;matt_match_type=&amp;matt_network=g&amp;matt_device=c&amp;matt_creative=479789011102&amp;matt_keyword=&amp;matt_ad_position=&amp;matt_ad_type=pla&amp;matt_merchant_id=160954740&amp;matt_product_id=MLA871792311&amp;matt_product_partition_id=409933523197&amp;matt_target_id=pla-409933523197&amp;gclid=Cj0KCQiAoab_BRCxARIsANMx4S4jG-b_6V0_43FhOCfAB792O5USDLMRh6Y3ZSO-K4R2G8e_QjuNBycaAkudEALw_wcB</v>
          </cell>
        </row>
        <row r="53">
          <cell r="B53" t="str">
            <v>CR31</v>
          </cell>
          <cell r="C53" t="str">
            <v>Mensula Recta En Acero Inoxidable 250mm Häfele</v>
          </cell>
          <cell r="D53" t="str">
            <v>U</v>
          </cell>
          <cell r="E53">
            <v>1757.6694214876036</v>
          </cell>
          <cell r="F53">
            <v>44193</v>
          </cell>
          <cell r="G53" t="str">
            <v>https://articulo.mercadolibre.com.ar/MLA-811892327-mensula-recta-en-acero-inoxidable-250mm-hfele-_JM?matt_tool=99627252&amp;matt_word=&amp;matt_source=google&amp;matt_campaign_id=11618996398&amp;matt_ad_group_id=113657887432&amp;matt_match_type=&amp;matt_network=g&amp;matt_device=c&amp;matt_creative=479789011102&amp;matt_keyword=&amp;matt_ad_position=&amp;matt_ad_type=pla&amp;matt_merchant_id=165344278&amp;matt_product_id=MLA811892327&amp;matt_product_partition_id=409933523197&amp;matt_target_id=pla-409933523197&amp;gclid=Cj0KCQiAoab_BRCxARIsANMx4S6v7BJRxdhKbdCX7SDoERHzUus7RK_cUuaPkgIyUebdZDhH4H90JwUaAjW5EALw_wcB</v>
          </cell>
        </row>
        <row r="54">
          <cell r="B54" t="str">
            <v>CR32</v>
          </cell>
          <cell r="C54" t="str">
            <v>Zocalos Grandis Macizo Eucalipto 9cm Altura Borde Redondead</v>
          </cell>
          <cell r="D54" t="str">
            <v>ML</v>
          </cell>
          <cell r="E54">
            <v>200</v>
          </cell>
          <cell r="F54">
            <v>44193</v>
          </cell>
          <cell r="G54" t="str">
            <v>https://articulo.mercadolibre.com.ar/MLA-714815956-zocalos-grandis-macizo-eucalipto-9cm-altura-borde-redondead-_JM?matt_tool=99627252&amp;matt_word=&amp;matt_source=google&amp;matt_campaign_id=11618996398&amp;matt_ad_group_id=113657887432&amp;matt_match_type=&amp;matt_network=g&amp;matt_device=c&amp;matt_creative=479789011102&amp;matt_keyword=&amp;matt_ad_position=&amp;matt_ad_type=pla&amp;matt_merchant_id=122996257&amp;matt_product_id=MLA714815956&amp;matt_product_partition_id=409933523197&amp;matt_target_id=pla-409933523197&amp;gclid=Cj0KCQiAoab_BRCxARIsANMx4S6ETtGRRvnbtrzL-mXtcd1sAY5_BeYr2FA91Vj0aahZBNSrbOWI8fIaAqe0EALw_wcB</v>
          </cell>
        </row>
        <row r="55">
          <cell r="B55" t="str">
            <v>CR33</v>
          </cell>
          <cell r="C55" t="str">
            <v>Sellador Poliuretano Siloc Pu44 Cartucho 310ml</v>
          </cell>
          <cell r="D55" t="str">
            <v>POMO</v>
          </cell>
          <cell r="E55">
            <v>1219.0082644628098</v>
          </cell>
          <cell r="F55">
            <v>44194</v>
          </cell>
          <cell r="G55" t="str">
            <v>https://articulo.mercadolibre.com.ar/MLA-621065475-sellador-poliuretano-siloc-pu44-cartucho-310ml-_JM?matt_tool=99627252&amp;matt_word=&amp;matt_source=google&amp;matt_campaign_id=11618996398&amp;matt_ad_group_id=113657887432&amp;matt_match_type=&amp;matt_network=g&amp;matt_device=c&amp;matt_creative=479789011102&amp;matt_keyword=&amp;matt_ad_position=&amp;matt_ad_type=pla&amp;matt_merchant_id=117390958&amp;matt_product_id=MLA621065475&amp;matt_product_partition_id=409933523197&amp;matt_target_id=pla-409933523197&amp;gclid=CjwKCAiAxKv_BRBdEiwAyd40NyYH8SYfhx9WcgVzAzYVi7Pr63LIS-BzRI7SAylz95EHL2MqRKnybhoCxVIQAvD_BwE</v>
          </cell>
        </row>
        <row r="56">
          <cell r="B56" t="str">
            <v>CR34</v>
          </cell>
          <cell r="C56" t="str">
            <v>Malla De Fibra De Vidrio, Revoques Reforzados. 90 Grs 5x5.</v>
          </cell>
          <cell r="D56" t="str">
            <v>M2</v>
          </cell>
          <cell r="E56">
            <v>157.02479338842977</v>
          </cell>
          <cell r="F56">
            <v>44194</v>
          </cell>
          <cell r="G56" t="str">
            <v>https://articulo.mercadolibre.com.ar/MLA-767948984-malla-de-fibra-de-vidrio-revoques-reforzados-90-grs-5x5-_JM?matt_tool=99627252&amp;matt_word=&amp;matt_source=google&amp;matt_campaign_id=11618996398&amp;matt_ad_group_id=113657887432&amp;matt_match_type=&amp;matt_network=g&amp;matt_device=c&amp;matt_creative=479789011102&amp;matt_keyword=&amp;matt_ad_position=&amp;matt_ad_type=pla&amp;matt_merchant_id=126559335&amp;matt_product_id=MLA767948984&amp;matt_product_partition_id=409933523197&amp;matt_target_id=pla-409933523197&amp;gclid=CjwKCAiAxKv_BRBdEiwAyd40Nwed4rmpwpsvsBDs6WoC5OldIdEqa99V0LYRa06EbysNJTiDgJwmdBoC-MwQAvD_BwE</v>
          </cell>
        </row>
        <row r="57">
          <cell r="B57" t="str">
            <v>I1001</v>
          </cell>
          <cell r="C57" t="str">
            <v>Cemento Portland x 50 kg</v>
          </cell>
          <cell r="D57" t="str">
            <v>kg</v>
          </cell>
          <cell r="E57">
            <v>10.9091</v>
          </cell>
          <cell r="F57">
            <v>44168</v>
          </cell>
        </row>
        <row r="58">
          <cell r="B58" t="str">
            <v>CR35</v>
          </cell>
          <cell r="C58" t="str">
            <v>Bochas En Cemento,para Exterior Interior Decoración Remates</v>
          </cell>
          <cell r="D58" t="str">
            <v>UNI</v>
          </cell>
          <cell r="E58">
            <v>619.83471074380168</v>
          </cell>
          <cell r="F58">
            <v>44194</v>
          </cell>
          <cell r="G58" t="str">
            <v>https://articulo.mercadolibre.com.ar/MLA-673449709-bochas-en-cementopara-exterior-interior-decoracion-remates-_JM#position=5&amp;type=item&amp;tracking_id=6e1f4acc-e60f-4f0a-abfa-0caafc9960d4</v>
          </cell>
        </row>
        <row r="59">
          <cell r="B59" t="str">
            <v>CR36</v>
          </cell>
          <cell r="C59" t="str">
            <v>SIKADUR 31 - ADHESIVO EPOXI UNIVERSAL 2 COMPONENTES - 1KG</v>
          </cell>
          <cell r="D59" t="str">
            <v>UNI</v>
          </cell>
          <cell r="E59">
            <v>1340.4958677685952</v>
          </cell>
          <cell r="F59">
            <v>44194</v>
          </cell>
          <cell r="G59" t="str">
            <v>https://www.martinezescalada.com.ar/insumos-y-repuestos/3769-sikadur-31-adhesivo-epoxi-universal-2-componentes-sika-20223656.html?gclid=CjwKCAiAxKv_BRBdEiwAyd40NymNzm-OdDqzgoUOtdBUOPFomYi4neJlKj3264ctP2LhfzhA3qHRsRoCWz8QAvD_BwE</v>
          </cell>
        </row>
        <row r="60">
          <cell r="B60" t="str">
            <v>CR37</v>
          </cell>
          <cell r="C60" t="str">
            <v>Escalones Madera Dura Anchico Guayubira</v>
          </cell>
          <cell r="D60" t="str">
            <v>M2</v>
          </cell>
          <cell r="E60">
            <v>3680</v>
          </cell>
          <cell r="F60">
            <v>44194</v>
          </cell>
          <cell r="G60" t="str">
            <v>https://articulo.mercadolibre.com.ar/MLA-816354390-escalones-madera-dura-anchico-guayubira-_JM?matt_tool=99627252&amp;matt_word=&amp;matt_source=google&amp;matt_campaign_id=11618996398&amp;matt_ad_group_id=113657887432&amp;matt_match_type=&amp;matt_network=g&amp;matt_device=c&amp;matt_creative=479789011102&amp;matt_keyword=&amp;matt_ad_position=&amp;matt_ad_type=pla&amp;matt_merchant_id=157944823&amp;matt_product_id=MLA816354390&amp;matt_product_partition_id=409933523197&amp;matt_target_id=pla-409933523197&amp;gclid=CjwKCAiAxKv_BRBdEiwAyd40N2rJKHyX7_WCEa1bl4Uz9IW_m_bYIsMYl4ccJmRKyrFPbwq9uCKFZRoC2hMQAvD_BwE</v>
          </cell>
        </row>
      </sheetData>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BROS"/>
      <sheetName val="SUBRUBROS"/>
      <sheetName val="Insumos"/>
      <sheetName val="Items"/>
      <sheetName val="Analisis Nuevo"/>
      <sheetName val="Analisis Vista"/>
      <sheetName val="AnalisisUsados"/>
      <sheetName val="ListaCambios"/>
      <sheetName val="SISTEMA"/>
      <sheetName val="Componentes"/>
      <sheetName val="Panel"/>
      <sheetName val="Analisis"/>
      <sheetName val="Presupuesto"/>
      <sheetName val="Explosion"/>
      <sheetName val="Copete"/>
      <sheetName val="Lista"/>
      <sheetName val="ListaUsados"/>
      <sheetName val="Ver Analisis"/>
      <sheetName val="Formulas"/>
      <sheetName val="Constantes"/>
      <sheetName val="Mano de Obra"/>
      <sheetName val="MEMO"/>
      <sheetName val="PATRONES"/>
      <sheetName val="GRUPOS"/>
      <sheetName val="Secciones"/>
      <sheetName val="Divisiones"/>
      <sheetName val="Analisis_Nuevo"/>
      <sheetName val="Analisis_Vista"/>
      <sheetName val="Ver_Analisis"/>
      <sheetName val="Mano_de_Obra"/>
      <sheetName val="terminaciones"/>
      <sheetName val="Analisis_Nuevo1"/>
      <sheetName val="Analisis_Vista1"/>
      <sheetName val="Ver_Analisis1"/>
      <sheetName val="Mano_de_Obr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45">
          <cell r="C45">
            <v>0.9</v>
          </cell>
        </row>
        <row r="54">
          <cell r="C54">
            <v>19</v>
          </cell>
        </row>
        <row r="58">
          <cell r="C58">
            <v>12</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sheetData sheetId="32"/>
      <sheetData sheetId="33"/>
      <sheetData sheetId="3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
      <sheetName val="Análisis"/>
      <sheetName val="Ponderacion"/>
    </sheetNames>
    <sheetDataSet>
      <sheetData sheetId="0"/>
      <sheetData sheetId="1">
        <row r="1">
          <cell r="B1" t="str">
            <v>MATERIALES</v>
          </cell>
        </row>
        <row r="3">
          <cell r="B3" t="str">
            <v>3.1.16</v>
          </cell>
          <cell r="C3" t="str">
            <v>Retiro de cubiertas de chapa, aislaciones y tirantes en mal estado</v>
          </cell>
          <cell r="D3" t="str">
            <v>m2</v>
          </cell>
          <cell r="E3">
            <v>0</v>
          </cell>
          <cell r="F3">
            <v>0</v>
          </cell>
          <cell r="G3">
            <v>0</v>
          </cell>
          <cell r="H3">
            <v>14.757969303423842</v>
          </cell>
          <cell r="I3">
            <v>14.757969303423842</v>
          </cell>
          <cell r="J3">
            <v>2.181659023173848E-5</v>
          </cell>
        </row>
        <row r="4">
          <cell r="B4">
            <v>0</v>
          </cell>
          <cell r="C4" t="str">
            <v>Mano de Obra</v>
          </cell>
          <cell r="D4">
            <v>0</v>
          </cell>
          <cell r="E4">
            <v>0</v>
          </cell>
          <cell r="F4">
            <v>0</v>
          </cell>
          <cell r="G4">
            <v>0</v>
          </cell>
          <cell r="H4">
            <v>0</v>
          </cell>
        </row>
        <row r="5">
          <cell r="B5" t="str">
            <v>I1005</v>
          </cell>
          <cell r="C5" t="str">
            <v>Ayudante</v>
          </cell>
          <cell r="D5" t="str">
            <v>hs</v>
          </cell>
          <cell r="E5">
            <v>0</v>
          </cell>
          <cell r="F5">
            <v>519.29572981818194</v>
          </cell>
          <cell r="G5">
            <v>0</v>
          </cell>
          <cell r="H5">
            <v>0</v>
          </cell>
        </row>
        <row r="6">
          <cell r="B6" t="str">
            <v>I1004</v>
          </cell>
          <cell r="C6" t="str">
            <v>Oficial</v>
          </cell>
          <cell r="D6" t="str">
            <v>hs</v>
          </cell>
          <cell r="E6">
            <v>0</v>
          </cell>
          <cell r="F6">
            <v>613.23576181818191</v>
          </cell>
          <cell r="G6">
            <v>0</v>
          </cell>
          <cell r="H6">
            <v>0</v>
          </cell>
        </row>
        <row r="7">
          <cell r="B7">
            <v>0</v>
          </cell>
          <cell r="C7" t="str">
            <v>Equipos</v>
          </cell>
          <cell r="D7">
            <v>0</v>
          </cell>
          <cell r="E7">
            <v>0</v>
          </cell>
          <cell r="F7">
            <v>0</v>
          </cell>
          <cell r="G7">
            <v>0</v>
          </cell>
          <cell r="H7">
            <v>0</v>
          </cell>
        </row>
        <row r="8">
          <cell r="B8" t="str">
            <v>I1310</v>
          </cell>
          <cell r="C8" t="str">
            <v>Bobcat</v>
          </cell>
          <cell r="D8" t="str">
            <v>hora</v>
          </cell>
          <cell r="E8">
            <v>0</v>
          </cell>
          <cell r="F8">
            <v>1165.9224999999999</v>
          </cell>
          <cell r="G8">
            <v>0</v>
          </cell>
          <cell r="H8">
            <v>0</v>
          </cell>
        </row>
        <row r="9">
          <cell r="B9" t="str">
            <v>I1537</v>
          </cell>
          <cell r="C9" t="str">
            <v>Alquiler Andamios 2 Cuerpos 2 Tablones + Entrega En C.a.b.a</v>
          </cell>
          <cell r="D9" t="str">
            <v>día</v>
          </cell>
          <cell r="E9">
            <v>0</v>
          </cell>
          <cell r="F9">
            <v>1500</v>
          </cell>
          <cell r="G9">
            <v>0</v>
          </cell>
          <cell r="H9">
            <v>0</v>
          </cell>
        </row>
        <row r="10">
          <cell r="B10">
            <v>0</v>
          </cell>
          <cell r="C10" t="str">
            <v>Subcontratos</v>
          </cell>
          <cell r="D10">
            <v>0</v>
          </cell>
          <cell r="E10">
            <v>0</v>
          </cell>
          <cell r="F10">
            <v>0</v>
          </cell>
          <cell r="G10">
            <v>0</v>
          </cell>
          <cell r="H10">
            <v>14.757969303423842</v>
          </cell>
        </row>
        <row r="11">
          <cell r="B11" t="str">
            <v>I1402</v>
          </cell>
          <cell r="C11" t="str">
            <v>Alquiler De Volquete</v>
          </cell>
          <cell r="D11" t="str">
            <v>día</v>
          </cell>
          <cell r="E11">
            <v>3.18877551020408E-3</v>
          </cell>
          <cell r="F11">
            <v>4628.0991735537191</v>
          </cell>
          <cell r="G11">
            <v>14.757969303423842</v>
          </cell>
          <cell r="H11">
            <v>0</v>
          </cell>
        </row>
        <row r="12">
          <cell r="B12">
            <v>1</v>
          </cell>
          <cell r="C12" t="str">
            <v>COSTO DIRECTO</v>
          </cell>
          <cell r="D12" t="str">
            <v>$</v>
          </cell>
          <cell r="E12">
            <v>0</v>
          </cell>
          <cell r="F12">
            <v>0</v>
          </cell>
          <cell r="G12">
            <v>0</v>
          </cell>
          <cell r="H12">
            <v>14.757969303423842</v>
          </cell>
        </row>
        <row r="14">
          <cell r="B14" t="str">
            <v>3.2.1</v>
          </cell>
          <cell r="C14" t="str">
            <v>Desmonte de suelo vegetal, terraplenamiento y apisonado</v>
          </cell>
          <cell r="D14" t="str">
            <v>m2</v>
          </cell>
          <cell r="E14">
            <v>0</v>
          </cell>
          <cell r="F14">
            <v>0</v>
          </cell>
          <cell r="G14">
            <v>0</v>
          </cell>
          <cell r="H14">
            <v>0</v>
          </cell>
          <cell r="I14">
            <v>0</v>
          </cell>
          <cell r="J14">
            <v>0</v>
          </cell>
        </row>
        <row r="15">
          <cell r="B15">
            <v>0</v>
          </cell>
          <cell r="C15" t="str">
            <v>Mano de Obra</v>
          </cell>
          <cell r="D15">
            <v>0</v>
          </cell>
          <cell r="E15">
            <v>0</v>
          </cell>
          <cell r="F15">
            <v>0</v>
          </cell>
          <cell r="G15">
            <v>0</v>
          </cell>
          <cell r="H15">
            <v>0</v>
          </cell>
          <cell r="J15">
            <v>0</v>
          </cell>
        </row>
        <row r="16">
          <cell r="B16" t="str">
            <v>I2206</v>
          </cell>
          <cell r="C16" t="str">
            <v>Chofer</v>
          </cell>
          <cell r="D16" t="str">
            <v>hs</v>
          </cell>
          <cell r="E16">
            <v>0</v>
          </cell>
          <cell r="F16">
            <v>814.7060314838709</v>
          </cell>
          <cell r="G16">
            <v>0</v>
          </cell>
          <cell r="H16">
            <v>0</v>
          </cell>
        </row>
        <row r="17">
          <cell r="B17" t="str">
            <v>I1311</v>
          </cell>
          <cell r="C17" t="str">
            <v>Maquinista</v>
          </cell>
          <cell r="D17" t="str">
            <v>hs</v>
          </cell>
          <cell r="E17">
            <v>0</v>
          </cell>
          <cell r="F17">
            <v>814.7060314838709</v>
          </cell>
          <cell r="G17">
            <v>0</v>
          </cell>
          <cell r="H17">
            <v>0</v>
          </cell>
        </row>
        <row r="18">
          <cell r="B18">
            <v>0</v>
          </cell>
          <cell r="C18" t="str">
            <v>Equipos</v>
          </cell>
          <cell r="D18">
            <v>0</v>
          </cell>
          <cell r="E18">
            <v>0</v>
          </cell>
          <cell r="F18">
            <v>0</v>
          </cell>
          <cell r="G18">
            <v>0</v>
          </cell>
          <cell r="H18">
            <v>0</v>
          </cell>
        </row>
        <row r="19">
          <cell r="B19" t="str">
            <v>I1803</v>
          </cell>
          <cell r="C19" t="str">
            <v>Camion Tatoo 15-18 M3</v>
          </cell>
          <cell r="D19" t="str">
            <v>hora</v>
          </cell>
          <cell r="E19">
            <v>0</v>
          </cell>
          <cell r="F19">
            <v>3877.0549999999998</v>
          </cell>
          <cell r="G19">
            <v>0</v>
          </cell>
          <cell r="H19">
            <v>0</v>
          </cell>
        </row>
        <row r="20">
          <cell r="B20" t="str">
            <v>I1270</v>
          </cell>
          <cell r="C20" t="str">
            <v>Retro Pala S/Ruedas Cat 416E 4X4</v>
          </cell>
          <cell r="D20" t="str">
            <v>hora</v>
          </cell>
          <cell r="E20">
            <v>0</v>
          </cell>
          <cell r="F20">
            <v>2127.1656250000001</v>
          </cell>
          <cell r="G20">
            <v>0</v>
          </cell>
          <cell r="H20">
            <v>0</v>
          </cell>
        </row>
        <row r="21">
          <cell r="B21">
            <v>1</v>
          </cell>
          <cell r="C21" t="str">
            <v>COSTO DIRECTO</v>
          </cell>
          <cell r="D21" t="str">
            <v>$</v>
          </cell>
          <cell r="E21">
            <v>0</v>
          </cell>
          <cell r="F21">
            <v>0</v>
          </cell>
          <cell r="G21">
            <v>0</v>
          </cell>
          <cell r="H21">
            <v>0</v>
          </cell>
        </row>
        <row r="23">
          <cell r="B23" t="str">
            <v>3.4.3</v>
          </cell>
          <cell r="C23" t="str">
            <v xml:space="preserve">Carpeta de nivelación, hormigón endurecido llaneado c/ bordes alisados (Sup. Max. Adm. 9 m2) esp. 10cm </v>
          </cell>
          <cell r="D23" t="str">
            <v>m2</v>
          </cell>
          <cell r="E23">
            <v>0</v>
          </cell>
          <cell r="F23">
            <v>0</v>
          </cell>
          <cell r="G23">
            <v>0</v>
          </cell>
          <cell r="H23">
            <v>1450.7235110192837</v>
          </cell>
          <cell r="I23">
            <v>1450.7235110192837</v>
          </cell>
          <cell r="J23">
            <v>2.1445931841119841E-3</v>
          </cell>
        </row>
        <row r="24">
          <cell r="B24">
            <v>0</v>
          </cell>
          <cell r="C24" t="str">
            <v>Mano de Obra</v>
          </cell>
          <cell r="D24">
            <v>0</v>
          </cell>
          <cell r="E24">
            <v>0</v>
          </cell>
          <cell r="F24">
            <v>0</v>
          </cell>
          <cell r="G24">
            <v>0</v>
          </cell>
          <cell r="H24">
            <v>0</v>
          </cell>
        </row>
        <row r="25">
          <cell r="B25" t="str">
            <v>I1004</v>
          </cell>
          <cell r="C25" t="str">
            <v>Oficial</v>
          </cell>
          <cell r="D25" t="str">
            <v>hs</v>
          </cell>
          <cell r="E25">
            <v>0</v>
          </cell>
          <cell r="F25">
            <v>613.23576181818191</v>
          </cell>
          <cell r="G25">
            <v>0</v>
          </cell>
          <cell r="H25">
            <v>0</v>
          </cell>
        </row>
        <row r="26">
          <cell r="B26" t="str">
            <v>I1005</v>
          </cell>
          <cell r="C26" t="str">
            <v>Ayudante</v>
          </cell>
          <cell r="D26" t="str">
            <v>hs</v>
          </cell>
          <cell r="E26">
            <v>0</v>
          </cell>
          <cell r="F26">
            <v>519.29572981818194</v>
          </cell>
          <cell r="G26">
            <v>0</v>
          </cell>
          <cell r="H26">
            <v>0</v>
          </cell>
        </row>
        <row r="27">
          <cell r="B27">
            <v>0</v>
          </cell>
          <cell r="C27" t="str">
            <v>Subcontratos</v>
          </cell>
          <cell r="D27">
            <v>0</v>
          </cell>
          <cell r="E27">
            <v>0</v>
          </cell>
          <cell r="F27">
            <v>0</v>
          </cell>
          <cell r="G27">
            <v>0</v>
          </cell>
          <cell r="H27">
            <v>38.020833333333272</v>
          </cell>
        </row>
        <row r="28">
          <cell r="B28" t="str">
            <v>I1314</v>
          </cell>
          <cell r="C28" t="str">
            <v>Servicio De Bombeado con Pluma</v>
          </cell>
          <cell r="D28" t="str">
            <v>m3</v>
          </cell>
          <cell r="E28">
            <v>3.7499999999999999E-2</v>
          </cell>
          <cell r="F28">
            <v>365</v>
          </cell>
          <cell r="G28">
            <v>13.6875</v>
          </cell>
          <cell r="H28">
            <v>0</v>
          </cell>
        </row>
        <row r="29">
          <cell r="B29" t="str">
            <v>I1315</v>
          </cell>
          <cell r="C29" t="str">
            <v>Traslado De Bomba con Pluma</v>
          </cell>
          <cell r="D29" t="str">
            <v>u</v>
          </cell>
          <cell r="E29">
            <v>6.6666666666666502E-4</v>
          </cell>
          <cell r="F29">
            <v>36500</v>
          </cell>
          <cell r="G29">
            <v>24.333333333333272</v>
          </cell>
          <cell r="H29">
            <v>0</v>
          </cell>
        </row>
        <row r="30">
          <cell r="B30">
            <v>0</v>
          </cell>
          <cell r="C30" t="str">
            <v>Materiales</v>
          </cell>
          <cell r="D30">
            <v>0</v>
          </cell>
          <cell r="E30">
            <v>0</v>
          </cell>
          <cell r="F30">
            <v>0</v>
          </cell>
          <cell r="G30">
            <v>0</v>
          </cell>
          <cell r="H30">
            <v>1412.7026776859502</v>
          </cell>
        </row>
        <row r="31">
          <cell r="B31" t="str">
            <v>I1544</v>
          </cell>
          <cell r="C31" t="str">
            <v>Sellador Gris X 300 Grs (600 cc)</v>
          </cell>
          <cell r="D31" t="str">
            <v>u</v>
          </cell>
          <cell r="E31">
            <v>0.5</v>
          </cell>
          <cell r="F31">
            <v>1549.5867768595042</v>
          </cell>
          <cell r="G31">
            <v>774.7933884297521</v>
          </cell>
          <cell r="H31">
            <v>0</v>
          </cell>
        </row>
        <row r="32">
          <cell r="B32" t="str">
            <v>I1009</v>
          </cell>
          <cell r="C32" t="str">
            <v>Hormigón elaborado H21</v>
          </cell>
          <cell r="D32" t="str">
            <v>M3</v>
          </cell>
          <cell r="E32">
            <v>7.4999999999999997E-2</v>
          </cell>
          <cell r="F32">
            <v>7851.2396694214876</v>
          </cell>
          <cell r="G32">
            <v>588.84297520661153</v>
          </cell>
          <cell r="H32">
            <v>0</v>
          </cell>
        </row>
        <row r="33">
          <cell r="B33" t="str">
            <v>I1472</v>
          </cell>
          <cell r="C33" t="str">
            <v>Endurecedor No Metálico Para Pisos De Hormigón Bolsa 30 Kg</v>
          </cell>
          <cell r="D33" t="str">
            <v>u</v>
          </cell>
          <cell r="E33">
            <v>0.2</v>
          </cell>
          <cell r="F33">
            <v>38.72</v>
          </cell>
          <cell r="G33">
            <v>7.7439999999999998</v>
          </cell>
          <cell r="H33">
            <v>0</v>
          </cell>
        </row>
        <row r="34">
          <cell r="B34" t="str">
            <v>I1207</v>
          </cell>
          <cell r="C34" t="str">
            <v>Poliestireno Expandido 20 Kg/M3 Esp 20 Mm</v>
          </cell>
          <cell r="D34" t="str">
            <v>m2</v>
          </cell>
          <cell r="E34">
            <v>0.05</v>
          </cell>
          <cell r="F34">
            <v>826.44628099173553</v>
          </cell>
          <cell r="G34">
            <v>41.32231404958678</v>
          </cell>
          <cell r="H34">
            <v>0</v>
          </cell>
        </row>
        <row r="35">
          <cell r="B35">
            <v>0</v>
          </cell>
          <cell r="C35" t="str">
            <v>COSTO DIRECTO</v>
          </cell>
          <cell r="D35" t="str">
            <v>$</v>
          </cell>
          <cell r="E35">
            <v>0</v>
          </cell>
          <cell r="F35">
            <v>0</v>
          </cell>
          <cell r="G35">
            <v>0</v>
          </cell>
          <cell r="H35">
            <v>1450.7235110192837</v>
          </cell>
        </row>
        <row r="37">
          <cell r="B37" t="str">
            <v>3.4.4</v>
          </cell>
          <cell r="C37" t="str">
            <v>Ejecución de solados preventivos y hápticos - Borde reglamentario (incluye mortero de asiento)</v>
          </cell>
          <cell r="D37" t="str">
            <v>ml</v>
          </cell>
          <cell r="E37">
            <v>0</v>
          </cell>
          <cell r="F37">
            <v>0</v>
          </cell>
          <cell r="G37">
            <v>0</v>
          </cell>
          <cell r="H37">
            <v>2748.6049590520661</v>
          </cell>
          <cell r="I37">
            <v>2748.6049590520661</v>
          </cell>
          <cell r="J37">
            <v>4.0632411456941672E-3</v>
          </cell>
        </row>
        <row r="38">
          <cell r="B38">
            <v>0</v>
          </cell>
          <cell r="C38" t="str">
            <v>Materiales</v>
          </cell>
          <cell r="D38">
            <v>0</v>
          </cell>
          <cell r="E38">
            <v>0</v>
          </cell>
          <cell r="F38">
            <v>0</v>
          </cell>
          <cell r="G38">
            <v>0</v>
          </cell>
          <cell r="H38">
            <v>2748.6049590520661</v>
          </cell>
        </row>
        <row r="39">
          <cell r="B39" t="str">
            <v>I1425</v>
          </cell>
          <cell r="C39" t="str">
            <v>Pegamento Weber Veredas bolsa x 30 Kg</v>
          </cell>
          <cell r="D39" t="str">
            <v>bolsa</v>
          </cell>
          <cell r="E39">
            <v>2</v>
          </cell>
          <cell r="F39">
            <v>412.39669421487605</v>
          </cell>
          <cell r="G39">
            <v>824.7933884297521</v>
          </cell>
          <cell r="H39">
            <v>0</v>
          </cell>
        </row>
        <row r="40">
          <cell r="B40" t="str">
            <v>I1453</v>
          </cell>
          <cell r="C40" t="str">
            <v>Baldosa guía para no videntes blanco rústico, 30x30</v>
          </cell>
          <cell r="D40" t="str">
            <v>m2</v>
          </cell>
          <cell r="E40">
            <v>0.3</v>
          </cell>
          <cell r="F40">
            <v>652.06611570247935</v>
          </cell>
          <cell r="G40">
            <v>195.61983471074379</v>
          </cell>
          <cell r="H40">
            <v>0</v>
          </cell>
        </row>
        <row r="41">
          <cell r="B41" t="str">
            <v>I1451</v>
          </cell>
          <cell r="C41" t="str">
            <v>Baldosa táctil amarilla 30x30</v>
          </cell>
          <cell r="D41" t="str">
            <v>m2</v>
          </cell>
          <cell r="E41">
            <v>0.6</v>
          </cell>
          <cell r="F41">
            <v>764.46280991735534</v>
          </cell>
          <cell r="G41">
            <v>458.67768595041321</v>
          </cell>
          <cell r="H41">
            <v>0</v>
          </cell>
        </row>
        <row r="42">
          <cell r="B42" t="str">
            <v>I1454</v>
          </cell>
          <cell r="C42" t="str">
            <v>Baldosón 100 panes negro 30x30</v>
          </cell>
          <cell r="D42" t="str">
            <v>m2</v>
          </cell>
          <cell r="E42">
            <v>0.3</v>
          </cell>
          <cell r="F42">
            <v>509.25619900000004</v>
          </cell>
          <cell r="G42">
            <v>152.77685970000002</v>
          </cell>
          <cell r="H42">
            <v>0</v>
          </cell>
        </row>
        <row r="43">
          <cell r="B43" t="str">
            <v>I1455</v>
          </cell>
          <cell r="C43" t="str">
            <v>Baldosón con bordes biselados 30x30</v>
          </cell>
          <cell r="D43" t="str">
            <v>m2</v>
          </cell>
          <cell r="E43">
            <v>0.3</v>
          </cell>
          <cell r="F43">
            <v>464.13223199999999</v>
          </cell>
          <cell r="G43">
            <v>139.23966959999998</v>
          </cell>
          <cell r="H43">
            <v>0</v>
          </cell>
        </row>
        <row r="44">
          <cell r="B44" t="str">
            <v>I1457</v>
          </cell>
          <cell r="C44" t="str">
            <v>Ferrite colorante amarillo</v>
          </cell>
          <cell r="D44" t="str">
            <v>kg</v>
          </cell>
          <cell r="E44">
            <v>0.05</v>
          </cell>
          <cell r="F44">
            <v>371.90082644628103</v>
          </cell>
          <cell r="G44">
            <v>18.595041322314053</v>
          </cell>
          <cell r="H44">
            <v>0</v>
          </cell>
        </row>
        <row r="45">
          <cell r="B45" t="str">
            <v>I1042</v>
          </cell>
          <cell r="C45" t="str">
            <v>Klaukol Pastina P/Porcel.Gris Plomo X 5 Kg.</v>
          </cell>
          <cell r="D45" t="str">
            <v>bolsa</v>
          </cell>
          <cell r="E45">
            <v>0.8</v>
          </cell>
          <cell r="F45">
            <v>1198.6280991735537</v>
          </cell>
          <cell r="G45">
            <v>958.90247933884302</v>
          </cell>
          <cell r="H45">
            <v>0</v>
          </cell>
        </row>
        <row r="46">
          <cell r="B46">
            <v>0</v>
          </cell>
          <cell r="C46" t="str">
            <v>Mano de Obra</v>
          </cell>
          <cell r="D46">
            <v>0</v>
          </cell>
          <cell r="E46">
            <v>0</v>
          </cell>
          <cell r="F46">
            <v>0</v>
          </cell>
          <cell r="G46">
            <v>0</v>
          </cell>
          <cell r="H46">
            <v>0</v>
          </cell>
        </row>
        <row r="47">
          <cell r="B47" t="str">
            <v>I1005</v>
          </cell>
          <cell r="C47" t="str">
            <v>Ayudante</v>
          </cell>
          <cell r="D47" t="str">
            <v>hs</v>
          </cell>
          <cell r="E47">
            <v>0</v>
          </cell>
          <cell r="F47">
            <v>519.29572981818194</v>
          </cell>
          <cell r="G47">
            <v>0</v>
          </cell>
          <cell r="H47">
            <v>0</v>
          </cell>
        </row>
        <row r="48">
          <cell r="B48" t="str">
            <v>I1004</v>
          </cell>
          <cell r="C48" t="str">
            <v>Oficial</v>
          </cell>
          <cell r="D48" t="str">
            <v>hs</v>
          </cell>
          <cell r="E48">
            <v>0</v>
          </cell>
          <cell r="F48">
            <v>613.23576181818191</v>
          </cell>
          <cell r="G48">
            <v>0</v>
          </cell>
          <cell r="H48">
            <v>0</v>
          </cell>
        </row>
        <row r="49">
          <cell r="B49">
            <v>1</v>
          </cell>
          <cell r="C49" t="str">
            <v>COSTO DIRECTO</v>
          </cell>
          <cell r="D49" t="str">
            <v>$</v>
          </cell>
          <cell r="E49">
            <v>0</v>
          </cell>
          <cell r="F49">
            <v>0</v>
          </cell>
          <cell r="G49">
            <v>0</v>
          </cell>
          <cell r="H49">
            <v>2748.6049590520661</v>
          </cell>
        </row>
        <row r="51">
          <cell r="B51" t="str">
            <v>3.4.6</v>
          </cell>
          <cell r="C51" t="str">
            <v>Ejecución de cámaras y tapas de Inspección en hormigón armado s/ bastidores de hierro galvanizado (según detalle D3)</v>
          </cell>
          <cell r="D51" t="str">
            <v>u</v>
          </cell>
          <cell r="E51">
            <v>0</v>
          </cell>
          <cell r="F51">
            <v>0</v>
          </cell>
          <cell r="G51">
            <v>0</v>
          </cell>
          <cell r="H51">
            <v>16195.867768595042</v>
          </cell>
          <cell r="I51">
            <v>16195.867768595042</v>
          </cell>
          <cell r="J51">
            <v>2.3942224251197235E-2</v>
          </cell>
        </row>
        <row r="52">
          <cell r="B52">
            <v>0</v>
          </cell>
          <cell r="C52" t="str">
            <v>Mano de Obra</v>
          </cell>
          <cell r="D52">
            <v>0</v>
          </cell>
          <cell r="E52">
            <v>0</v>
          </cell>
          <cell r="F52">
            <v>0</v>
          </cell>
          <cell r="G52">
            <v>0</v>
          </cell>
          <cell r="H52">
            <v>0</v>
          </cell>
        </row>
        <row r="53">
          <cell r="B53" t="str">
            <v>I1005</v>
          </cell>
          <cell r="C53" t="str">
            <v>Ayudante</v>
          </cell>
          <cell r="D53" t="str">
            <v>hs</v>
          </cell>
          <cell r="E53">
            <v>0</v>
          </cell>
          <cell r="F53">
            <v>519.29572981818194</v>
          </cell>
          <cell r="G53">
            <v>0</v>
          </cell>
          <cell r="H53">
            <v>0</v>
          </cell>
          <cell r="J53">
            <v>0</v>
          </cell>
        </row>
        <row r="54">
          <cell r="B54" t="str">
            <v>I1004</v>
          </cell>
          <cell r="C54" t="str">
            <v>Oficial</v>
          </cell>
          <cell r="D54" t="str">
            <v>hs</v>
          </cell>
          <cell r="E54">
            <v>0</v>
          </cell>
          <cell r="F54">
            <v>613.23576181818191</v>
          </cell>
          <cell r="G54">
            <v>0</v>
          </cell>
          <cell r="H54">
            <v>0</v>
          </cell>
        </row>
        <row r="55">
          <cell r="B55">
            <v>0</v>
          </cell>
          <cell r="C55" t="str">
            <v>Insumos</v>
          </cell>
          <cell r="D55">
            <v>0</v>
          </cell>
          <cell r="E55">
            <v>0</v>
          </cell>
          <cell r="F55">
            <v>0</v>
          </cell>
          <cell r="G55">
            <v>0</v>
          </cell>
          <cell r="H55">
            <v>16195.867768595042</v>
          </cell>
        </row>
        <row r="56">
          <cell r="B56" t="str">
            <v>JJ66</v>
          </cell>
          <cell r="C56" t="str">
            <v>Camara de inspeccion 60x60x60</v>
          </cell>
          <cell r="D56" t="str">
            <v>u</v>
          </cell>
          <cell r="E56">
            <v>1</v>
          </cell>
          <cell r="F56">
            <v>16195.867768595042</v>
          </cell>
          <cell r="G56">
            <v>16195.867768595042</v>
          </cell>
          <cell r="H56">
            <v>0</v>
          </cell>
        </row>
        <row r="57">
          <cell r="B57">
            <v>0</v>
          </cell>
          <cell r="C57" t="str">
            <v>COSTO DIRECTO</v>
          </cell>
          <cell r="D57" t="str">
            <v>$</v>
          </cell>
          <cell r="E57">
            <v>0</v>
          </cell>
          <cell r="F57">
            <v>0</v>
          </cell>
          <cell r="G57">
            <v>0</v>
          </cell>
          <cell r="H57">
            <v>16195.867768595042</v>
          </cell>
        </row>
        <row r="59">
          <cell r="B59" t="str">
            <v>3.5.3.6</v>
          </cell>
          <cell r="C59" t="str">
            <v>Cañeros Troncales de Reserva para los Sistemas de Electrificación (PEAD 2x160mm)</v>
          </cell>
          <cell r="D59" t="str">
            <v>ml</v>
          </cell>
          <cell r="E59">
            <v>0</v>
          </cell>
          <cell r="F59">
            <v>0</v>
          </cell>
          <cell r="G59">
            <v>0</v>
          </cell>
          <cell r="H59">
            <v>2142.6006698572346</v>
          </cell>
          <cell r="I59">
            <v>2142.6006698572346</v>
          </cell>
          <cell r="J59">
            <v>3.1673897596249251E-3</v>
          </cell>
        </row>
        <row r="60">
          <cell r="B60">
            <v>0</v>
          </cell>
          <cell r="C60" t="str">
            <v>Materiales</v>
          </cell>
          <cell r="D60">
            <v>0</v>
          </cell>
          <cell r="E60">
            <v>0</v>
          </cell>
          <cell r="F60">
            <v>0</v>
          </cell>
          <cell r="G60">
            <v>0</v>
          </cell>
          <cell r="H60">
            <v>1978.2506887052343</v>
          </cell>
        </row>
        <row r="61">
          <cell r="B61" t="str">
            <v>I1908</v>
          </cell>
          <cell r="C61" t="str">
            <v>Caño PVC 160 O RING</v>
          </cell>
          <cell r="D61" t="str">
            <v>ml</v>
          </cell>
          <cell r="E61">
            <v>2</v>
          </cell>
          <cell r="F61">
            <v>989.12534435261716</v>
          </cell>
          <cell r="G61">
            <v>1978.2506887052343</v>
          </cell>
          <cell r="H61">
            <v>0</v>
          </cell>
        </row>
        <row r="62">
          <cell r="B62">
            <v>0</v>
          </cell>
          <cell r="C62" t="str">
            <v>Mano de obra</v>
          </cell>
          <cell r="D62">
            <v>0</v>
          </cell>
          <cell r="E62">
            <v>0</v>
          </cell>
          <cell r="F62">
            <v>0</v>
          </cell>
          <cell r="G62">
            <v>0</v>
          </cell>
          <cell r="H62">
            <v>0</v>
          </cell>
        </row>
        <row r="63">
          <cell r="B63" t="str">
            <v>I1005</v>
          </cell>
          <cell r="C63" t="str">
            <v>Ayudante</v>
          </cell>
          <cell r="D63" t="str">
            <v>hs</v>
          </cell>
          <cell r="E63">
            <v>0</v>
          </cell>
          <cell r="F63">
            <v>519.29572981818194</v>
          </cell>
          <cell r="G63">
            <v>0</v>
          </cell>
          <cell r="H63">
            <v>0</v>
          </cell>
        </row>
        <row r="64">
          <cell r="B64">
            <v>0</v>
          </cell>
          <cell r="C64" t="str">
            <v>Subcontrato</v>
          </cell>
          <cell r="D64">
            <v>0</v>
          </cell>
          <cell r="E64">
            <v>0</v>
          </cell>
          <cell r="F64">
            <v>0</v>
          </cell>
          <cell r="G64">
            <v>0</v>
          </cell>
          <cell r="H64">
            <v>164.34998115200003</v>
          </cell>
        </row>
        <row r="65">
          <cell r="B65" t="str">
            <v>I1937</v>
          </cell>
          <cell r="C65" t="str">
            <v>Ayudante Electricista</v>
          </cell>
          <cell r="D65" t="str">
            <v>hs</v>
          </cell>
          <cell r="E65">
            <v>0.1</v>
          </cell>
          <cell r="F65">
            <v>688.66076384000019</v>
          </cell>
          <cell r="G65">
            <v>68.866076384000024</v>
          </cell>
          <cell r="H65">
            <v>0</v>
          </cell>
        </row>
        <row r="66">
          <cell r="B66" t="str">
            <v>I1936</v>
          </cell>
          <cell r="C66" t="str">
            <v>Oficial Electricista</v>
          </cell>
          <cell r="D66" t="str">
            <v>hs</v>
          </cell>
          <cell r="E66">
            <v>0.1</v>
          </cell>
          <cell r="F66">
            <v>954.83904768000002</v>
          </cell>
          <cell r="G66">
            <v>95.483904768000002</v>
          </cell>
          <cell r="H66">
            <v>0</v>
          </cell>
        </row>
        <row r="67">
          <cell r="B67">
            <v>1</v>
          </cell>
          <cell r="C67" t="str">
            <v>COSTO DIRECTO</v>
          </cell>
          <cell r="D67" t="str">
            <v>$</v>
          </cell>
          <cell r="E67">
            <v>0</v>
          </cell>
          <cell r="F67">
            <v>0</v>
          </cell>
          <cell r="G67">
            <v>0</v>
          </cell>
          <cell r="H67">
            <v>2142.6006698572346</v>
          </cell>
        </row>
        <row r="68">
          <cell r="J68">
            <v>0</v>
          </cell>
        </row>
        <row r="69">
          <cell r="B69" t="str">
            <v>3.5.3.7</v>
          </cell>
          <cell r="C69" t="str">
            <v>Cañeros Troncales de Reserva para los Sistemas de Señalamiento (PEAD 4x110mm)</v>
          </cell>
          <cell r="D69" t="str">
            <v>ml</v>
          </cell>
          <cell r="E69">
            <v>0</v>
          </cell>
          <cell r="F69">
            <v>0</v>
          </cell>
          <cell r="G69">
            <v>0</v>
          </cell>
          <cell r="H69">
            <v>1726.372546905071</v>
          </cell>
          <cell r="I69">
            <v>1726.372546905071</v>
          </cell>
          <cell r="J69">
            <v>2.5520829911478892E-3</v>
          </cell>
        </row>
        <row r="70">
          <cell r="B70">
            <v>0</v>
          </cell>
          <cell r="C70" t="str">
            <v>Materiales</v>
          </cell>
          <cell r="D70">
            <v>0</v>
          </cell>
          <cell r="E70">
            <v>0</v>
          </cell>
          <cell r="F70">
            <v>0</v>
          </cell>
          <cell r="G70">
            <v>0</v>
          </cell>
          <cell r="H70">
            <v>1594.8925619834711</v>
          </cell>
        </row>
        <row r="71">
          <cell r="B71" t="str">
            <v>I1137</v>
          </cell>
          <cell r="C71" t="str">
            <v>Caño PVC 110 O RING</v>
          </cell>
          <cell r="D71" t="str">
            <v>ml</v>
          </cell>
          <cell r="E71">
            <v>4</v>
          </cell>
          <cell r="F71">
            <v>398.72314049586777</v>
          </cell>
          <cell r="G71">
            <v>1594.8925619834711</v>
          </cell>
          <cell r="H71">
            <v>0</v>
          </cell>
        </row>
        <row r="72">
          <cell r="B72">
            <v>0</v>
          </cell>
          <cell r="C72" t="str">
            <v>Mano de obra</v>
          </cell>
          <cell r="D72">
            <v>0</v>
          </cell>
          <cell r="E72">
            <v>0</v>
          </cell>
          <cell r="F72">
            <v>0</v>
          </cell>
          <cell r="G72">
            <v>0</v>
          </cell>
          <cell r="H72">
            <v>0</v>
          </cell>
        </row>
        <row r="73">
          <cell r="B73" t="str">
            <v>I1005</v>
          </cell>
          <cell r="C73" t="str">
            <v>Ayudante</v>
          </cell>
          <cell r="D73" t="str">
            <v>hs</v>
          </cell>
          <cell r="E73">
            <v>0</v>
          </cell>
          <cell r="F73">
            <v>519.29572981818194</v>
          </cell>
          <cell r="G73">
            <v>0</v>
          </cell>
          <cell r="H73">
            <v>0</v>
          </cell>
        </row>
        <row r="74">
          <cell r="B74">
            <v>0</v>
          </cell>
          <cell r="C74" t="str">
            <v>Subcontrato</v>
          </cell>
          <cell r="D74">
            <v>0</v>
          </cell>
          <cell r="E74">
            <v>0</v>
          </cell>
          <cell r="F74">
            <v>0</v>
          </cell>
          <cell r="G74">
            <v>0</v>
          </cell>
          <cell r="H74">
            <v>131.47998492160002</v>
          </cell>
        </row>
        <row r="75">
          <cell r="B75" t="str">
            <v>I1937</v>
          </cell>
          <cell r="C75" t="str">
            <v>Ayudante Electricista</v>
          </cell>
          <cell r="D75" t="str">
            <v>hs</v>
          </cell>
          <cell r="E75">
            <v>0.08</v>
          </cell>
          <cell r="F75">
            <v>688.66076384000019</v>
          </cell>
          <cell r="G75">
            <v>55.092861107200015</v>
          </cell>
          <cell r="H75">
            <v>0</v>
          </cell>
        </row>
        <row r="76">
          <cell r="B76" t="str">
            <v>I1936</v>
          </cell>
          <cell r="C76" t="str">
            <v>Oficial Electricista</v>
          </cell>
          <cell r="D76" t="str">
            <v>hs</v>
          </cell>
          <cell r="E76">
            <v>0.08</v>
          </cell>
          <cell r="F76">
            <v>954.83904768000002</v>
          </cell>
          <cell r="G76">
            <v>76.387123814399999</v>
          </cell>
          <cell r="H76">
            <v>0</v>
          </cell>
        </row>
        <row r="77">
          <cell r="B77">
            <v>1</v>
          </cell>
          <cell r="C77" t="str">
            <v>COSTO DIRECTO</v>
          </cell>
          <cell r="D77" t="str">
            <v>$</v>
          </cell>
          <cell r="E77">
            <v>0</v>
          </cell>
          <cell r="F77">
            <v>0</v>
          </cell>
          <cell r="G77">
            <v>0</v>
          </cell>
          <cell r="H77">
            <v>1726.372546905071</v>
          </cell>
        </row>
        <row r="78">
          <cell r="J78">
            <v>0</v>
          </cell>
        </row>
        <row r="79">
          <cell r="B79" t="str">
            <v>3.5.3.8</v>
          </cell>
          <cell r="C79" t="str">
            <v>Cruce bajo vía c/ cámara de cruces de 1,20x2,20 (incluye cañerías PEAD Ø110x9)</v>
          </cell>
          <cell r="D79" t="str">
            <v>u</v>
          </cell>
          <cell r="E79">
            <v>0</v>
          </cell>
          <cell r="F79">
            <v>0</v>
          </cell>
          <cell r="G79">
            <v>0</v>
          </cell>
          <cell r="H79">
            <v>388228.69809581345</v>
          </cell>
          <cell r="I79">
            <v>388228.69809581345</v>
          </cell>
          <cell r="J79">
            <v>0.57391543839250803</v>
          </cell>
        </row>
        <row r="80">
          <cell r="B80">
            <v>0</v>
          </cell>
          <cell r="C80" t="str">
            <v>Materiales</v>
          </cell>
          <cell r="D80">
            <v>0</v>
          </cell>
          <cell r="E80">
            <v>0</v>
          </cell>
          <cell r="F80">
            <v>0</v>
          </cell>
          <cell r="G80">
            <v>0</v>
          </cell>
          <cell r="H80">
            <v>291771.27624443755</v>
          </cell>
        </row>
        <row r="81">
          <cell r="B81" t="str">
            <v>I1011</v>
          </cell>
          <cell r="C81" t="str">
            <v>Acero  Adn420 Diam 12 Mm</v>
          </cell>
          <cell r="D81" t="str">
            <v>kg</v>
          </cell>
          <cell r="E81">
            <v>300</v>
          </cell>
          <cell r="F81">
            <v>171.01295510386419</v>
          </cell>
          <cell r="G81">
            <v>51303.886531159253</v>
          </cell>
          <cell r="H81">
            <v>0</v>
          </cell>
        </row>
        <row r="82">
          <cell r="B82" t="str">
            <v>I1010</v>
          </cell>
          <cell r="C82" t="str">
            <v>Acero  Adn420 Diam 6 Mm</v>
          </cell>
          <cell r="D82" t="str">
            <v>kg</v>
          </cell>
          <cell r="E82">
            <v>80</v>
          </cell>
          <cell r="F82">
            <v>201.64792892065617</v>
          </cell>
          <cell r="G82">
            <v>16131.834313652493</v>
          </cell>
          <cell r="H82">
            <v>0</v>
          </cell>
        </row>
        <row r="83">
          <cell r="B83" t="str">
            <v>I1014</v>
          </cell>
          <cell r="C83" t="str">
            <v>Alambre Negro Recocido N 16</v>
          </cell>
          <cell r="D83" t="str">
            <v>kg</v>
          </cell>
          <cell r="E83">
            <v>3.5680000000000005</v>
          </cell>
          <cell r="F83">
            <v>635.53719008264466</v>
          </cell>
          <cell r="G83">
            <v>2267.5966942148766</v>
          </cell>
          <cell r="H83">
            <v>0</v>
          </cell>
        </row>
        <row r="84">
          <cell r="B84" t="str">
            <v>I1865</v>
          </cell>
          <cell r="C84" t="str">
            <v>Barra de acero liso diam 12 mm (0,99kg/m)</v>
          </cell>
          <cell r="D84" t="str">
            <v>kg</v>
          </cell>
          <cell r="E84">
            <v>5.5</v>
          </cell>
          <cell r="F84">
            <v>183.93299385034922</v>
          </cell>
          <cell r="G84">
            <v>1011.6314661769208</v>
          </cell>
          <cell r="H84">
            <v>0</v>
          </cell>
        </row>
        <row r="85">
          <cell r="B85" t="str">
            <v>I1015</v>
          </cell>
          <cell r="C85" t="str">
            <v>Clavos De 2"</v>
          </cell>
          <cell r="D85" t="str">
            <v>kg</v>
          </cell>
          <cell r="E85">
            <v>8.3168000000000006</v>
          </cell>
          <cell r="F85">
            <v>454.54545454545456</v>
          </cell>
          <cell r="G85">
            <v>3780.3636363636369</v>
          </cell>
          <cell r="H85">
            <v>0</v>
          </cell>
        </row>
        <row r="86">
          <cell r="B86" t="str">
            <v>I1858</v>
          </cell>
          <cell r="C86" t="str">
            <v>Perfil T 1 1/4 x 3/16" x 6 mts (2,27 kg/ml)</v>
          </cell>
          <cell r="D86" t="str">
            <v>kg</v>
          </cell>
          <cell r="E86">
            <v>14</v>
          </cell>
          <cell r="F86">
            <v>224.51183844856251</v>
          </cell>
          <cell r="G86">
            <v>3143.1657382798753</v>
          </cell>
          <cell r="H86">
            <v>0</v>
          </cell>
        </row>
        <row r="87">
          <cell r="B87" t="str">
            <v>I1000</v>
          </cell>
          <cell r="C87" t="str">
            <v>Cal Hidráulica En Polvo</v>
          </cell>
          <cell r="D87" t="str">
            <v>kg</v>
          </cell>
          <cell r="E87">
            <v>0.74649600000000005</v>
          </cell>
          <cell r="F87">
            <v>22.809917355371901</v>
          </cell>
          <cell r="G87">
            <v>17.027512066115705</v>
          </cell>
          <cell r="H87">
            <v>0</v>
          </cell>
        </row>
        <row r="88">
          <cell r="B88" t="str">
            <v>I1001</v>
          </cell>
          <cell r="C88" t="str">
            <v>Cemento Portland x 50 kg</v>
          </cell>
          <cell r="D88" t="str">
            <v>kg</v>
          </cell>
          <cell r="E88">
            <v>23.722560000000001</v>
          </cell>
          <cell r="F88">
            <v>13.057851239669422</v>
          </cell>
          <cell r="G88">
            <v>309.76565950413226</v>
          </cell>
          <cell r="H88">
            <v>0</v>
          </cell>
        </row>
        <row r="89">
          <cell r="B89" t="str">
            <v>I1002</v>
          </cell>
          <cell r="C89" t="str">
            <v>Arena a Granel</v>
          </cell>
          <cell r="D89" t="str">
            <v>m3</v>
          </cell>
          <cell r="E89">
            <v>5.3235072000000008E-2</v>
          </cell>
          <cell r="F89">
            <v>3223.1404958677685</v>
          </cell>
          <cell r="G89">
            <v>171.58411636363638</v>
          </cell>
          <cell r="H89">
            <v>0</v>
          </cell>
          <cell r="J89">
            <v>0</v>
          </cell>
        </row>
        <row r="90">
          <cell r="B90" t="str">
            <v>I2904</v>
          </cell>
          <cell r="C90" t="str">
            <v>Cañería PEAD 110</v>
          </cell>
          <cell r="D90" t="str">
            <v>ml</v>
          </cell>
          <cell r="E90">
            <v>99</v>
          </cell>
          <cell r="F90">
            <v>362.14876033057851</v>
          </cell>
          <cell r="G90">
            <v>35852.727272727272</v>
          </cell>
          <cell r="H90">
            <v>0</v>
          </cell>
        </row>
        <row r="91">
          <cell r="B91" t="str">
            <v>I1019</v>
          </cell>
          <cell r="C91" t="str">
            <v>Hormigon Elaborado H30</v>
          </cell>
          <cell r="D91" t="str">
            <v>m3</v>
          </cell>
          <cell r="E91">
            <v>6.3504000000000014</v>
          </cell>
          <cell r="F91">
            <v>9150</v>
          </cell>
          <cell r="G91">
            <v>58106.160000000011</v>
          </cell>
          <cell r="H91">
            <v>0</v>
          </cell>
        </row>
        <row r="92">
          <cell r="B92" t="str">
            <v>I2903</v>
          </cell>
          <cell r="C92" t="str">
            <v>Tubo Pvc Para Encofrado 315 X 3mts Tuboforte</v>
          </cell>
          <cell r="D92" t="str">
            <v>ml</v>
          </cell>
          <cell r="E92">
            <v>22</v>
          </cell>
          <cell r="F92">
            <v>3839.6694214876034</v>
          </cell>
          <cell r="G92">
            <v>84472.727272727279</v>
          </cell>
          <cell r="H92">
            <v>0</v>
          </cell>
        </row>
        <row r="93">
          <cell r="B93" t="str">
            <v>I1006</v>
          </cell>
          <cell r="C93" t="str">
            <v>Ladrillo Hueco 8X18X33  pallete (216 un.)</v>
          </cell>
          <cell r="D93" t="str">
            <v>u</v>
          </cell>
          <cell r="E93">
            <v>7.7759999999999998</v>
          </cell>
          <cell r="F93">
            <v>66.877104377104374</v>
          </cell>
          <cell r="G93">
            <v>520.0363636363636</v>
          </cell>
          <cell r="H93">
            <v>0</v>
          </cell>
        </row>
        <row r="94">
          <cell r="B94" t="str">
            <v>I1020</v>
          </cell>
          <cell r="C94" t="str">
            <v>Fenolico De 25 Mm 1.22X2.44 (2,97 m2)</v>
          </cell>
          <cell r="D94" t="str">
            <v>m2</v>
          </cell>
          <cell r="E94">
            <v>24.480000000000004</v>
          </cell>
          <cell r="F94">
            <v>1330.5785123966944</v>
          </cell>
          <cell r="G94">
            <v>32572.561983471081</v>
          </cell>
          <cell r="H94">
            <v>0</v>
          </cell>
        </row>
        <row r="95">
          <cell r="B95" t="str">
            <v>I1013</v>
          </cell>
          <cell r="C95" t="str">
            <v>Tirante 3X3 Saligna Bruto</v>
          </cell>
          <cell r="D95" t="str">
            <v>ml</v>
          </cell>
          <cell r="E95">
            <v>49.419702537182857</v>
          </cell>
          <cell r="F95">
            <v>42.699724517906333</v>
          </cell>
          <cell r="G95">
            <v>2110.2076840945847</v>
          </cell>
          <cell r="H95">
            <v>0</v>
          </cell>
        </row>
        <row r="96">
          <cell r="B96">
            <v>0</v>
          </cell>
          <cell r="C96" t="str">
            <v>Mano de Obra</v>
          </cell>
          <cell r="D96">
            <v>0</v>
          </cell>
          <cell r="E96">
            <v>0</v>
          </cell>
          <cell r="F96">
            <v>0</v>
          </cell>
          <cell r="G96">
            <v>0</v>
          </cell>
          <cell r="H96">
            <v>0</v>
          </cell>
        </row>
        <row r="97">
          <cell r="B97" t="str">
            <v>I1005</v>
          </cell>
          <cell r="C97" t="str">
            <v>Ayudante</v>
          </cell>
          <cell r="D97" t="str">
            <v>hs</v>
          </cell>
          <cell r="E97">
            <v>0</v>
          </cell>
          <cell r="F97">
            <v>519.29572981818194</v>
          </cell>
          <cell r="G97">
            <v>0</v>
          </cell>
          <cell r="H97">
            <v>0</v>
          </cell>
        </row>
        <row r="98">
          <cell r="B98" t="str">
            <v>I1016</v>
          </cell>
          <cell r="C98" t="str">
            <v>Oficial Especializado</v>
          </cell>
          <cell r="D98" t="str">
            <v>hs</v>
          </cell>
          <cell r="E98">
            <v>0</v>
          </cell>
          <cell r="F98">
            <v>719.42977781818183</v>
          </cell>
          <cell r="G98">
            <v>0</v>
          </cell>
          <cell r="H98">
            <v>0</v>
          </cell>
        </row>
        <row r="99">
          <cell r="B99" t="str">
            <v>I1004</v>
          </cell>
          <cell r="C99" t="str">
            <v>Oficial</v>
          </cell>
          <cell r="D99" t="str">
            <v>hs</v>
          </cell>
          <cell r="E99">
            <v>0</v>
          </cell>
          <cell r="F99">
            <v>613.23576181818191</v>
          </cell>
          <cell r="G99">
            <v>0</v>
          </cell>
          <cell r="H99">
            <v>0</v>
          </cell>
        </row>
        <row r="100">
          <cell r="B100" t="str">
            <v>I1311</v>
          </cell>
          <cell r="C100" t="str">
            <v>Maquinista</v>
          </cell>
          <cell r="D100" t="str">
            <v>hs</v>
          </cell>
          <cell r="E100">
            <v>0</v>
          </cell>
          <cell r="F100">
            <v>814.7060314838709</v>
          </cell>
          <cell r="G100">
            <v>0</v>
          </cell>
          <cell r="H100">
            <v>0</v>
          </cell>
        </row>
        <row r="101">
          <cell r="B101">
            <v>0</v>
          </cell>
          <cell r="C101" t="str">
            <v>Equipos</v>
          </cell>
          <cell r="D101">
            <v>0</v>
          </cell>
          <cell r="E101">
            <v>0</v>
          </cell>
          <cell r="F101">
            <v>0</v>
          </cell>
          <cell r="G101">
            <v>0</v>
          </cell>
          <cell r="H101">
            <v>0</v>
          </cell>
        </row>
        <row r="102">
          <cell r="B102" t="str">
            <v>E19</v>
          </cell>
          <cell r="C102" t="str">
            <v>Excavadora CAT 324</v>
          </cell>
          <cell r="D102" t="str">
            <v>hora</v>
          </cell>
          <cell r="E102">
            <v>0</v>
          </cell>
          <cell r="F102">
            <v>5609.5500000000011</v>
          </cell>
          <cell r="G102">
            <v>0</v>
          </cell>
          <cell r="H102">
            <v>0</v>
          </cell>
        </row>
        <row r="103">
          <cell r="B103">
            <v>0</v>
          </cell>
          <cell r="C103" t="str">
            <v>Subcontratos</v>
          </cell>
          <cell r="D103">
            <v>0</v>
          </cell>
          <cell r="E103">
            <v>0</v>
          </cell>
          <cell r="F103">
            <v>0</v>
          </cell>
          <cell r="G103">
            <v>0</v>
          </cell>
          <cell r="H103">
            <v>96457.421851375926</v>
          </cell>
        </row>
        <row r="104">
          <cell r="B104" t="str">
            <v>I1314</v>
          </cell>
          <cell r="C104" t="str">
            <v>Servicio De Bombeado con Pluma</v>
          </cell>
          <cell r="D104" t="str">
            <v>m3</v>
          </cell>
          <cell r="E104">
            <v>3.1751999999999998</v>
          </cell>
          <cell r="F104">
            <v>365</v>
          </cell>
          <cell r="G104">
            <v>1158.9479999999999</v>
          </cell>
          <cell r="H104">
            <v>0</v>
          </cell>
          <cell r="J104">
            <v>0</v>
          </cell>
        </row>
        <row r="105">
          <cell r="B105" t="str">
            <v>I1315</v>
          </cell>
          <cell r="C105" t="str">
            <v>Traslado De Bomba con Pluma</v>
          </cell>
          <cell r="D105" t="str">
            <v>u</v>
          </cell>
          <cell r="E105">
            <v>5.04E-2</v>
          </cell>
          <cell r="F105">
            <v>36500</v>
          </cell>
          <cell r="G105">
            <v>1839.6</v>
          </cell>
          <cell r="H105">
            <v>0</v>
          </cell>
        </row>
        <row r="106">
          <cell r="B106" t="str">
            <v>I2905</v>
          </cell>
          <cell r="C106" t="str">
            <v>Mano de obra de tunelera</v>
          </cell>
          <cell r="D106" t="str">
            <v>ml</v>
          </cell>
          <cell r="E106">
            <v>11</v>
          </cell>
          <cell r="F106">
            <v>8368.9885319432669</v>
          </cell>
          <cell r="G106">
            <v>92058.873851375931</v>
          </cell>
          <cell r="H106">
            <v>0</v>
          </cell>
        </row>
        <row r="107">
          <cell r="B107" t="str">
            <v>SUBCON02</v>
          </cell>
          <cell r="C107" t="str">
            <v>Hierro procesado en taller y pintado en obra, sin colocar</v>
          </cell>
          <cell r="D107" t="str">
            <v>Kg</v>
          </cell>
          <cell r="E107">
            <v>7</v>
          </cell>
          <cell r="F107">
            <v>200</v>
          </cell>
          <cell r="G107">
            <v>1400</v>
          </cell>
          <cell r="H107">
            <v>0</v>
          </cell>
        </row>
        <row r="108">
          <cell r="B108">
            <v>1</v>
          </cell>
          <cell r="C108" t="str">
            <v>COSTO DIRECTO</v>
          </cell>
          <cell r="D108" t="str">
            <v>$</v>
          </cell>
          <cell r="E108">
            <v>0</v>
          </cell>
          <cell r="F108">
            <v>0</v>
          </cell>
          <cell r="G108">
            <v>0</v>
          </cell>
          <cell r="H108">
            <v>388228.69809581345</v>
          </cell>
        </row>
        <row r="110">
          <cell r="B110" t="str">
            <v>3.5.4.3</v>
          </cell>
          <cell r="C110" t="str">
            <v>Cable Cu 4x6mm² - IRAM 62.266 - LS0H</v>
          </cell>
          <cell r="D110" t="str">
            <v>ml</v>
          </cell>
          <cell r="E110">
            <v>0</v>
          </cell>
          <cell r="F110">
            <v>0</v>
          </cell>
          <cell r="G110">
            <v>0</v>
          </cell>
          <cell r="H110">
            <v>870.18756560978522</v>
          </cell>
          <cell r="I110">
            <v>870.18756560978522</v>
          </cell>
          <cell r="J110">
            <v>1.286391450838587E-3</v>
          </cell>
        </row>
        <row r="111">
          <cell r="B111">
            <v>0</v>
          </cell>
          <cell r="C111" t="str">
            <v>Materiales</v>
          </cell>
          <cell r="D111">
            <v>0</v>
          </cell>
          <cell r="E111">
            <v>0</v>
          </cell>
          <cell r="F111">
            <v>0</v>
          </cell>
          <cell r="G111">
            <v>0</v>
          </cell>
          <cell r="H111">
            <v>541.48760330578511</v>
          </cell>
        </row>
        <row r="112">
          <cell r="B112" t="str">
            <v>I1707</v>
          </cell>
          <cell r="C112" t="str">
            <v>Cable Cu 4x6mm² - x 50 mts</v>
          </cell>
          <cell r="D112" t="str">
            <v>ml</v>
          </cell>
          <cell r="E112">
            <v>1.05</v>
          </cell>
          <cell r="F112">
            <v>515.70247933884298</v>
          </cell>
          <cell r="G112">
            <v>541.48760330578511</v>
          </cell>
          <cell r="H112">
            <v>0</v>
          </cell>
        </row>
        <row r="113">
          <cell r="B113">
            <v>0</v>
          </cell>
          <cell r="C113" t="str">
            <v>Subcontratos</v>
          </cell>
          <cell r="D113">
            <v>0</v>
          </cell>
          <cell r="E113">
            <v>0</v>
          </cell>
          <cell r="F113">
            <v>0</v>
          </cell>
          <cell r="G113">
            <v>0</v>
          </cell>
          <cell r="H113">
            <v>328.69996230400005</v>
          </cell>
        </row>
        <row r="114">
          <cell r="B114" t="str">
            <v>I1937</v>
          </cell>
          <cell r="C114" t="str">
            <v>Ayudante Electricista</v>
          </cell>
          <cell r="D114" t="str">
            <v>hs</v>
          </cell>
          <cell r="E114">
            <v>0.2</v>
          </cell>
          <cell r="F114">
            <v>688.66076384000019</v>
          </cell>
          <cell r="G114">
            <v>137.73215276800005</v>
          </cell>
          <cell r="H114">
            <v>0</v>
          </cell>
        </row>
        <row r="115">
          <cell r="B115" t="str">
            <v>I1936</v>
          </cell>
          <cell r="C115" t="str">
            <v>Oficial Electricista</v>
          </cell>
          <cell r="D115" t="str">
            <v>hs</v>
          </cell>
          <cell r="E115">
            <v>0.2</v>
          </cell>
          <cell r="F115">
            <v>954.83904768000002</v>
          </cell>
          <cell r="G115">
            <v>190.967809536</v>
          </cell>
          <cell r="H115">
            <v>0</v>
          </cell>
        </row>
        <row r="116">
          <cell r="B116">
            <v>1</v>
          </cell>
          <cell r="C116" t="str">
            <v>COSTO DIRECTO</v>
          </cell>
          <cell r="D116" t="str">
            <v>$</v>
          </cell>
          <cell r="E116">
            <v>0</v>
          </cell>
          <cell r="F116">
            <v>0</v>
          </cell>
          <cell r="G116">
            <v>0</v>
          </cell>
          <cell r="H116">
            <v>870.18756560978522</v>
          </cell>
          <cell r="J116">
            <v>0</v>
          </cell>
        </row>
        <row r="118">
          <cell r="B118" t="str">
            <v>3.5.4.9</v>
          </cell>
          <cell r="C118" t="str">
            <v>Cable Cu 6mm² - IRAM 62.267 - LS0H</v>
          </cell>
          <cell r="D118" t="str">
            <v>ml</v>
          </cell>
          <cell r="E118">
            <v>0</v>
          </cell>
          <cell r="F118">
            <v>0</v>
          </cell>
          <cell r="G118">
            <v>0</v>
          </cell>
          <cell r="H118">
            <v>454.78081136788103</v>
          </cell>
          <cell r="I118">
            <v>454.78081136788103</v>
          </cell>
          <cell r="J118">
            <v>6.7229890528155306E-4</v>
          </cell>
        </row>
        <row r="119">
          <cell r="B119">
            <v>0</v>
          </cell>
          <cell r="C119" t="str">
            <v>Materiales</v>
          </cell>
          <cell r="D119">
            <v>0</v>
          </cell>
          <cell r="E119">
            <v>0</v>
          </cell>
          <cell r="F119">
            <v>0</v>
          </cell>
          <cell r="G119">
            <v>0</v>
          </cell>
          <cell r="H119">
            <v>323.30082644628101</v>
          </cell>
        </row>
        <row r="120">
          <cell r="B120" t="str">
            <v>CR133</v>
          </cell>
          <cell r="C120" t="str">
            <v>Cable Cu 2x6mm²  - x 50 mts</v>
          </cell>
          <cell r="D120" t="str">
            <v>ml</v>
          </cell>
          <cell r="E120">
            <v>1.03</v>
          </cell>
          <cell r="F120">
            <v>313.88429752066116</v>
          </cell>
          <cell r="G120">
            <v>323.30082644628101</v>
          </cell>
          <cell r="H120">
            <v>0</v>
          </cell>
        </row>
        <row r="121">
          <cell r="B121">
            <v>0</v>
          </cell>
          <cell r="C121" t="str">
            <v>Subcontratos</v>
          </cell>
          <cell r="D121">
            <v>0</v>
          </cell>
          <cell r="E121">
            <v>0</v>
          </cell>
          <cell r="F121">
            <v>0</v>
          </cell>
          <cell r="G121">
            <v>0</v>
          </cell>
          <cell r="H121">
            <v>131.47998492160002</v>
          </cell>
        </row>
        <row r="122">
          <cell r="B122" t="str">
            <v>I1937</v>
          </cell>
          <cell r="C122" t="str">
            <v>Ayudante Electricista</v>
          </cell>
          <cell r="D122" t="str">
            <v>hs</v>
          </cell>
          <cell r="E122">
            <v>0.08</v>
          </cell>
          <cell r="F122">
            <v>688.66076384000019</v>
          </cell>
          <cell r="G122">
            <v>55.092861107200015</v>
          </cell>
          <cell r="H122">
            <v>0</v>
          </cell>
        </row>
        <row r="123">
          <cell r="B123" t="str">
            <v>I1936</v>
          </cell>
          <cell r="C123" t="str">
            <v>Oficial Electricista</v>
          </cell>
          <cell r="D123" t="str">
            <v>hs</v>
          </cell>
          <cell r="E123">
            <v>0.08</v>
          </cell>
          <cell r="F123">
            <v>954.83904768000002</v>
          </cell>
          <cell r="G123">
            <v>76.387123814399999</v>
          </cell>
          <cell r="H123">
            <v>0</v>
          </cell>
        </row>
        <row r="124">
          <cell r="B124">
            <v>1</v>
          </cell>
          <cell r="C124" t="str">
            <v>COSTO DIRECTO</v>
          </cell>
          <cell r="D124" t="str">
            <v>$</v>
          </cell>
          <cell r="E124">
            <v>0</v>
          </cell>
          <cell r="F124">
            <v>0</v>
          </cell>
          <cell r="G124">
            <v>0</v>
          </cell>
          <cell r="H124">
            <v>454.78081136788103</v>
          </cell>
        </row>
        <row r="126">
          <cell r="B126" t="str">
            <v>3.6.1.3</v>
          </cell>
          <cell r="C126" t="str">
            <v>Cubierta de chapa sobre estructura de Madera COMPLETA</v>
          </cell>
          <cell r="D126" t="str">
            <v>m2</v>
          </cell>
          <cell r="E126">
            <v>0</v>
          </cell>
          <cell r="F126">
            <v>0</v>
          </cell>
          <cell r="G126">
            <v>0</v>
          </cell>
          <cell r="H126">
            <v>3170.849404958678</v>
          </cell>
          <cell r="I126">
            <v>3170.849404958678</v>
          </cell>
          <cell r="J126">
            <v>4.6874417971913118E-3</v>
          </cell>
        </row>
        <row r="127">
          <cell r="B127">
            <v>0</v>
          </cell>
          <cell r="C127" t="str">
            <v>Mano de Obra</v>
          </cell>
          <cell r="D127">
            <v>0</v>
          </cell>
          <cell r="E127">
            <v>0</v>
          </cell>
          <cell r="F127">
            <v>0</v>
          </cell>
          <cell r="G127">
            <v>0</v>
          </cell>
          <cell r="H127">
            <v>0</v>
          </cell>
        </row>
        <row r="128">
          <cell r="B128" t="str">
            <v>I1004</v>
          </cell>
          <cell r="C128" t="str">
            <v>Oficial</v>
          </cell>
          <cell r="D128" t="str">
            <v>hs</v>
          </cell>
          <cell r="E128">
            <v>0</v>
          </cell>
          <cell r="F128">
            <v>613.23576181818191</v>
          </cell>
          <cell r="G128">
            <v>0</v>
          </cell>
          <cell r="H128">
            <v>0</v>
          </cell>
        </row>
        <row r="129">
          <cell r="B129" t="str">
            <v>I1005</v>
          </cell>
          <cell r="C129" t="str">
            <v>Ayudante</v>
          </cell>
          <cell r="D129" t="str">
            <v>hs</v>
          </cell>
          <cell r="E129">
            <v>0</v>
          </cell>
          <cell r="F129">
            <v>519.29572981818194</v>
          </cell>
          <cell r="G129">
            <v>0</v>
          </cell>
          <cell r="H129">
            <v>0</v>
          </cell>
        </row>
        <row r="130">
          <cell r="B130">
            <v>0</v>
          </cell>
          <cell r="C130" t="str">
            <v>Insumos</v>
          </cell>
          <cell r="D130">
            <v>0</v>
          </cell>
          <cell r="E130">
            <v>0</v>
          </cell>
          <cell r="F130">
            <v>0</v>
          </cell>
          <cell r="G130">
            <v>0</v>
          </cell>
          <cell r="H130">
            <v>3170.849404958678</v>
          </cell>
        </row>
        <row r="131">
          <cell r="B131" t="str">
            <v>jj26</v>
          </cell>
          <cell r="C131" t="str">
            <v>clavaderas 2" X 2"</v>
          </cell>
          <cell r="D131" t="str">
            <v>ml</v>
          </cell>
          <cell r="E131">
            <v>2</v>
          </cell>
          <cell r="F131">
            <v>150</v>
          </cell>
          <cell r="G131">
            <v>300</v>
          </cell>
          <cell r="H131">
            <v>0</v>
          </cell>
        </row>
        <row r="132">
          <cell r="B132" t="str">
            <v>JJ22</v>
          </cell>
          <cell r="C132" t="str">
            <v xml:space="preserve">Listón 1/2" X 1/2" </v>
          </cell>
          <cell r="D132" t="str">
            <v>ml</v>
          </cell>
          <cell r="E132">
            <v>1.7</v>
          </cell>
          <cell r="F132">
            <v>150</v>
          </cell>
          <cell r="G132">
            <v>255</v>
          </cell>
          <cell r="H132">
            <v>0</v>
          </cell>
        </row>
        <row r="133">
          <cell r="B133" t="str">
            <v>JJ28</v>
          </cell>
          <cell r="C133" t="str">
            <v>Chapa ondulada color nº 25</v>
          </cell>
          <cell r="D133" t="str">
            <v>m2</v>
          </cell>
          <cell r="E133">
            <v>1.1000000000000001</v>
          </cell>
          <cell r="F133">
            <v>2321.5627347858754</v>
          </cell>
          <cell r="G133">
            <v>2553.7190082644629</v>
          </cell>
          <cell r="H133">
            <v>0</v>
          </cell>
        </row>
        <row r="134">
          <cell r="B134" t="str">
            <v>JJ29</v>
          </cell>
          <cell r="C134" t="str">
            <v>Clavos de techo</v>
          </cell>
          <cell r="D134" t="str">
            <v>Unid.</v>
          </cell>
          <cell r="E134">
            <v>6</v>
          </cell>
          <cell r="F134">
            <v>10.355066115702479</v>
          </cell>
          <cell r="G134">
            <v>62.13039669421488</v>
          </cell>
          <cell r="H134">
            <v>0</v>
          </cell>
        </row>
        <row r="135">
          <cell r="B135">
            <v>0</v>
          </cell>
          <cell r="C135" t="str">
            <v>COSTO DIRECTO</v>
          </cell>
          <cell r="D135" t="str">
            <v>$</v>
          </cell>
          <cell r="E135">
            <v>0</v>
          </cell>
          <cell r="F135">
            <v>0</v>
          </cell>
          <cell r="G135">
            <v>0</v>
          </cell>
          <cell r="H135">
            <v>3170.849404958678</v>
          </cell>
        </row>
        <row r="137">
          <cell r="B137" t="str">
            <v>3.6.1.4</v>
          </cell>
          <cell r="C137" t="str">
            <v>Cubierta de Chapa sobre estructura de Madera COMPLETA</v>
          </cell>
          <cell r="D137" t="str">
            <v>m2</v>
          </cell>
          <cell r="E137">
            <v>0</v>
          </cell>
          <cell r="F137">
            <v>0</v>
          </cell>
          <cell r="G137">
            <v>0</v>
          </cell>
          <cell r="H137">
            <v>4867.7614506874152</v>
          </cell>
          <cell r="I137">
            <v>4867.7614506874152</v>
          </cell>
          <cell r="J137">
            <v>7.1959735605942963E-3</v>
          </cell>
        </row>
        <row r="138">
          <cell r="B138">
            <v>0</v>
          </cell>
          <cell r="C138" t="str">
            <v>Mano de Obra</v>
          </cell>
          <cell r="D138">
            <v>0</v>
          </cell>
          <cell r="E138">
            <v>0</v>
          </cell>
          <cell r="F138">
            <v>0</v>
          </cell>
          <cell r="G138">
            <v>0</v>
          </cell>
          <cell r="H138">
            <v>0</v>
          </cell>
        </row>
        <row r="139">
          <cell r="B139" t="str">
            <v>I1004</v>
          </cell>
          <cell r="C139" t="str">
            <v>Oficial</v>
          </cell>
          <cell r="D139" t="str">
            <v>hs</v>
          </cell>
          <cell r="E139">
            <v>0</v>
          </cell>
          <cell r="F139">
            <v>613.23576181818191</v>
          </cell>
          <cell r="G139">
            <v>0</v>
          </cell>
          <cell r="H139">
            <v>0</v>
          </cell>
        </row>
        <row r="140">
          <cell r="B140" t="str">
            <v>I1005</v>
          </cell>
          <cell r="C140" t="str">
            <v>Ayudante</v>
          </cell>
          <cell r="D140" t="str">
            <v>hs</v>
          </cell>
          <cell r="E140">
            <v>0</v>
          </cell>
          <cell r="F140">
            <v>519.29572981818194</v>
          </cell>
          <cell r="G140">
            <v>0</v>
          </cell>
          <cell r="H140">
            <v>0</v>
          </cell>
        </row>
        <row r="141">
          <cell r="B141">
            <v>0</v>
          </cell>
          <cell r="C141" t="str">
            <v>Insumos</v>
          </cell>
          <cell r="D141">
            <v>0</v>
          </cell>
          <cell r="E141">
            <v>0</v>
          </cell>
          <cell r="F141">
            <v>0</v>
          </cell>
          <cell r="G141">
            <v>0</v>
          </cell>
          <cell r="H141">
            <v>4867.7614506874152</v>
          </cell>
        </row>
        <row r="142">
          <cell r="B142" t="str">
            <v>JJ24</v>
          </cell>
          <cell r="C142" t="str">
            <v xml:space="preserve">Cabios 2" X 6" </v>
          </cell>
          <cell r="D142" t="str">
            <v>ml</v>
          </cell>
          <cell r="E142">
            <v>1.7</v>
          </cell>
          <cell r="F142">
            <v>367.4976290475546</v>
          </cell>
          <cell r="G142">
            <v>624.74596938084278</v>
          </cell>
          <cell r="H142">
            <v>0</v>
          </cell>
        </row>
        <row r="143">
          <cell r="B143" t="str">
            <v>JJ25</v>
          </cell>
          <cell r="C143" t="str">
            <v>Liston aireador de 2" x 1"</v>
          </cell>
          <cell r="D143" t="str">
            <v>ml</v>
          </cell>
          <cell r="E143">
            <v>1.7</v>
          </cell>
          <cell r="F143">
            <v>98.386462022825654</v>
          </cell>
          <cell r="G143">
            <v>167.25698543880361</v>
          </cell>
          <cell r="H143">
            <v>0</v>
          </cell>
        </row>
        <row r="144">
          <cell r="B144" t="str">
            <v>JJ26</v>
          </cell>
          <cell r="C144" t="str">
            <v>clavaderas 2" X 2"</v>
          </cell>
          <cell r="D144" t="str">
            <v>ml</v>
          </cell>
          <cell r="E144">
            <v>2</v>
          </cell>
          <cell r="F144">
            <v>150</v>
          </cell>
          <cell r="G144">
            <v>300</v>
          </cell>
          <cell r="H144">
            <v>0</v>
          </cell>
        </row>
        <row r="145">
          <cell r="B145" t="str">
            <v>JJ27</v>
          </cell>
          <cell r="C145" t="str">
            <v xml:space="preserve">Pino Elliotis 3/4" x 5"  </v>
          </cell>
          <cell r="D145" t="str">
            <v>ml</v>
          </cell>
          <cell r="E145">
            <v>1.1000000000000001</v>
          </cell>
          <cell r="F145">
            <v>745</v>
          </cell>
          <cell r="G145">
            <v>819.50000000000011</v>
          </cell>
          <cell r="H145">
            <v>0</v>
          </cell>
        </row>
        <row r="146">
          <cell r="B146" t="str">
            <v>JJ22</v>
          </cell>
          <cell r="C146" t="str">
            <v xml:space="preserve">Listón 1/2" X 1/2" </v>
          </cell>
          <cell r="D146" t="str">
            <v>ml</v>
          </cell>
          <cell r="E146">
            <v>1.7</v>
          </cell>
          <cell r="F146">
            <v>150</v>
          </cell>
          <cell r="G146">
            <v>255</v>
          </cell>
          <cell r="H146">
            <v>0</v>
          </cell>
        </row>
        <row r="147">
          <cell r="B147" t="str">
            <v>JJ23</v>
          </cell>
          <cell r="C147" t="str">
            <v>Aislación termohidrofuga TBA- 5 mm</v>
          </cell>
          <cell r="D147" t="str">
            <v>m2</v>
          </cell>
          <cell r="E147">
            <v>1.1000000000000001</v>
          </cell>
          <cell r="F147">
            <v>77.644628099173559</v>
          </cell>
          <cell r="G147">
            <v>85.409090909090921</v>
          </cell>
          <cell r="H147">
            <v>0</v>
          </cell>
        </row>
        <row r="148">
          <cell r="B148" t="str">
            <v>JJ28</v>
          </cell>
          <cell r="C148" t="str">
            <v>Chapa ondulada color nº 25</v>
          </cell>
          <cell r="D148" t="str">
            <v>m2</v>
          </cell>
          <cell r="E148">
            <v>1.1000000000000001</v>
          </cell>
          <cell r="F148">
            <v>2321.5627347858754</v>
          </cell>
          <cell r="G148">
            <v>2553.7190082644629</v>
          </cell>
          <cell r="H148">
            <v>0</v>
          </cell>
        </row>
        <row r="149">
          <cell r="B149" t="str">
            <v>JJ29</v>
          </cell>
          <cell r="C149" t="str">
            <v>Clavos de techo</v>
          </cell>
          <cell r="D149" t="str">
            <v>Unid.</v>
          </cell>
          <cell r="E149">
            <v>6</v>
          </cell>
          <cell r="F149">
            <v>10.355066115702479</v>
          </cell>
          <cell r="G149">
            <v>62.13039669421488</v>
          </cell>
          <cell r="H149">
            <v>0</v>
          </cell>
        </row>
        <row r="150">
          <cell r="B150">
            <v>0</v>
          </cell>
          <cell r="C150" t="str">
            <v>COSTO DIRECTO</v>
          </cell>
          <cell r="D150" t="str">
            <v>$</v>
          </cell>
          <cell r="E150">
            <v>0</v>
          </cell>
          <cell r="F150">
            <v>0</v>
          </cell>
          <cell r="G150">
            <v>0</v>
          </cell>
          <cell r="H150">
            <v>4867.7614506874152</v>
          </cell>
        </row>
        <row r="152">
          <cell r="B152" t="str">
            <v>3.7.1.3</v>
          </cell>
          <cell r="C152" t="str">
            <v>Ejecución de solado de hormigón peinado de 10 cm c/malla SIMA Fe 6 mm 15 x 15 cm</v>
          </cell>
          <cell r="D152" t="str">
            <v>m2</v>
          </cell>
          <cell r="E152">
            <v>0</v>
          </cell>
          <cell r="F152">
            <v>0</v>
          </cell>
          <cell r="G152">
            <v>0</v>
          </cell>
          <cell r="H152">
            <v>1300.638675943256</v>
          </cell>
          <cell r="I152">
            <v>1300.638675943256</v>
          </cell>
          <cell r="J152">
            <v>1.9227239499693095E-3</v>
          </cell>
        </row>
        <row r="153">
          <cell r="B153">
            <v>0</v>
          </cell>
          <cell r="C153" t="str">
            <v>Materiales</v>
          </cell>
          <cell r="D153">
            <v>0</v>
          </cell>
          <cell r="E153">
            <v>0</v>
          </cell>
          <cell r="F153">
            <v>0</v>
          </cell>
          <cell r="G153">
            <v>0</v>
          </cell>
          <cell r="H153">
            <v>1300.638675943256</v>
          </cell>
        </row>
        <row r="154">
          <cell r="B154" t="str">
            <v>I1002</v>
          </cell>
          <cell r="C154" t="str">
            <v>Arena a Granel</v>
          </cell>
          <cell r="D154" t="str">
            <v>m3</v>
          </cell>
          <cell r="E154">
            <v>6.2200000000000005E-2</v>
          </cell>
          <cell r="F154">
            <v>2946.2809999999999</v>
          </cell>
          <cell r="G154">
            <v>183.25867820000002</v>
          </cell>
          <cell r="H154">
            <v>0</v>
          </cell>
        </row>
        <row r="155">
          <cell r="B155" t="str">
            <v>I1037</v>
          </cell>
          <cell r="C155" t="str">
            <v>Malla 15X15 6Mm. (6X2.15Mts.) Q84</v>
          </cell>
          <cell r="D155" t="str">
            <v>u</v>
          </cell>
          <cell r="E155">
            <v>8.5271317829457377E-2</v>
          </cell>
          <cell r="F155">
            <v>8247.9339</v>
          </cell>
          <cell r="G155">
            <v>703.31219302325587</v>
          </cell>
          <cell r="H155">
            <v>0</v>
          </cell>
        </row>
        <row r="156">
          <cell r="B156" t="str">
            <v>I1000</v>
          </cell>
          <cell r="C156" t="str">
            <v>Cal Hidráulica En Polvo</v>
          </cell>
          <cell r="D156" t="str">
            <v>kg</v>
          </cell>
          <cell r="E156">
            <v>6.3000000000000007</v>
          </cell>
          <cell r="F156">
            <v>14.0289</v>
          </cell>
          <cell r="G156">
            <v>88.382070000000013</v>
          </cell>
          <cell r="H156">
            <v>0</v>
          </cell>
        </row>
        <row r="157">
          <cell r="B157" t="str">
            <v>I1001</v>
          </cell>
          <cell r="C157" t="str">
            <v>Cemento Portland x 50 kg</v>
          </cell>
          <cell r="D157" t="str">
            <v>kg</v>
          </cell>
          <cell r="E157">
            <v>12.000000000000002</v>
          </cell>
          <cell r="F157">
            <v>13.5207</v>
          </cell>
          <cell r="G157">
            <v>162.24840000000003</v>
          </cell>
          <cell r="H157">
            <v>0</v>
          </cell>
        </row>
        <row r="158">
          <cell r="B158" t="str">
            <v>I1036</v>
          </cell>
          <cell r="C158" t="str">
            <v>Cascote Picado X bolson M3</v>
          </cell>
          <cell r="D158" t="str">
            <v>m3</v>
          </cell>
          <cell r="E158">
            <v>8.2400000000000001E-2</v>
          </cell>
          <cell r="F158">
            <v>1983.4628</v>
          </cell>
          <cell r="G158">
            <v>163.43733472</v>
          </cell>
          <cell r="H158">
            <v>0</v>
          </cell>
        </row>
        <row r="159">
          <cell r="B159">
            <v>0</v>
          </cell>
          <cell r="C159" t="str">
            <v>Mano de Obra</v>
          </cell>
          <cell r="D159">
            <v>0</v>
          </cell>
          <cell r="E159">
            <v>0</v>
          </cell>
          <cell r="F159">
            <v>0</v>
          </cell>
          <cell r="G159">
            <v>0</v>
          </cell>
          <cell r="H159">
            <v>0</v>
          </cell>
        </row>
        <row r="160">
          <cell r="B160" t="str">
            <v>I1005</v>
          </cell>
          <cell r="C160" t="str">
            <v>Ayudante</v>
          </cell>
          <cell r="D160" t="str">
            <v>hs</v>
          </cell>
          <cell r="E160">
            <v>0</v>
          </cell>
          <cell r="F160">
            <v>476.84827381818178</v>
          </cell>
          <cell r="G160">
            <v>0</v>
          </cell>
          <cell r="H160">
            <v>0</v>
          </cell>
        </row>
        <row r="161">
          <cell r="B161" t="str">
            <v>I1004</v>
          </cell>
          <cell r="C161" t="str">
            <v>Oficial</v>
          </cell>
          <cell r="D161" t="str">
            <v>hs</v>
          </cell>
          <cell r="E161">
            <v>0</v>
          </cell>
          <cell r="F161">
            <v>563.07841781818183</v>
          </cell>
          <cell r="G161">
            <v>0</v>
          </cell>
          <cell r="H161">
            <v>0</v>
          </cell>
        </row>
        <row r="162">
          <cell r="B162">
            <v>1</v>
          </cell>
          <cell r="C162" t="str">
            <v>COSTO DIRECTO</v>
          </cell>
          <cell r="D162" t="str">
            <v>$</v>
          </cell>
          <cell r="E162">
            <v>0</v>
          </cell>
          <cell r="F162">
            <v>0</v>
          </cell>
          <cell r="G162">
            <v>0</v>
          </cell>
          <cell r="H162">
            <v>1300.638675943256</v>
          </cell>
        </row>
        <row r="164">
          <cell r="B164" t="str">
            <v>3.9.2.4.5</v>
          </cell>
          <cell r="C164" t="str">
            <v>Mosaico Granitico  40x40 (Fondo Gris)</v>
          </cell>
          <cell r="D164" t="str">
            <v>m2</v>
          </cell>
          <cell r="E164">
            <v>0</v>
          </cell>
          <cell r="F164">
            <v>0</v>
          </cell>
          <cell r="G164">
            <v>0</v>
          </cell>
          <cell r="H164">
            <v>2425.0603305785125</v>
          </cell>
          <cell r="I164">
            <v>2425.0603305785125</v>
          </cell>
          <cell r="J164">
            <v>3.5849476599196725E-3</v>
          </cell>
        </row>
        <row r="165">
          <cell r="B165">
            <v>0</v>
          </cell>
          <cell r="C165" t="str">
            <v>Mano de Obra</v>
          </cell>
          <cell r="D165">
            <v>0</v>
          </cell>
          <cell r="E165">
            <v>0</v>
          </cell>
          <cell r="F165">
            <v>0</v>
          </cell>
          <cell r="G165">
            <v>0</v>
          </cell>
          <cell r="H165">
            <v>0</v>
          </cell>
        </row>
        <row r="166">
          <cell r="B166" t="str">
            <v>I1004</v>
          </cell>
          <cell r="C166" t="str">
            <v>Oficial</v>
          </cell>
          <cell r="D166" t="str">
            <v>hs</v>
          </cell>
          <cell r="E166">
            <v>0</v>
          </cell>
          <cell r="F166">
            <v>613.23576181818191</v>
          </cell>
          <cell r="G166">
            <v>0</v>
          </cell>
          <cell r="H166">
            <v>0</v>
          </cell>
        </row>
        <row r="167">
          <cell r="B167" t="str">
            <v>I1005</v>
          </cell>
          <cell r="C167" t="str">
            <v>Ayudante</v>
          </cell>
          <cell r="D167" t="str">
            <v>hs</v>
          </cell>
          <cell r="E167">
            <v>0</v>
          </cell>
          <cell r="F167">
            <v>519.29572981818194</v>
          </cell>
          <cell r="G167">
            <v>0</v>
          </cell>
          <cell r="H167">
            <v>0</v>
          </cell>
        </row>
        <row r="168">
          <cell r="B168">
            <v>0</v>
          </cell>
          <cell r="C168" t="str">
            <v>Insumos</v>
          </cell>
          <cell r="D168">
            <v>0</v>
          </cell>
          <cell r="E168">
            <v>0</v>
          </cell>
          <cell r="F168">
            <v>0</v>
          </cell>
          <cell r="G168">
            <v>0</v>
          </cell>
          <cell r="H168">
            <v>2425.0603305785125</v>
          </cell>
        </row>
        <row r="169">
          <cell r="B169" t="str">
            <v>I1002</v>
          </cell>
          <cell r="C169" t="str">
            <v>Arena a Granel</v>
          </cell>
          <cell r="D169" t="str">
            <v>m3</v>
          </cell>
          <cell r="E169">
            <v>0.04</v>
          </cell>
          <cell r="F169">
            <v>3223.1404958677685</v>
          </cell>
          <cell r="G169">
            <v>128.92561983471074</v>
          </cell>
          <cell r="H169">
            <v>0</v>
          </cell>
        </row>
        <row r="170">
          <cell r="B170" t="str">
            <v>I1000</v>
          </cell>
          <cell r="C170" t="str">
            <v>Cal Hidráulica En Polvo</v>
          </cell>
          <cell r="D170" t="str">
            <v>kg</v>
          </cell>
          <cell r="E170">
            <v>5.6000000000000005</v>
          </cell>
          <cell r="F170">
            <v>22.809917355371901</v>
          </cell>
          <cell r="G170">
            <v>127.73553719008265</v>
          </cell>
          <cell r="H170">
            <v>0</v>
          </cell>
        </row>
        <row r="171">
          <cell r="B171" t="str">
            <v>I1001</v>
          </cell>
          <cell r="C171" t="str">
            <v>Cemento Portland x 50 kg</v>
          </cell>
          <cell r="D171" t="str">
            <v>kg</v>
          </cell>
          <cell r="E171">
            <v>3.36</v>
          </cell>
          <cell r="F171">
            <v>13.057851239669422</v>
          </cell>
          <cell r="G171">
            <v>43.874380165289253</v>
          </cell>
          <cell r="H171">
            <v>0</v>
          </cell>
        </row>
        <row r="172">
          <cell r="B172" t="str">
            <v>JJ03</v>
          </cell>
          <cell r="C172" t="str">
            <v>Mosaico 40 X 40 Cm Gris Perla</v>
          </cell>
          <cell r="D172" t="str">
            <v>m2</v>
          </cell>
          <cell r="E172">
            <v>1</v>
          </cell>
          <cell r="F172">
            <v>1085.1239669421489</v>
          </cell>
          <cell r="G172">
            <v>1085.1239669421489</v>
          </cell>
          <cell r="H172">
            <v>0</v>
          </cell>
        </row>
        <row r="173">
          <cell r="B173" t="str">
            <v>I2388</v>
          </cell>
          <cell r="C173" t="str">
            <v xml:space="preserve">Pastina Gris S520G </v>
          </cell>
          <cell r="D173" t="str">
            <v>kg</v>
          </cell>
          <cell r="E173">
            <v>3.75</v>
          </cell>
          <cell r="F173">
            <v>277.17355371900828</v>
          </cell>
          <cell r="G173">
            <v>1039.4008264462811</v>
          </cell>
          <cell r="H173">
            <v>0</v>
          </cell>
        </row>
        <row r="174">
          <cell r="B174">
            <v>0</v>
          </cell>
          <cell r="C174" t="str">
            <v>COSTO DIRECTO</v>
          </cell>
          <cell r="D174" t="str">
            <v>$</v>
          </cell>
          <cell r="E174">
            <v>0</v>
          </cell>
          <cell r="F174">
            <v>0</v>
          </cell>
          <cell r="G174">
            <v>0</v>
          </cell>
          <cell r="H174">
            <v>2425.0603305785125</v>
          </cell>
        </row>
        <row r="176">
          <cell r="B176" t="str">
            <v>3.9.2.6.5</v>
          </cell>
          <cell r="C176" t="str">
            <v>Nuevo Cielorraso de Madera en Refugios de Edificio de Estación</v>
          </cell>
          <cell r="D176" t="str">
            <v>m2</v>
          </cell>
          <cell r="E176">
            <v>0</v>
          </cell>
          <cell r="F176">
            <v>0</v>
          </cell>
          <cell r="G176">
            <v>0</v>
          </cell>
          <cell r="H176">
            <v>1444.3178656911891</v>
          </cell>
          <cell r="I176">
            <v>1444.3178656911891</v>
          </cell>
          <cell r="J176">
            <v>2.1351237688814976E-3</v>
          </cell>
        </row>
        <row r="177">
          <cell r="B177">
            <v>0</v>
          </cell>
          <cell r="C177" t="str">
            <v>Materiales</v>
          </cell>
          <cell r="D177">
            <v>0</v>
          </cell>
          <cell r="E177">
            <v>0</v>
          </cell>
          <cell r="F177">
            <v>0</v>
          </cell>
          <cell r="G177">
            <v>0</v>
          </cell>
          <cell r="H177">
            <v>1256.8178656911891</v>
          </cell>
        </row>
        <row r="178">
          <cell r="B178" t="str">
            <v>CR125</v>
          </cell>
          <cell r="C178" t="str">
            <v>Barniz 14 a 16 m² por litro y por mano</v>
          </cell>
          <cell r="D178" t="str">
            <v>lts</v>
          </cell>
          <cell r="E178">
            <v>0.13333333333333333</v>
          </cell>
          <cell r="F178">
            <v>742.39669421487611</v>
          </cell>
          <cell r="G178">
            <v>98.986225895316807</v>
          </cell>
          <cell r="H178">
            <v>0</v>
          </cell>
        </row>
        <row r="179">
          <cell r="B179" t="str">
            <v>I1343</v>
          </cell>
          <cell r="C179" t="str">
            <v>Lija Al Agua</v>
          </cell>
          <cell r="D179" t="str">
            <v>u</v>
          </cell>
          <cell r="E179">
            <v>2</v>
          </cell>
          <cell r="F179">
            <v>47.658402203856753</v>
          </cell>
          <cell r="G179">
            <v>95.316804407713505</v>
          </cell>
          <cell r="H179">
            <v>0</v>
          </cell>
        </row>
        <row r="180">
          <cell r="B180" t="str">
            <v>I1337</v>
          </cell>
          <cell r="C180" t="str">
            <v>Rollo De Cartón Corrugado 1 X 25 M</v>
          </cell>
          <cell r="D180" t="str">
            <v>u</v>
          </cell>
          <cell r="E180">
            <v>0.05</v>
          </cell>
          <cell r="F180">
            <v>595.04132231404958</v>
          </cell>
          <cell r="G180">
            <v>29.75206611570248</v>
          </cell>
          <cell r="H180">
            <v>0</v>
          </cell>
        </row>
        <row r="181">
          <cell r="B181" t="str">
            <v>CR144</v>
          </cell>
          <cell r="C181" t="str">
            <v>Machimbre para cielorraso</v>
          </cell>
          <cell r="D181" t="str">
            <v>m2</v>
          </cell>
          <cell r="E181">
            <v>1.05</v>
          </cell>
          <cell r="F181">
            <v>673.55371900826447</v>
          </cell>
          <cell r="G181">
            <v>707.23140495867767</v>
          </cell>
          <cell r="H181">
            <v>0</v>
          </cell>
        </row>
        <row r="182">
          <cell r="B182" t="str">
            <v>I1015</v>
          </cell>
          <cell r="C182" t="str">
            <v>Clavos De 2"</v>
          </cell>
          <cell r="D182" t="str">
            <v>kg</v>
          </cell>
          <cell r="E182">
            <v>0.02</v>
          </cell>
          <cell r="F182">
            <v>454.54545454545456</v>
          </cell>
          <cell r="G182">
            <v>9.0909090909090917</v>
          </cell>
          <cell r="H182">
            <v>0</v>
          </cell>
        </row>
        <row r="183">
          <cell r="B183" t="str">
            <v>CR145</v>
          </cell>
          <cell r="C183" t="str">
            <v>Listón de pino 1"x2"</v>
          </cell>
          <cell r="D183" t="str">
            <v>ml</v>
          </cell>
          <cell r="E183">
            <v>2.0499999999999998</v>
          </cell>
          <cell r="F183">
            <v>154.36119766969247</v>
          </cell>
          <cell r="G183">
            <v>316.44045522286956</v>
          </cell>
          <cell r="H183">
            <v>0</v>
          </cell>
        </row>
        <row r="184">
          <cell r="B184">
            <v>0</v>
          </cell>
          <cell r="C184" t="str">
            <v>Subcontrato</v>
          </cell>
          <cell r="D184">
            <v>0</v>
          </cell>
          <cell r="E184">
            <v>0</v>
          </cell>
          <cell r="F184">
            <v>0</v>
          </cell>
          <cell r="G184">
            <v>0</v>
          </cell>
          <cell r="H184">
            <v>187.5</v>
          </cell>
        </row>
        <row r="185">
          <cell r="B185" t="str">
            <v>I1537</v>
          </cell>
          <cell r="C185" t="str">
            <v>Alquiler Andamios 2 Cuerpos 2 Tablones + Entrega En C.a.b.a</v>
          </cell>
          <cell r="D185" t="str">
            <v>día</v>
          </cell>
          <cell r="E185">
            <v>0.125</v>
          </cell>
          <cell r="F185">
            <v>1500</v>
          </cell>
          <cell r="G185">
            <v>187.5</v>
          </cell>
          <cell r="H185">
            <v>0</v>
          </cell>
        </row>
        <row r="186">
          <cell r="B186">
            <v>0</v>
          </cell>
          <cell r="C186" t="str">
            <v>Mano de Obra</v>
          </cell>
          <cell r="D186">
            <v>0</v>
          </cell>
          <cell r="E186">
            <v>0</v>
          </cell>
          <cell r="F186">
            <v>0</v>
          </cell>
          <cell r="G186">
            <v>0</v>
          </cell>
          <cell r="H186">
            <v>0</v>
          </cell>
        </row>
        <row r="187">
          <cell r="B187" t="str">
            <v>I1005</v>
          </cell>
          <cell r="C187" t="str">
            <v>Ayudante</v>
          </cell>
          <cell r="D187" t="str">
            <v>hs</v>
          </cell>
          <cell r="E187">
            <v>0</v>
          </cell>
          <cell r="F187">
            <v>519.29572981818194</v>
          </cell>
          <cell r="G187">
            <v>0</v>
          </cell>
          <cell r="H187">
            <v>0</v>
          </cell>
        </row>
        <row r="188">
          <cell r="B188" t="str">
            <v>I1004</v>
          </cell>
          <cell r="C188" t="str">
            <v>Oficial</v>
          </cell>
          <cell r="D188" t="str">
            <v>hs</v>
          </cell>
          <cell r="E188">
            <v>0</v>
          </cell>
          <cell r="F188">
            <v>613.23576181818191</v>
          </cell>
          <cell r="G188">
            <v>0</v>
          </cell>
          <cell r="H188">
            <v>0</v>
          </cell>
        </row>
        <row r="189">
          <cell r="B189">
            <v>1</v>
          </cell>
          <cell r="C189" t="str">
            <v>COSTO DIRECTO</v>
          </cell>
          <cell r="D189" t="str">
            <v>$</v>
          </cell>
          <cell r="E189">
            <v>0</v>
          </cell>
          <cell r="F189">
            <v>0</v>
          </cell>
          <cell r="G189">
            <v>0</v>
          </cell>
          <cell r="H189">
            <v>1444.3178656911891</v>
          </cell>
        </row>
        <row r="191">
          <cell r="B191" t="str">
            <v>3.9.2.7.14</v>
          </cell>
          <cell r="C191" t="str">
            <v>Carpintería Integral B1 - Paño fijo de vidrio antibala espejado / Norma Renar MA-02 (Esp. 22mm), con marco de Chapa plegada BWG Nº 18 de acero inoxidable, terminación anodizado. Destino: Frente de Boleterìas</v>
          </cell>
          <cell r="D191" t="str">
            <v>m2</v>
          </cell>
          <cell r="E191">
            <v>0</v>
          </cell>
          <cell r="F191">
            <v>0</v>
          </cell>
          <cell r="G191">
            <v>0</v>
          </cell>
          <cell r="H191">
            <v>235487.62315627889</v>
          </cell>
          <cell r="I191">
            <v>235487.62315627889</v>
          </cell>
          <cell r="J191">
            <v>0.34811950570019684</v>
          </cell>
        </row>
        <row r="192">
          <cell r="B192">
            <v>0</v>
          </cell>
          <cell r="C192" t="str">
            <v>Materiales</v>
          </cell>
          <cell r="D192">
            <v>0</v>
          </cell>
          <cell r="E192">
            <v>0</v>
          </cell>
          <cell r="F192">
            <v>0</v>
          </cell>
          <cell r="G192">
            <v>0</v>
          </cell>
          <cell r="H192">
            <v>235487.62315627889</v>
          </cell>
        </row>
        <row r="193">
          <cell r="B193" t="str">
            <v>I2738</v>
          </cell>
          <cell r="C193" t="str">
            <v>Carpintería Integral B1 - Frente para ventanilla de boleteria de seguridad vidrio antibala 22mm</v>
          </cell>
          <cell r="D193" t="str">
            <v>ml</v>
          </cell>
          <cell r="E193">
            <v>1</v>
          </cell>
          <cell r="F193">
            <v>235487.62315627889</v>
          </cell>
          <cell r="G193">
            <v>235487.62315627889</v>
          </cell>
          <cell r="H193">
            <v>0</v>
          </cell>
        </row>
        <row r="194">
          <cell r="B194">
            <v>0</v>
          </cell>
          <cell r="C194" t="str">
            <v>Mano de Obra</v>
          </cell>
          <cell r="D194">
            <v>0</v>
          </cell>
          <cell r="E194">
            <v>0</v>
          </cell>
          <cell r="F194">
            <v>0</v>
          </cell>
          <cell r="G194">
            <v>0</v>
          </cell>
          <cell r="H194">
            <v>0</v>
          </cell>
        </row>
        <row r="195">
          <cell r="B195" t="str">
            <v>I1005</v>
          </cell>
          <cell r="C195" t="str">
            <v>Ayudante</v>
          </cell>
          <cell r="D195" t="str">
            <v>hs</v>
          </cell>
          <cell r="E195">
            <v>0</v>
          </cell>
          <cell r="F195">
            <v>519.29572981818194</v>
          </cell>
          <cell r="G195">
            <v>0</v>
          </cell>
          <cell r="H195">
            <v>0</v>
          </cell>
        </row>
        <row r="196">
          <cell r="B196" t="str">
            <v>I1004</v>
          </cell>
          <cell r="C196" t="str">
            <v>Oficial</v>
          </cell>
          <cell r="D196" t="str">
            <v>hs</v>
          </cell>
          <cell r="E196">
            <v>0</v>
          </cell>
          <cell r="F196">
            <v>613.23576181818191</v>
          </cell>
          <cell r="G196">
            <v>0</v>
          </cell>
          <cell r="H196">
            <v>0</v>
          </cell>
        </row>
        <row r="197">
          <cell r="B197">
            <v>1</v>
          </cell>
          <cell r="C197" t="str">
            <v>COSTO DIRECTO</v>
          </cell>
          <cell r="D197" t="str">
            <v>$</v>
          </cell>
          <cell r="E197">
            <v>0</v>
          </cell>
          <cell r="F197">
            <v>0</v>
          </cell>
          <cell r="G197">
            <v>0</v>
          </cell>
          <cell r="H197">
            <v>235487.62315627889</v>
          </cell>
        </row>
        <row r="199">
          <cell r="B199" t="str">
            <v>3.10.1</v>
          </cell>
          <cell r="C199" t="str">
            <v>Baranda de contención de andenes de caño de acero galvanizado (según detalle DT005)</v>
          </cell>
          <cell r="D199" t="str">
            <v>ml</v>
          </cell>
          <cell r="E199">
            <v>0</v>
          </cell>
          <cell r="F199">
            <v>0</v>
          </cell>
          <cell r="G199">
            <v>0</v>
          </cell>
          <cell r="H199">
            <v>7610.7597225895315</v>
          </cell>
          <cell r="I199">
            <v>7610.7597225895315</v>
          </cell>
          <cell r="J199">
            <v>1.1250926384664186E-2</v>
          </cell>
        </row>
        <row r="200">
          <cell r="B200">
            <v>0</v>
          </cell>
          <cell r="C200" t="str">
            <v>Materiales</v>
          </cell>
          <cell r="D200">
            <v>0</v>
          </cell>
          <cell r="E200">
            <v>0</v>
          </cell>
          <cell r="F200">
            <v>0</v>
          </cell>
          <cell r="G200">
            <v>0</v>
          </cell>
          <cell r="H200">
            <v>5325.4986225895327</v>
          </cell>
        </row>
        <row r="201">
          <cell r="B201" t="str">
            <v>JG0066</v>
          </cell>
          <cell r="C201" t="str">
            <v>Caño estructural 60x60 3,2 mm</v>
          </cell>
          <cell r="D201" t="str">
            <v>ml</v>
          </cell>
          <cell r="E201">
            <v>0.70000000000000007</v>
          </cell>
          <cell r="F201">
            <v>1364.7382920110192</v>
          </cell>
          <cell r="G201">
            <v>955.31680440771356</v>
          </cell>
          <cell r="H201">
            <v>0</v>
          </cell>
        </row>
        <row r="202">
          <cell r="B202" t="str">
            <v>JG012</v>
          </cell>
          <cell r="C202" t="str">
            <v>Planchuela 3" x 3/16"</v>
          </cell>
          <cell r="D202" t="str">
            <v>ml</v>
          </cell>
          <cell r="E202">
            <v>1.1333333333333333</v>
          </cell>
          <cell r="F202">
            <v>591.73553719008271</v>
          </cell>
          <cell r="G202">
            <v>670.63360881542701</v>
          </cell>
          <cell r="H202">
            <v>0</v>
          </cell>
        </row>
        <row r="203">
          <cell r="B203" t="str">
            <v>JG013</v>
          </cell>
          <cell r="C203" t="str">
            <v>Caño redondo de 1 3/4" x 2 mm</v>
          </cell>
          <cell r="D203" t="str">
            <v>ml</v>
          </cell>
          <cell r="E203">
            <v>4</v>
          </cell>
          <cell r="F203">
            <v>603.44352617079892</v>
          </cell>
          <cell r="G203">
            <v>2413.7741046831957</v>
          </cell>
          <cell r="H203">
            <v>0</v>
          </cell>
        </row>
        <row r="204">
          <cell r="B204" t="str">
            <v>JG014</v>
          </cell>
          <cell r="C204" t="str">
            <v>Chapa lisa de 3/8"</v>
          </cell>
          <cell r="D204" t="str">
            <v>m2</v>
          </cell>
          <cell r="E204">
            <v>5.3333333333333332E-3</v>
          </cell>
          <cell r="F204">
            <v>5371.9008264462809</v>
          </cell>
          <cell r="G204">
            <v>28.65013774104683</v>
          </cell>
          <cell r="H204">
            <v>0</v>
          </cell>
        </row>
        <row r="205">
          <cell r="B205" t="str">
            <v>JG015</v>
          </cell>
          <cell r="C205" t="str">
            <v>Pernos anclaje 12 mm</v>
          </cell>
          <cell r="D205" t="str">
            <v>U</v>
          </cell>
          <cell r="E205">
            <v>1.3333333333333333</v>
          </cell>
          <cell r="F205">
            <v>155.00826446280993</v>
          </cell>
          <cell r="G205">
            <v>206.67768595041323</v>
          </cell>
          <cell r="H205">
            <v>0</v>
          </cell>
        </row>
        <row r="206">
          <cell r="B206" t="str">
            <v>JG016</v>
          </cell>
          <cell r="C206" t="str">
            <v>Chapa plegada de 1/4"</v>
          </cell>
          <cell r="D206" t="str">
            <v>m2</v>
          </cell>
          <cell r="E206">
            <v>5.3333333333333332E-3</v>
          </cell>
          <cell r="F206">
            <v>6456.6115702479347</v>
          </cell>
          <cell r="G206">
            <v>34.435261707988985</v>
          </cell>
          <cell r="H206">
            <v>0</v>
          </cell>
        </row>
        <row r="207">
          <cell r="B207" t="str">
            <v>JG017</v>
          </cell>
          <cell r="C207" t="str">
            <v>Varilla roscada del 12 x 40 cm largo</v>
          </cell>
          <cell r="D207" t="str">
            <v>U</v>
          </cell>
          <cell r="E207">
            <v>3.3333333333333335</v>
          </cell>
          <cell r="F207">
            <v>198.34710743801654</v>
          </cell>
          <cell r="G207">
            <v>661.15702479338847</v>
          </cell>
          <cell r="H207">
            <v>0</v>
          </cell>
        </row>
        <row r="208">
          <cell r="B208" t="str">
            <v>JG018</v>
          </cell>
          <cell r="C208" t="str">
            <v>Tuerca hexagonal 12 mm</v>
          </cell>
          <cell r="D208" t="str">
            <v>U</v>
          </cell>
          <cell r="E208">
            <v>6.666666666666667</v>
          </cell>
          <cell r="F208">
            <v>30.446280991735538</v>
          </cell>
          <cell r="G208">
            <v>202.97520661157026</v>
          </cell>
          <cell r="H208">
            <v>0</v>
          </cell>
        </row>
        <row r="209">
          <cell r="B209" t="str">
            <v>JG019</v>
          </cell>
          <cell r="C209" t="str">
            <v>Arandela 12 mm</v>
          </cell>
          <cell r="D209" t="str">
            <v>U</v>
          </cell>
          <cell r="E209">
            <v>6.666666666666667</v>
          </cell>
          <cell r="F209">
            <v>19.641322314049589</v>
          </cell>
          <cell r="G209">
            <v>130.94214876033061</v>
          </cell>
          <cell r="H209">
            <v>0</v>
          </cell>
        </row>
        <row r="210">
          <cell r="B210" t="str">
            <v>JG020</v>
          </cell>
          <cell r="C210" t="str">
            <v>Arandela grower 12 mm</v>
          </cell>
          <cell r="D210" t="str">
            <v>U</v>
          </cell>
          <cell r="E210">
            <v>6.666666666666667</v>
          </cell>
          <cell r="F210">
            <v>3.1404958677685952</v>
          </cell>
          <cell r="G210">
            <v>20.936639118457304</v>
          </cell>
          <cell r="H210">
            <v>0</v>
          </cell>
        </row>
        <row r="211">
          <cell r="B211">
            <v>0</v>
          </cell>
          <cell r="C211" t="str">
            <v>Subcontrato</v>
          </cell>
          <cell r="D211">
            <v>0</v>
          </cell>
          <cell r="E211">
            <v>0</v>
          </cell>
          <cell r="F211">
            <v>0</v>
          </cell>
          <cell r="G211">
            <v>0</v>
          </cell>
          <cell r="H211">
            <v>1638.1799999999998</v>
          </cell>
        </row>
        <row r="212">
          <cell r="B212" t="str">
            <v>SUBCON02</v>
          </cell>
          <cell r="C212" t="str">
            <v>Hierro procesado en taller y pintado en obra, sin colocar</v>
          </cell>
          <cell r="D212" t="str">
            <v>Kg</v>
          </cell>
          <cell r="E212">
            <v>8.1908999999999992</v>
          </cell>
          <cell r="F212">
            <v>200</v>
          </cell>
          <cell r="G212">
            <v>1638.1799999999998</v>
          </cell>
          <cell r="H212">
            <v>0</v>
          </cell>
        </row>
        <row r="213">
          <cell r="B213" t="str">
            <v>SUBCON03</v>
          </cell>
          <cell r="C213" t="str">
            <v>Galvanizado en caliente</v>
          </cell>
          <cell r="D213" t="str">
            <v>kg</v>
          </cell>
          <cell r="E213">
            <v>8.1908999999999992</v>
          </cell>
          <cell r="F213">
            <v>79</v>
          </cell>
          <cell r="G213">
            <v>647.08109999999988</v>
          </cell>
          <cell r="H213">
            <v>0</v>
          </cell>
        </row>
        <row r="214">
          <cell r="B214">
            <v>0</v>
          </cell>
          <cell r="C214" t="str">
            <v>Mano de obra</v>
          </cell>
          <cell r="D214">
            <v>0</v>
          </cell>
          <cell r="E214">
            <v>0</v>
          </cell>
          <cell r="F214">
            <v>0</v>
          </cell>
          <cell r="G214">
            <v>0</v>
          </cell>
          <cell r="H214">
            <v>0</v>
          </cell>
        </row>
        <row r="215">
          <cell r="B215" t="str">
            <v>I1016</v>
          </cell>
          <cell r="C215" t="str">
            <v>Oficial Especializado</v>
          </cell>
          <cell r="D215" t="str">
            <v>hs</v>
          </cell>
          <cell r="E215">
            <v>0</v>
          </cell>
          <cell r="F215">
            <v>719.42977781818183</v>
          </cell>
          <cell r="G215">
            <v>0</v>
          </cell>
          <cell r="H215">
            <v>0</v>
          </cell>
        </row>
        <row r="216">
          <cell r="B216" t="str">
            <v>I1004</v>
          </cell>
          <cell r="C216" t="str">
            <v>Oficial</v>
          </cell>
          <cell r="D216" t="str">
            <v>hs</v>
          </cell>
          <cell r="E216">
            <v>0</v>
          </cell>
          <cell r="F216">
            <v>613.23576181818191</v>
          </cell>
          <cell r="G216">
            <v>0</v>
          </cell>
          <cell r="H216">
            <v>0</v>
          </cell>
        </row>
        <row r="217">
          <cell r="B217" t="str">
            <v>I1005</v>
          </cell>
          <cell r="C217" t="str">
            <v>Ayudante</v>
          </cell>
          <cell r="D217" t="str">
            <v>hs</v>
          </cell>
          <cell r="E217">
            <v>0</v>
          </cell>
          <cell r="F217">
            <v>519.29572981818194</v>
          </cell>
          <cell r="G217">
            <v>0</v>
          </cell>
          <cell r="H217">
            <v>0</v>
          </cell>
        </row>
        <row r="218">
          <cell r="B218">
            <v>1</v>
          </cell>
          <cell r="C218" t="str">
            <v>COSTO DIRECTO</v>
          </cell>
          <cell r="D218" t="str">
            <v>$</v>
          </cell>
          <cell r="E218">
            <v>0</v>
          </cell>
          <cell r="F218">
            <v>0</v>
          </cell>
          <cell r="G218">
            <v>0</v>
          </cell>
          <cell r="H218">
            <v>7610.7597225895315</v>
          </cell>
        </row>
        <row r="220">
          <cell r="B220" t="str">
            <v>3.10.4</v>
          </cell>
          <cell r="C220" t="str">
            <v>Ejecución de nuevos cercos divisorios entre vías de paños de metal desplegado pesado (según detalle DT009)</v>
          </cell>
          <cell r="D220" t="str">
            <v>ml</v>
          </cell>
          <cell r="E220">
            <v>0</v>
          </cell>
          <cell r="F220">
            <v>0</v>
          </cell>
          <cell r="G220">
            <v>0</v>
          </cell>
          <cell r="H220">
            <v>5778.6889201101931</v>
          </cell>
          <cell r="I220">
            <v>5778.6889201101931</v>
          </cell>
          <cell r="J220">
            <v>8.542590491598525E-3</v>
          </cell>
        </row>
        <row r="221">
          <cell r="B221">
            <v>0</v>
          </cell>
          <cell r="C221" t="str">
            <v>Materiales</v>
          </cell>
          <cell r="D221">
            <v>0</v>
          </cell>
          <cell r="E221">
            <v>0</v>
          </cell>
          <cell r="F221">
            <v>0</v>
          </cell>
          <cell r="G221">
            <v>0</v>
          </cell>
          <cell r="H221">
            <v>4140.5089201101937</v>
          </cell>
        </row>
        <row r="222">
          <cell r="B222" t="str">
            <v>JG0066</v>
          </cell>
          <cell r="C222" t="str">
            <v>Caño estructural 60x60 3,2 mm</v>
          </cell>
          <cell r="D222" t="str">
            <v>ml</v>
          </cell>
          <cell r="E222">
            <v>1.125</v>
          </cell>
          <cell r="F222">
            <v>1364.7382920110192</v>
          </cell>
          <cell r="G222">
            <v>1535.3305785123966</v>
          </cell>
          <cell r="H222">
            <v>0</v>
          </cell>
        </row>
        <row r="223">
          <cell r="B223" t="str">
            <v>JG007</v>
          </cell>
          <cell r="C223" t="str">
            <v>Bastidor hierro angulo de 1" x 3/16"</v>
          </cell>
          <cell r="D223" t="str">
            <v>ml</v>
          </cell>
          <cell r="E223">
            <v>3.1</v>
          </cell>
          <cell r="F223">
            <v>310.19283746556476</v>
          </cell>
          <cell r="G223">
            <v>961.59779614325078</v>
          </cell>
          <cell r="H223">
            <v>0</v>
          </cell>
        </row>
        <row r="224">
          <cell r="B224" t="str">
            <v>JG0011</v>
          </cell>
          <cell r="C224" t="str">
            <v xml:space="preserve">Metal desplegado romboidal 270-16-20 </v>
          </cell>
          <cell r="D224" t="str">
            <v>m2</v>
          </cell>
          <cell r="E224">
            <v>1.1000000000000001</v>
          </cell>
          <cell r="F224">
            <v>1374.66</v>
          </cell>
          <cell r="G224">
            <v>1512.1260000000002</v>
          </cell>
          <cell r="H224">
            <v>0</v>
          </cell>
        </row>
        <row r="225">
          <cell r="B225" t="str">
            <v>I1001</v>
          </cell>
          <cell r="C225" t="str">
            <v>Cemento Portland x 50 kg</v>
          </cell>
          <cell r="D225" t="str">
            <v>kg</v>
          </cell>
          <cell r="E225">
            <v>4.95</v>
          </cell>
          <cell r="F225">
            <v>13.057851239669422</v>
          </cell>
          <cell r="G225">
            <v>64.63636363636364</v>
          </cell>
          <cell r="H225">
            <v>0</v>
          </cell>
        </row>
        <row r="226">
          <cell r="B226" t="str">
            <v>I1002</v>
          </cell>
          <cell r="C226" t="str">
            <v>Arena a Granel</v>
          </cell>
          <cell r="D226" t="str">
            <v>m3</v>
          </cell>
          <cell r="E226">
            <v>1.0500000000000001E-2</v>
          </cell>
          <cell r="F226">
            <v>3223.1404958677685</v>
          </cell>
          <cell r="G226">
            <v>33.84297520661157</v>
          </cell>
          <cell r="H226">
            <v>0</v>
          </cell>
        </row>
        <row r="227">
          <cell r="B227" t="str">
            <v>I1068</v>
          </cell>
          <cell r="C227" t="str">
            <v>Piedra Partida X M3</v>
          </cell>
          <cell r="D227" t="str">
            <v>m3</v>
          </cell>
          <cell r="E227">
            <v>1.0500000000000001E-2</v>
          </cell>
          <cell r="F227">
            <v>3140.495867768595</v>
          </cell>
          <cell r="G227">
            <v>32.97520661157025</v>
          </cell>
          <cell r="H227">
            <v>0</v>
          </cell>
        </row>
        <row r="228">
          <cell r="B228">
            <v>0</v>
          </cell>
          <cell r="C228" t="str">
            <v>Subcontrato</v>
          </cell>
          <cell r="D228">
            <v>0</v>
          </cell>
          <cell r="E228">
            <v>0</v>
          </cell>
          <cell r="F228">
            <v>0</v>
          </cell>
          <cell r="G228">
            <v>0</v>
          </cell>
          <cell r="H228">
            <v>1638.1799999999998</v>
          </cell>
        </row>
        <row r="229">
          <cell r="B229" t="str">
            <v>SUBCON02</v>
          </cell>
          <cell r="C229" t="str">
            <v>Hierro procesado en taller y pintado en obra, sin colocar</v>
          </cell>
          <cell r="D229" t="str">
            <v>Kg</v>
          </cell>
          <cell r="E229">
            <v>8.1908999999999992</v>
          </cell>
          <cell r="F229">
            <v>200</v>
          </cell>
          <cell r="G229">
            <v>1638.1799999999998</v>
          </cell>
          <cell r="H229">
            <v>0</v>
          </cell>
        </row>
        <row r="230">
          <cell r="B230">
            <v>0</v>
          </cell>
          <cell r="C230" t="str">
            <v>Mano de Obra</v>
          </cell>
          <cell r="D230">
            <v>0</v>
          </cell>
          <cell r="E230">
            <v>0</v>
          </cell>
          <cell r="F230">
            <v>0</v>
          </cell>
          <cell r="G230">
            <v>0</v>
          </cell>
          <cell r="H230">
            <v>0</v>
          </cell>
        </row>
        <row r="231">
          <cell r="B231" t="str">
            <v>I1016</v>
          </cell>
          <cell r="C231" t="str">
            <v>Oficial Especializado</v>
          </cell>
          <cell r="D231" t="str">
            <v>hs</v>
          </cell>
          <cell r="E231">
            <v>0</v>
          </cell>
          <cell r="F231">
            <v>719.42977781818183</v>
          </cell>
          <cell r="G231">
            <v>0</v>
          </cell>
          <cell r="H231">
            <v>0</v>
          </cell>
        </row>
        <row r="232">
          <cell r="B232" t="str">
            <v>I1005</v>
          </cell>
          <cell r="C232" t="str">
            <v>Ayudante</v>
          </cell>
          <cell r="D232" t="str">
            <v>hs</v>
          </cell>
          <cell r="E232">
            <v>0</v>
          </cell>
          <cell r="F232">
            <v>519.29572981818194</v>
          </cell>
          <cell r="G232">
            <v>0</v>
          </cell>
          <cell r="H232">
            <v>0</v>
          </cell>
        </row>
        <row r="233">
          <cell r="B233">
            <v>1</v>
          </cell>
          <cell r="C233" t="str">
            <v>COSTO DIRECTO</v>
          </cell>
          <cell r="D233" t="str">
            <v>$</v>
          </cell>
          <cell r="E233">
            <v>0</v>
          </cell>
          <cell r="F233">
            <v>0</v>
          </cell>
          <cell r="G233">
            <v>0</v>
          </cell>
          <cell r="H233">
            <v>5778.6889201101931</v>
          </cell>
        </row>
        <row r="235">
          <cell r="B235" t="str">
            <v>3.11.2</v>
          </cell>
          <cell r="C235" t="str">
            <v>Muros Interiores con Latex</v>
          </cell>
          <cell r="D235" t="str">
            <v>m2</v>
          </cell>
          <cell r="E235">
            <v>0</v>
          </cell>
          <cell r="F235">
            <v>0</v>
          </cell>
          <cell r="G235">
            <v>0</v>
          </cell>
          <cell r="H235">
            <v>537.97891989146001</v>
          </cell>
          <cell r="I235">
            <v>537.97891989146001</v>
          </cell>
          <cell r="J235">
            <v>7.9529001634813653E-4</v>
          </cell>
        </row>
        <row r="236">
          <cell r="B236">
            <v>0</v>
          </cell>
          <cell r="C236" t="str">
            <v>subcontrato</v>
          </cell>
          <cell r="D236">
            <v>0</v>
          </cell>
          <cell r="E236">
            <v>0</v>
          </cell>
          <cell r="F236">
            <v>0</v>
          </cell>
          <cell r="G236">
            <v>0</v>
          </cell>
          <cell r="H236">
            <v>254.56018710909095</v>
          </cell>
        </row>
        <row r="237">
          <cell r="B237" t="str">
            <v>I1210</v>
          </cell>
          <cell r="C237" t="str">
            <v>Oficial Pintor</v>
          </cell>
          <cell r="D237" t="str">
            <v>hs</v>
          </cell>
          <cell r="E237">
            <v>0.2</v>
          </cell>
          <cell r="F237">
            <v>935.25871116363635</v>
          </cell>
          <cell r="G237">
            <v>187.05174223272729</v>
          </cell>
          <cell r="H237">
            <v>0</v>
          </cell>
        </row>
        <row r="238">
          <cell r="B238" t="str">
            <v>I1211</v>
          </cell>
          <cell r="C238" t="str">
            <v>Ayudante Pintor</v>
          </cell>
          <cell r="D238" t="str">
            <v>hs</v>
          </cell>
          <cell r="E238">
            <v>0.1</v>
          </cell>
          <cell r="F238">
            <v>675.08444876363649</v>
          </cell>
          <cell r="G238">
            <v>67.508444876363654</v>
          </cell>
          <cell r="H238">
            <v>0</v>
          </cell>
        </row>
        <row r="239">
          <cell r="B239">
            <v>0</v>
          </cell>
          <cell r="C239" t="str">
            <v>Insumos</v>
          </cell>
          <cell r="D239">
            <v>0</v>
          </cell>
          <cell r="E239">
            <v>0</v>
          </cell>
          <cell r="F239">
            <v>0</v>
          </cell>
          <cell r="G239">
            <v>0</v>
          </cell>
          <cell r="H239">
            <v>283.41873278236915</v>
          </cell>
        </row>
        <row r="240">
          <cell r="B240" t="str">
            <v>I1334</v>
          </cell>
          <cell r="C240" t="str">
            <v>Albalatex Pintura Interior Mate Blanco 20lts</v>
          </cell>
          <cell r="D240" t="str">
            <v>u</v>
          </cell>
          <cell r="E240">
            <v>1.4999999999999999E-2</v>
          </cell>
          <cell r="F240">
            <v>10263.636363636364</v>
          </cell>
          <cell r="G240">
            <v>153.95454545454547</v>
          </cell>
          <cell r="H240">
            <v>0</v>
          </cell>
        </row>
        <row r="241">
          <cell r="B241" t="str">
            <v>I1205</v>
          </cell>
          <cell r="C241" t="str">
            <v>Enduido Plastico Al Agua X 20 Litros</v>
          </cell>
          <cell r="D241" t="str">
            <v>lata</v>
          </cell>
          <cell r="E241">
            <v>0.02</v>
          </cell>
          <cell r="F241">
            <v>4187.6033057851237</v>
          </cell>
          <cell r="G241">
            <v>83.752066115702476</v>
          </cell>
          <cell r="H241">
            <v>0</v>
          </cell>
        </row>
        <row r="242">
          <cell r="B242" t="str">
            <v>I1343</v>
          </cell>
          <cell r="C242" t="str">
            <v>Lija Al Agua</v>
          </cell>
          <cell r="D242" t="str">
            <v>u</v>
          </cell>
          <cell r="E242">
            <v>0.4</v>
          </cell>
          <cell r="F242">
            <v>47.658402203856753</v>
          </cell>
          <cell r="G242">
            <v>19.063360881542703</v>
          </cell>
          <cell r="H242">
            <v>0</v>
          </cell>
        </row>
        <row r="243">
          <cell r="B243" t="str">
            <v>I1336</v>
          </cell>
          <cell r="C243" t="str">
            <v>Pincel De Pintor</v>
          </cell>
          <cell r="D243" t="str">
            <v>u</v>
          </cell>
          <cell r="E243">
            <v>5.0000000000000001E-3</v>
          </cell>
          <cell r="F243">
            <v>152.89256198347107</v>
          </cell>
          <cell r="G243">
            <v>0.76446280991735538</v>
          </cell>
          <cell r="H243">
            <v>0</v>
          </cell>
        </row>
        <row r="244">
          <cell r="B244" t="str">
            <v>I1335</v>
          </cell>
          <cell r="C244" t="str">
            <v>Rodillo De Lana Para Pintor</v>
          </cell>
          <cell r="D244" t="str">
            <v>u</v>
          </cell>
          <cell r="E244">
            <v>0.01</v>
          </cell>
          <cell r="F244">
            <v>208.26446280991735</v>
          </cell>
          <cell r="G244">
            <v>2.0826446280991737</v>
          </cell>
          <cell r="H244">
            <v>0</v>
          </cell>
        </row>
        <row r="245">
          <cell r="B245" t="str">
            <v>I1337</v>
          </cell>
          <cell r="C245" t="str">
            <v>Rollo De Cartón Corrugado 1 X 25 M</v>
          </cell>
          <cell r="D245" t="str">
            <v>u</v>
          </cell>
          <cell r="E245">
            <v>0.04</v>
          </cell>
          <cell r="F245">
            <v>595.04132231404958</v>
          </cell>
          <cell r="G245">
            <v>23.801652892561982</v>
          </cell>
          <cell r="H245">
            <v>0</v>
          </cell>
        </row>
        <row r="246">
          <cell r="B246">
            <v>0</v>
          </cell>
          <cell r="C246" t="str">
            <v>COSTO DIRECTO</v>
          </cell>
          <cell r="D246" t="str">
            <v>$</v>
          </cell>
          <cell r="E246">
            <v>0</v>
          </cell>
          <cell r="F246">
            <v>0</v>
          </cell>
          <cell r="G246">
            <v>0</v>
          </cell>
          <cell r="H246">
            <v>537.97891989146001</v>
          </cell>
        </row>
        <row r="247">
          <cell r="I247">
            <v>676456.27234425244</v>
          </cell>
          <cell r="J247">
            <v>0.99999999999999989</v>
          </cell>
        </row>
      </sheetData>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s"/>
      <sheetName val="Insumos"/>
      <sheetName val="Constantes"/>
      <sheetName val="Analisis"/>
      <sheetName val="Analisis Nuevo"/>
      <sheetName val="Presupuesto"/>
      <sheetName val="Rubros"/>
      <sheetName val="Formulas"/>
      <sheetName val="A"/>
      <sheetName val="UNITARIOS"/>
      <sheetName val="Paquetes de Obra"/>
      <sheetName val="COSTOS"/>
      <sheetName val="ACERO"/>
      <sheetName val="Tipos de Hº"/>
      <sheetName val="Aceros"/>
      <sheetName val="Analisis_Nuevo"/>
      <sheetName val="Informacion"/>
      <sheetName val="INFO"/>
      <sheetName val="Analisis_Nuevo1"/>
    </sheetNames>
    <sheetDataSet>
      <sheetData sheetId="0" refreshError="1">
        <row r="3">
          <cell r="A3" t="str">
            <v>codigo</v>
          </cell>
          <cell r="B3" t="str">
            <v>tipo</v>
          </cell>
          <cell r="C3" t="str">
            <v>Descripción</v>
          </cell>
          <cell r="D3" t="str">
            <v>Unidad</v>
          </cell>
          <cell r="E3" t="str">
            <v>Costo Unit</v>
          </cell>
          <cell r="F3" t="str">
            <v>Comentario</v>
          </cell>
        </row>
        <row r="4">
          <cell r="A4" t="str">
            <v>MZ000000</v>
          </cell>
          <cell r="B4" t="str">
            <v>D</v>
          </cell>
          <cell r="C4" t="str">
            <v>Morteros</v>
          </cell>
        </row>
        <row r="5">
          <cell r="A5" t="str">
            <v>MZ000100</v>
          </cell>
          <cell r="B5" t="str">
            <v>D</v>
          </cell>
          <cell r="C5" t="str">
            <v>Morteros (solo materiales)</v>
          </cell>
        </row>
        <row r="6">
          <cell r="A6" t="str">
            <v>MZ000110</v>
          </cell>
          <cell r="B6" t="str">
            <v>A</v>
          </cell>
          <cell r="C6" t="str">
            <v>Mortero MHR 1/8:1:4 Arena Med (Mat)</v>
          </cell>
          <cell r="D6" t="str">
            <v>M3</v>
          </cell>
          <cell r="E6">
            <v>28.311775206611571</v>
          </cell>
          <cell r="F6" t="str">
            <v>Solo materiales</v>
          </cell>
        </row>
        <row r="7">
          <cell r="A7" t="str">
            <v>MZ000120</v>
          </cell>
          <cell r="B7" t="str">
            <v>A</v>
          </cell>
          <cell r="C7" t="str">
            <v>Mortero MHR 1/4:1:4 Arena Med (Mat)</v>
          </cell>
          <cell r="D7" t="str">
            <v>M3</v>
          </cell>
          <cell r="E7">
            <v>38.253884297520656</v>
          </cell>
          <cell r="F7" t="str">
            <v>Solo materiales</v>
          </cell>
        </row>
        <row r="8">
          <cell r="A8" t="str">
            <v>MZ000130</v>
          </cell>
          <cell r="B8" t="str">
            <v>A</v>
          </cell>
          <cell r="C8" t="str">
            <v>Mortero MHR 1/2:1:4 Arena Med (Mat)</v>
          </cell>
          <cell r="D8" t="str">
            <v>M3</v>
          </cell>
          <cell r="E8">
            <v>45.477633057851236</v>
          </cell>
          <cell r="F8" t="str">
            <v>Solo materiales</v>
          </cell>
        </row>
        <row r="9">
          <cell r="A9" t="str">
            <v>MZ002000</v>
          </cell>
          <cell r="B9" t="str">
            <v>D</v>
          </cell>
          <cell r="C9" t="str">
            <v>Morteros (solo elaboracion)</v>
          </cell>
        </row>
        <row r="10">
          <cell r="A10" t="str">
            <v>MZ002010</v>
          </cell>
          <cell r="B10" t="str">
            <v>A</v>
          </cell>
          <cell r="C10" t="str">
            <v>Mortero Elaboracion Manual (MO)</v>
          </cell>
          <cell r="D10" t="str">
            <v>M3</v>
          </cell>
          <cell r="E10">
            <v>0</v>
          </cell>
          <cell r="F10" t="str">
            <v>Solo Mano de obra de elaboracion (sin transportes)</v>
          </cell>
        </row>
        <row r="11">
          <cell r="A11" t="str">
            <v>MZ002020</v>
          </cell>
          <cell r="B11" t="str">
            <v>A</v>
          </cell>
          <cell r="C11" t="str">
            <v>Mortero Elaboracion Mecanica perita 220 lts(MO+EQ)</v>
          </cell>
          <cell r="D11" t="str">
            <v>M3</v>
          </cell>
          <cell r="E11">
            <v>0.139875</v>
          </cell>
          <cell r="F11" t="str">
            <v>Elaboracion con Perita 220 lts (sin transportes)</v>
          </cell>
        </row>
        <row r="12">
          <cell r="A12" t="str">
            <v>MZ002050</v>
          </cell>
          <cell r="B12" t="str">
            <v>A</v>
          </cell>
          <cell r="C12" t="str">
            <v>Mortero Elaboracion (P)</v>
          </cell>
          <cell r="D12" t="str">
            <v>M3</v>
          </cell>
          <cell r="E12">
            <v>0.139875</v>
          </cell>
          <cell r="F12" t="str">
            <v>Mortero Elaboracion Mecanica perita 220 lts(MO+EQ)</v>
          </cell>
        </row>
        <row r="13">
          <cell r="A13" t="str">
            <v>MZ003000</v>
          </cell>
          <cell r="B13" t="str">
            <v>D</v>
          </cell>
          <cell r="C13" t="str">
            <v>Morteros (Elaborados en lugar de Mezcla)</v>
          </cell>
        </row>
        <row r="14">
          <cell r="A14" t="str">
            <v>EQ000000</v>
          </cell>
          <cell r="B14" t="str">
            <v>D</v>
          </cell>
          <cell r="C14" t="str">
            <v>Equipos</v>
          </cell>
        </row>
        <row r="15">
          <cell r="A15" t="str">
            <v>EQ000100</v>
          </cell>
          <cell r="B15" t="str">
            <v>A</v>
          </cell>
          <cell r="C15" t="str">
            <v>Hormigonera de 220 litros</v>
          </cell>
          <cell r="D15" t="str">
            <v>HS</v>
          </cell>
          <cell r="E15">
            <v>0.46625</v>
          </cell>
          <cell r="F15" t="str">
            <v>Amortizacion de equipo</v>
          </cell>
        </row>
        <row r="16">
          <cell r="A16" t="str">
            <v>MM000000</v>
          </cell>
          <cell r="B16" t="str">
            <v>D</v>
          </cell>
          <cell r="C16" t="str">
            <v>Movimiento de Materiales</v>
          </cell>
        </row>
        <row r="17">
          <cell r="A17" t="str">
            <v>MM000100</v>
          </cell>
          <cell r="B17" t="str">
            <v>A</v>
          </cell>
          <cell r="C17" t="str">
            <v>Descarga a brazo, envasado (descarga a deposito) h 25 kg</v>
          </cell>
          <cell r="D17" t="str">
            <v>TON</v>
          </cell>
          <cell r="E17">
            <v>0</v>
          </cell>
          <cell r="F17" t="str">
            <v>Del pto de Descarga al Deposito, Cte DHDD</v>
          </cell>
        </row>
        <row r="18">
          <cell r="A18" t="str">
            <v>MM000110</v>
          </cell>
          <cell r="B18" t="str">
            <v>A</v>
          </cell>
          <cell r="C18" t="str">
            <v>Descarga a brazo, envasado (descarga a deposito) h 50 kg</v>
          </cell>
          <cell r="D18" t="str">
            <v>TON</v>
          </cell>
          <cell r="E18">
            <v>0</v>
          </cell>
          <cell r="F18" t="str">
            <v>Del pto de Descarga al Deposito, Cte DHDD</v>
          </cell>
        </row>
        <row r="19">
          <cell r="A19" t="str">
            <v>MM000210</v>
          </cell>
          <cell r="B19" t="str">
            <v>A</v>
          </cell>
          <cell r="C19" t="str">
            <v>Carga a brazo, envasado (Dep-mezcladora) h 25 kg</v>
          </cell>
          <cell r="D19" t="str">
            <v>TON</v>
          </cell>
          <cell r="E19">
            <v>0</v>
          </cell>
          <cell r="F19" t="str">
            <v>Del Deposito a Mezcladora, Cte DHDEM</v>
          </cell>
        </row>
        <row r="20">
          <cell r="A20" t="str">
            <v>MM000220</v>
          </cell>
          <cell r="B20" t="str">
            <v>A</v>
          </cell>
          <cell r="C20" t="str">
            <v>Carga a brazo, envasado (Dep-mezcladora) h 50 kg</v>
          </cell>
          <cell r="D20" t="str">
            <v>TON</v>
          </cell>
          <cell r="E20">
            <v>0</v>
          </cell>
          <cell r="F20" t="str">
            <v>Del Deposito a Mezcladora, Cte DHDEM</v>
          </cell>
        </row>
        <row r="21">
          <cell r="A21" t="str">
            <v>MM000230</v>
          </cell>
          <cell r="B21" t="str">
            <v>A</v>
          </cell>
          <cell r="C21" t="str">
            <v>Carga paleando, mat a granel</v>
          </cell>
          <cell r="D21" t="str">
            <v>TON</v>
          </cell>
          <cell r="E21">
            <v>0</v>
          </cell>
          <cell r="F21" t="str">
            <v>Paleo de aridos</v>
          </cell>
        </row>
        <row r="22">
          <cell r="A22" t="str">
            <v>MM000240</v>
          </cell>
          <cell r="B22" t="str">
            <v>A</v>
          </cell>
          <cell r="C22" t="str">
            <v>Descarga volcando, mat a granel</v>
          </cell>
          <cell r="D22" t="str">
            <v>TON</v>
          </cell>
          <cell r="E22">
            <v>0</v>
          </cell>
          <cell r="F22" t="str">
            <v>Volcando carretilla</v>
          </cell>
        </row>
        <row r="23">
          <cell r="A23" t="str">
            <v>MM000241</v>
          </cell>
          <cell r="B23" t="str">
            <v>A</v>
          </cell>
          <cell r="C23" t="str">
            <v xml:space="preserve">Transporte de aridos (carretilla) </v>
          </cell>
          <cell r="D23" t="str">
            <v>TON/M</v>
          </cell>
          <cell r="E23">
            <v>0</v>
          </cell>
          <cell r="F23" t="str">
            <v>Por TON por Metro</v>
          </cell>
        </row>
        <row r="24">
          <cell r="A24" t="str">
            <v>MM000242</v>
          </cell>
          <cell r="B24" t="str">
            <v>A</v>
          </cell>
          <cell r="C24" t="str">
            <v>Transporte de aridos (carretilla) (Descarga - Depos Aridos)</v>
          </cell>
          <cell r="D24" t="str">
            <v>TON</v>
          </cell>
          <cell r="E24">
            <v>0</v>
          </cell>
          <cell r="F24" t="str">
            <v>Desde el punto de descarga al deposito de aridos</v>
          </cell>
        </row>
        <row r="25">
          <cell r="A25" t="str">
            <v>MM000290</v>
          </cell>
          <cell r="B25" t="str">
            <v>A</v>
          </cell>
          <cell r="C25" t="str">
            <v>Elevacion a Brazo (Carga Máxima 50Kg),Envasado</v>
          </cell>
          <cell r="D25" t="str">
            <v>TON</v>
          </cell>
          <cell r="E25">
            <v>0</v>
          </cell>
          <cell r="F25" t="str">
            <v>Elevacion al hombro</v>
          </cell>
        </row>
        <row r="26">
          <cell r="A26" t="str">
            <v>P010000</v>
          </cell>
          <cell r="B26" t="str">
            <v>D</v>
          </cell>
          <cell r="C26" t="str">
            <v>DEMOLICIONES</v>
          </cell>
        </row>
        <row r="27">
          <cell r="A27" t="str">
            <v>P010100</v>
          </cell>
          <cell r="B27" t="str">
            <v>A</v>
          </cell>
          <cell r="C27" t="str">
            <v>Demolicion manual mamposteria</v>
          </cell>
          <cell r="D27" t="str">
            <v>M3</v>
          </cell>
          <cell r="E27">
            <v>29.925000000000001</v>
          </cell>
          <cell r="F27">
            <v>0</v>
          </cell>
        </row>
        <row r="28">
          <cell r="A28" t="str">
            <v>P010110</v>
          </cell>
          <cell r="B28" t="str">
            <v>A</v>
          </cell>
          <cell r="C28" t="str">
            <v>Demolicion manual hormigon armado</v>
          </cell>
          <cell r="D28" t="str">
            <v>M3</v>
          </cell>
          <cell r="E28">
            <v>108</v>
          </cell>
          <cell r="F28">
            <v>0</v>
          </cell>
        </row>
        <row r="29">
          <cell r="A29" t="str">
            <v>P020000</v>
          </cell>
          <cell r="B29" t="str">
            <v>D</v>
          </cell>
          <cell r="C29" t="str">
            <v>TRABAJOS PRELIMINARES</v>
          </cell>
        </row>
        <row r="30">
          <cell r="A30" t="str">
            <v>P030000</v>
          </cell>
          <cell r="B30" t="str">
            <v>D</v>
          </cell>
          <cell r="C30" t="str">
            <v>MOVIMIENTO DE SUELOS</v>
          </cell>
        </row>
        <row r="31">
          <cell r="A31" t="str">
            <v>P030100</v>
          </cell>
          <cell r="B31" t="str">
            <v>A</v>
          </cell>
          <cell r="C31" t="str">
            <v>Cava manual</v>
          </cell>
          <cell r="D31" t="str">
            <v>M3</v>
          </cell>
          <cell r="E31">
            <v>0</v>
          </cell>
          <cell r="F31" t="str">
            <v>Solo comprende la cava, no comprende paleo ni transporte</v>
          </cell>
        </row>
        <row r="32">
          <cell r="A32" t="str">
            <v>P030101</v>
          </cell>
          <cell r="B32" t="str">
            <v>A</v>
          </cell>
          <cell r="C32" t="str">
            <v>Paleo manual</v>
          </cell>
          <cell r="D32" t="str">
            <v>M3</v>
          </cell>
          <cell r="E32">
            <v>0</v>
          </cell>
          <cell r="F32" t="str">
            <v>Paleo manual de tierra</v>
          </cell>
        </row>
        <row r="33">
          <cell r="A33" t="str">
            <v>P030110</v>
          </cell>
          <cell r="B33" t="str">
            <v>A</v>
          </cell>
          <cell r="C33" t="str">
            <v>Excavacion manual (cava + paleo) sin retiro de excedentes</v>
          </cell>
          <cell r="D33" t="str">
            <v>M3</v>
          </cell>
          <cell r="E33">
            <v>0</v>
          </cell>
          <cell r="F33" t="str">
            <v>Comprende cava y paleo</v>
          </cell>
        </row>
        <row r="34">
          <cell r="A34" t="str">
            <v>P030120</v>
          </cell>
          <cell r="B34" t="str">
            <v>A</v>
          </cell>
          <cell r="C34" t="str">
            <v>Relleno manual</v>
          </cell>
          <cell r="D34" t="str">
            <v>M3</v>
          </cell>
          <cell r="E34">
            <v>0</v>
          </cell>
          <cell r="F34">
            <v>0</v>
          </cell>
        </row>
        <row r="35">
          <cell r="A35" t="str">
            <v>P030130</v>
          </cell>
          <cell r="B35" t="str">
            <v>A</v>
          </cell>
          <cell r="C35" t="str">
            <v>Apisonado manual</v>
          </cell>
          <cell r="D35" t="str">
            <v>M3</v>
          </cell>
          <cell r="E35">
            <v>0</v>
          </cell>
          <cell r="F35" t="str">
            <v>Base Ext</v>
          </cell>
        </row>
        <row r="36">
          <cell r="A36" t="str">
            <v>P030135</v>
          </cell>
          <cell r="B36" t="str">
            <v>A</v>
          </cell>
          <cell r="C36" t="str">
            <v>Relleno y compactacion manual</v>
          </cell>
          <cell r="D36" t="str">
            <v>M3</v>
          </cell>
          <cell r="E36">
            <v>0</v>
          </cell>
          <cell r="F36" t="str">
            <v>MRD</v>
          </cell>
        </row>
        <row r="37">
          <cell r="A37" t="str">
            <v>P030140</v>
          </cell>
          <cell r="B37" t="str">
            <v>A</v>
          </cell>
          <cell r="C37" t="str">
            <v>Retiro de excedentes (carretilla + voquete)</v>
          </cell>
          <cell r="D37" t="str">
            <v>M3</v>
          </cell>
          <cell r="E37">
            <v>0</v>
          </cell>
          <cell r="F37" t="str">
            <v>MRD</v>
          </cell>
        </row>
        <row r="38">
          <cell r="A38" t="str">
            <v>P040000</v>
          </cell>
          <cell r="B38" t="str">
            <v>D</v>
          </cell>
          <cell r="C38" t="str">
            <v>FUNDACIONES</v>
          </cell>
        </row>
        <row r="39">
          <cell r="A39" t="str">
            <v>P040100</v>
          </cell>
          <cell r="B39" t="str">
            <v>D</v>
          </cell>
          <cell r="C39" t="str">
            <v>FUNDACIONES DIRECTAS</v>
          </cell>
        </row>
        <row r="40">
          <cell r="A40" t="str">
            <v>P040110</v>
          </cell>
          <cell r="B40" t="str">
            <v>A</v>
          </cell>
          <cell r="C40" t="str">
            <v>Bases de Hº Aº centradas</v>
          </cell>
          <cell r="D40" t="str">
            <v>M3</v>
          </cell>
          <cell r="E40">
            <v>144.03817872866301</v>
          </cell>
          <cell r="F40" t="str">
            <v>Chandias</v>
          </cell>
        </row>
        <row r="41">
          <cell r="A41" t="str">
            <v>P050000</v>
          </cell>
          <cell r="B41" t="str">
            <v>D</v>
          </cell>
          <cell r="C41" t="str">
            <v>ESTRUCTURA HORMIGON ARMADO</v>
          </cell>
        </row>
        <row r="42">
          <cell r="A42" t="str">
            <v>P050110</v>
          </cell>
          <cell r="B42" t="str">
            <v>A</v>
          </cell>
          <cell r="C42" t="str">
            <v>Vigas</v>
          </cell>
          <cell r="D42" t="str">
            <v>M3</v>
          </cell>
          <cell r="E42">
            <v>91.874743183749132</v>
          </cell>
          <cell r="F42" t="str">
            <v>Chandias</v>
          </cell>
        </row>
        <row r="43">
          <cell r="A43" t="str">
            <v>P050150</v>
          </cell>
          <cell r="B43" t="str">
            <v>A</v>
          </cell>
          <cell r="C43" t="str">
            <v>Tanque Rectangular</v>
          </cell>
          <cell r="D43" t="str">
            <v>M3</v>
          </cell>
        </row>
        <row r="44">
          <cell r="A44" t="str">
            <v>P050160</v>
          </cell>
          <cell r="B44" t="str">
            <v>A</v>
          </cell>
          <cell r="C44" t="str">
            <v>Tanque circular</v>
          </cell>
          <cell r="D44" t="str">
            <v>M3</v>
          </cell>
        </row>
        <row r="45">
          <cell r="A45" t="str">
            <v>P060000</v>
          </cell>
          <cell r="B45" t="str">
            <v>D</v>
          </cell>
          <cell r="C45" t="str">
            <v>MAMPOSTERIA</v>
          </cell>
        </row>
        <row r="46">
          <cell r="A46" t="str">
            <v>P070000</v>
          </cell>
          <cell r="B46" t="str">
            <v>D</v>
          </cell>
          <cell r="C46" t="str">
            <v>REVOQUES</v>
          </cell>
        </row>
        <row r="47">
          <cell r="A47" t="str">
            <v>P070100</v>
          </cell>
          <cell r="B47" t="str">
            <v>D</v>
          </cell>
          <cell r="C47" t="str">
            <v>GRUESO INTERIOR</v>
          </cell>
        </row>
        <row r="48">
          <cell r="A48" t="str">
            <v>REP0000</v>
          </cell>
          <cell r="B48" t="str">
            <v>D</v>
          </cell>
          <cell r="C48" t="str">
            <v>REPARACIONES DE EDIFICIOS</v>
          </cell>
        </row>
        <row r="49">
          <cell r="A49" t="str">
            <v>REP0100</v>
          </cell>
          <cell r="B49" t="str">
            <v>A</v>
          </cell>
          <cell r="C49" t="str">
            <v>Hidrolavado Exterior c/andamio</v>
          </cell>
          <cell r="D49" t="str">
            <v>HS</v>
          </cell>
        </row>
        <row r="60">
          <cell r="C60" t="str">
            <v>FIN ITEMS, CODIGOITEMS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 sheetId="12"/>
      <sheetData sheetId="13"/>
      <sheetData sheetId="14"/>
      <sheetData sheetId="15" refreshError="1"/>
      <sheetData sheetId="16"/>
      <sheetData sheetId="17" refreshError="1"/>
      <sheetData sheetId="1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se"/>
      <sheetName val="Home"/>
      <sheetName val="Baldosas"/>
      <sheetName val="user pass"/>
      <sheetName val="Insumos"/>
      <sheetName val="Analisis"/>
      <sheetName val="Tareas"/>
      <sheetName val="Ver Analisis"/>
      <sheetName val="Maquinas"/>
      <sheetName val="Detalle Maquina"/>
      <sheetName val="InsumosProy"/>
      <sheetName val="Perfiles y Pinturas"/>
      <sheetName val="Presupuesto"/>
      <sheetName val="Tabla Aceros"/>
      <sheetName val="Presupuesto Cliente"/>
      <sheetName val="AnalisisProy"/>
      <sheetName val="Gantt de Tareas"/>
      <sheetName val="Gantt"/>
      <sheetName val="Lista"/>
      <sheetName val="Botones"/>
      <sheetName val="Temporal"/>
      <sheetName val="Tipo Contenido"/>
      <sheetName val="TDEM"/>
      <sheetName val="Cascada"/>
      <sheetName val="Explosion"/>
      <sheetName val="Explosión Periódica"/>
      <sheetName val="TDR"/>
      <sheetName val="Mano de Obra"/>
      <sheetName val="Familias"/>
      <sheetName val="Div Materiales"/>
      <sheetName val="Div Mano de Obra"/>
      <sheetName val="Div Equipos"/>
      <sheetName val="Div Subcontratos"/>
      <sheetName val="Rubros"/>
      <sheetName val="Unidades"/>
      <sheetName val="Rendimientos"/>
      <sheetName val="Codigos"/>
      <sheetName val="TDEMCANT"/>
      <sheetName val="ListadoAnalisis"/>
      <sheetName val="ExplosionAuxiliar"/>
      <sheetName val="Tabla Dinamica"/>
      <sheetName val="Base ADIF MAYO 2020 V7"/>
    </sheetNames>
    <sheetDataSet>
      <sheetData sheetId="0"/>
      <sheetData sheetId="1"/>
      <sheetData sheetId="2"/>
      <sheetData sheetId="3">
        <row r="1">
          <cell r="A1" t="str">
            <v>USER</v>
          </cell>
        </row>
      </sheetData>
      <sheetData sheetId="4">
        <row r="1">
          <cell r="A1" t="str">
            <v>INSUMOS</v>
          </cell>
        </row>
      </sheetData>
      <sheetData sheetId="5">
        <row r="1">
          <cell r="A1" t="str">
            <v>ANALISIS DE COSTOS</v>
          </cell>
        </row>
      </sheetData>
      <sheetData sheetId="6">
        <row r="1">
          <cell r="A1" t="str">
            <v>TAREAS</v>
          </cell>
        </row>
      </sheetData>
      <sheetData sheetId="7"/>
      <sheetData sheetId="8"/>
      <sheetData sheetId="9"/>
      <sheetData sheetId="10"/>
      <sheetData sheetId="11"/>
      <sheetData sheetId="12">
        <row r="8">
          <cell r="A8" t="str">
            <v>ID TAREA</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2">
          <cell r="B2">
            <v>43952</v>
          </cell>
        </row>
        <row r="4">
          <cell r="B4">
            <v>89.807272727272732</v>
          </cell>
        </row>
      </sheetData>
      <sheetData sheetId="28">
        <row r="2">
          <cell r="A2" t="str">
            <v>01_MATERIALES</v>
          </cell>
        </row>
      </sheetData>
      <sheetData sheetId="29"/>
      <sheetData sheetId="30"/>
      <sheetData sheetId="31"/>
      <sheetData sheetId="32"/>
      <sheetData sheetId="33">
        <row r="2">
          <cell r="A2" t="str">
            <v>00 ADICIONAL ADIF</v>
          </cell>
        </row>
      </sheetData>
      <sheetData sheetId="34"/>
      <sheetData sheetId="35">
        <row r="1">
          <cell r="A1" t="str">
            <v xml:space="preserve">Rendimientos de la mano de obra </v>
          </cell>
        </row>
      </sheetData>
      <sheetData sheetId="36"/>
      <sheetData sheetId="37"/>
      <sheetData sheetId="38"/>
      <sheetData sheetId="39"/>
      <sheetData sheetId="40"/>
      <sheetData sheetId="4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BROS"/>
      <sheetName val="SUBRUBROS"/>
      <sheetName val="Insumos"/>
      <sheetName val="Items"/>
      <sheetName val="Analisis Nuevo"/>
      <sheetName val="Analisis Vista"/>
      <sheetName val="AnalisisUsados"/>
      <sheetName val="ListaCambios"/>
      <sheetName val="SISTEMA"/>
      <sheetName val="Componentes"/>
      <sheetName val="Panel"/>
      <sheetName val="Analisis"/>
      <sheetName val="Presupuesto"/>
      <sheetName val="Explosion"/>
      <sheetName val="Copete"/>
      <sheetName val="Lista"/>
      <sheetName val="ListaUsados"/>
      <sheetName val="Ver Analisis"/>
      <sheetName val="Formulas"/>
      <sheetName val="Constantes"/>
      <sheetName val="Mano de Obra"/>
      <sheetName val="MEMO"/>
      <sheetName val="PATRONES"/>
      <sheetName val="GRUPOS"/>
      <sheetName val="Secciones"/>
      <sheetName val="Divisiones"/>
      <sheetName val="Analisis_Nuevo"/>
      <sheetName val="Analisis_Vista"/>
      <sheetName val="Ver_Analisis"/>
      <sheetName val="Mano_de_Obra"/>
      <sheetName val="Analisis_Nuevo1"/>
      <sheetName val="Analisis_Vista1"/>
      <sheetName val="Ver_Analisis1"/>
      <sheetName val="Mano_de_Obr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45">
          <cell r="C45">
            <v>0.9</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sheetData sheetId="31"/>
      <sheetData sheetId="32"/>
      <sheetData sheetId="3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
      <sheetName val="Analisis"/>
      <sheetName val="Insumo"/>
      <sheetName val="Rindes"/>
    </sheetNames>
    <sheetDataSet>
      <sheetData sheetId="0"/>
      <sheetData sheetId="1"/>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supuesto"/>
      <sheetName val="Ponderacion Obras Civiles"/>
      <sheetName val="Analisis"/>
    </sheetNames>
    <sheetDataSet>
      <sheetData sheetId="0"/>
      <sheetData sheetId="1"/>
      <sheetData sheetId="2">
        <row r="3">
          <cell r="B3" t="str">
            <v>Materiales</v>
          </cell>
        </row>
        <row r="5">
          <cell r="B5" t="str">
            <v>5.1.3</v>
          </cell>
          <cell r="C5" t="str">
            <v>Zapata Corrida de Fundación de Andenes</v>
          </cell>
          <cell r="D5" t="str">
            <v>M3</v>
          </cell>
          <cell r="E5">
            <v>0</v>
          </cell>
          <cell r="F5">
            <v>0</v>
          </cell>
          <cell r="G5">
            <v>0</v>
          </cell>
          <cell r="H5">
            <v>25871.44466666667</v>
          </cell>
          <cell r="I5">
            <v>25871.44466666667</v>
          </cell>
          <cell r="J5">
            <v>0.11062838772971516</v>
          </cell>
        </row>
        <row r="6">
          <cell r="B6">
            <v>0</v>
          </cell>
          <cell r="C6" t="str">
            <v>Materiales</v>
          </cell>
          <cell r="D6">
            <v>0</v>
          </cell>
          <cell r="E6">
            <v>0</v>
          </cell>
          <cell r="F6">
            <v>0</v>
          </cell>
          <cell r="G6">
            <v>0</v>
          </cell>
          <cell r="H6">
            <v>24744.028000000002</v>
          </cell>
        </row>
        <row r="7">
          <cell r="B7" t="str">
            <v>I1010</v>
          </cell>
          <cell r="C7" t="str">
            <v>Acero  Adn420 Diam 6 Mm</v>
          </cell>
          <cell r="D7" t="str">
            <v>tn</v>
          </cell>
          <cell r="E7">
            <v>7.0000000000000007E-2</v>
          </cell>
          <cell r="F7">
            <v>147954</v>
          </cell>
          <cell r="G7">
            <v>10356.780000000001</v>
          </cell>
          <cell r="H7">
            <v>0</v>
          </cell>
        </row>
        <row r="8">
          <cell r="B8" t="str">
            <v>I1014</v>
          </cell>
          <cell r="C8" t="str">
            <v>Alambre Negro Recocido N 16</v>
          </cell>
          <cell r="D8" t="str">
            <v>kg</v>
          </cell>
          <cell r="E8">
            <v>1</v>
          </cell>
          <cell r="F8">
            <v>547.11</v>
          </cell>
          <cell r="G8">
            <v>547.11</v>
          </cell>
          <cell r="H8">
            <v>0</v>
          </cell>
        </row>
        <row r="9">
          <cell r="B9" t="str">
            <v>I1015</v>
          </cell>
          <cell r="C9" t="str">
            <v>Clavos De 2"</v>
          </cell>
          <cell r="D9" t="str">
            <v>kg</v>
          </cell>
          <cell r="E9">
            <v>0.6</v>
          </cell>
          <cell r="F9">
            <v>570.25</v>
          </cell>
          <cell r="G9">
            <v>342.15</v>
          </cell>
          <cell r="H9">
            <v>0</v>
          </cell>
        </row>
        <row r="10">
          <cell r="B10" t="str">
            <v>I1019</v>
          </cell>
          <cell r="C10" t="str">
            <v>Hormigon Elaborado H30</v>
          </cell>
          <cell r="D10" t="str">
            <v>m3</v>
          </cell>
          <cell r="E10">
            <v>1.05</v>
          </cell>
          <cell r="F10">
            <v>10550</v>
          </cell>
          <cell r="G10">
            <v>11077.5</v>
          </cell>
          <cell r="H10">
            <v>0</v>
          </cell>
        </row>
        <row r="11">
          <cell r="B11" t="str">
            <v>I1012</v>
          </cell>
          <cell r="C11" t="str">
            <v>Tabla De 1" Saligna Bruto</v>
          </cell>
          <cell r="D11" t="str">
            <v>m2</v>
          </cell>
          <cell r="E11">
            <v>2.8</v>
          </cell>
          <cell r="F11">
            <v>864.46</v>
          </cell>
          <cell r="G11">
            <v>2420.4879999999998</v>
          </cell>
          <cell r="H11">
            <v>0</v>
          </cell>
        </row>
        <row r="12">
          <cell r="B12">
            <v>0</v>
          </cell>
          <cell r="C12" t="str">
            <v>Mano de Obra</v>
          </cell>
          <cell r="D12">
            <v>0</v>
          </cell>
          <cell r="E12">
            <v>0</v>
          </cell>
          <cell r="F12">
            <v>0</v>
          </cell>
          <cell r="G12">
            <v>0</v>
          </cell>
          <cell r="H12">
            <v>0</v>
          </cell>
        </row>
        <row r="13">
          <cell r="B13" t="str">
            <v>I1018</v>
          </cell>
          <cell r="C13" t="str">
            <v>Ayudante Hormigon</v>
          </cell>
          <cell r="D13" t="str">
            <v>hs</v>
          </cell>
          <cell r="E13">
            <v>18</v>
          </cell>
          <cell r="F13">
            <v>646.80360959999996</v>
          </cell>
          <cell r="G13">
            <v>0</v>
          </cell>
          <cell r="H13">
            <v>0</v>
          </cell>
        </row>
        <row r="14">
          <cell r="B14" t="str">
            <v>I1017</v>
          </cell>
          <cell r="C14" t="str">
            <v>Oficial Hormigon</v>
          </cell>
          <cell r="D14" t="str">
            <v>hs</v>
          </cell>
          <cell r="E14">
            <v>18</v>
          </cell>
          <cell r="F14">
            <v>764.15758080000001</v>
          </cell>
          <cell r="G14">
            <v>0</v>
          </cell>
          <cell r="H14">
            <v>0</v>
          </cell>
        </row>
        <row r="15">
          <cell r="B15">
            <v>0</v>
          </cell>
          <cell r="C15" t="str">
            <v>Subcontratos</v>
          </cell>
          <cell r="D15">
            <v>0</v>
          </cell>
          <cell r="E15">
            <v>0</v>
          </cell>
          <cell r="F15">
            <v>0</v>
          </cell>
          <cell r="G15">
            <v>0</v>
          </cell>
          <cell r="H15">
            <v>1127.4166666666665</v>
          </cell>
        </row>
        <row r="16">
          <cell r="B16" t="str">
            <v>I1314</v>
          </cell>
          <cell r="C16" t="str">
            <v>Servicio De Bombeado con Pluma</v>
          </cell>
          <cell r="D16" t="str">
            <v>m3</v>
          </cell>
          <cell r="E16">
            <v>1.05</v>
          </cell>
          <cell r="F16">
            <v>415</v>
          </cell>
          <cell r="G16">
            <v>435.75</v>
          </cell>
          <cell r="H16">
            <v>0</v>
          </cell>
        </row>
        <row r="17">
          <cell r="B17" t="str">
            <v>I1315</v>
          </cell>
          <cell r="C17" t="str">
            <v>Traslado De Bomba con Pluma</v>
          </cell>
          <cell r="D17" t="str">
            <v>u</v>
          </cell>
          <cell r="E17">
            <v>1.6666666666666666E-2</v>
          </cell>
          <cell r="F17">
            <v>41500</v>
          </cell>
          <cell r="G17">
            <v>691.66666666666663</v>
          </cell>
          <cell r="H17">
            <v>0</v>
          </cell>
        </row>
        <row r="20">
          <cell r="B20" t="str">
            <v>5.1.5</v>
          </cell>
          <cell r="C20" t="str">
            <v>Tabiques de Andén</v>
          </cell>
          <cell r="D20" t="str">
            <v>M3</v>
          </cell>
          <cell r="E20">
            <v>0</v>
          </cell>
          <cell r="F20">
            <v>0</v>
          </cell>
          <cell r="G20">
            <v>0</v>
          </cell>
          <cell r="H20">
            <v>25605.67142857143</v>
          </cell>
          <cell r="I20">
            <v>25605.67142857143</v>
          </cell>
          <cell r="J20">
            <v>0.10949191988994027</v>
          </cell>
        </row>
        <row r="21">
          <cell r="B21">
            <v>0</v>
          </cell>
          <cell r="C21" t="str">
            <v>Materiales</v>
          </cell>
          <cell r="D21">
            <v>0</v>
          </cell>
          <cell r="E21">
            <v>0</v>
          </cell>
          <cell r="F21">
            <v>0</v>
          </cell>
          <cell r="G21">
            <v>0</v>
          </cell>
          <cell r="H21">
            <v>24428.850000000002</v>
          </cell>
        </row>
        <row r="22">
          <cell r="B22" t="str">
            <v>I1011</v>
          </cell>
          <cell r="C22" t="str">
            <v>Acero  Adn420 Diam 12 Mm</v>
          </cell>
          <cell r="D22" t="str">
            <v>tn</v>
          </cell>
          <cell r="E22">
            <v>7.0000000000000007E-2</v>
          </cell>
          <cell r="F22">
            <v>139756</v>
          </cell>
          <cell r="G22">
            <v>9782.92</v>
          </cell>
          <cell r="H22">
            <v>0</v>
          </cell>
        </row>
        <row r="23">
          <cell r="B23" t="str">
            <v>I1014</v>
          </cell>
          <cell r="C23" t="str">
            <v>Alambre Negro Recocido N 16</v>
          </cell>
          <cell r="D23" t="str">
            <v>kg</v>
          </cell>
          <cell r="E23">
            <v>0.5</v>
          </cell>
          <cell r="F23">
            <v>547.11</v>
          </cell>
          <cell r="G23">
            <v>273.55500000000001</v>
          </cell>
          <cell r="H23">
            <v>0</v>
          </cell>
        </row>
        <row r="24">
          <cell r="B24" t="str">
            <v>I1015</v>
          </cell>
          <cell r="C24" t="str">
            <v>Clavos De 2"</v>
          </cell>
          <cell r="D24" t="str">
            <v>kg</v>
          </cell>
          <cell r="E24">
            <v>1.7</v>
          </cell>
          <cell r="F24">
            <v>570.25</v>
          </cell>
          <cell r="G24">
            <v>969.42499999999995</v>
          </cell>
          <cell r="H24">
            <v>0</v>
          </cell>
        </row>
        <row r="25">
          <cell r="B25" t="str">
            <v>I1019</v>
          </cell>
          <cell r="C25" t="str">
            <v>Hormigon Elaborado H30</v>
          </cell>
          <cell r="D25" t="str">
            <v>m3</v>
          </cell>
          <cell r="E25">
            <v>1.05</v>
          </cell>
          <cell r="F25">
            <v>10550</v>
          </cell>
          <cell r="G25">
            <v>11077.5</v>
          </cell>
          <cell r="H25">
            <v>0</v>
          </cell>
        </row>
        <row r="26">
          <cell r="B26" t="str">
            <v>I1020</v>
          </cell>
          <cell r="C26" t="str">
            <v>Fenolico De 25 Mm 1.22X2.44 (2,97 m2)</v>
          </cell>
          <cell r="D26" t="str">
            <v>m2</v>
          </cell>
          <cell r="E26">
            <v>5</v>
          </cell>
          <cell r="F26">
            <v>448.01</v>
          </cell>
          <cell r="G26">
            <v>2240.0500000000002</v>
          </cell>
          <cell r="H26">
            <v>0</v>
          </cell>
        </row>
        <row r="27">
          <cell r="B27" t="str">
            <v>I1013</v>
          </cell>
          <cell r="C27" t="str">
            <v>Tirante 3X3 Saligna Bruto</v>
          </cell>
          <cell r="D27" t="str">
            <v>ml</v>
          </cell>
          <cell r="E27">
            <v>2</v>
          </cell>
          <cell r="F27">
            <v>42.7</v>
          </cell>
          <cell r="G27">
            <v>85.4</v>
          </cell>
          <cell r="H27">
            <v>0</v>
          </cell>
        </row>
        <row r="28">
          <cell r="B28">
            <v>0</v>
          </cell>
          <cell r="C28" t="str">
            <v>Mano de Obra</v>
          </cell>
          <cell r="D28">
            <v>0</v>
          </cell>
          <cell r="E28">
            <v>0</v>
          </cell>
          <cell r="F28">
            <v>0</v>
          </cell>
          <cell r="G28">
            <v>0</v>
          </cell>
          <cell r="H28">
            <v>0</v>
          </cell>
        </row>
        <row r="29">
          <cell r="B29" t="str">
            <v>I1016</v>
          </cell>
          <cell r="C29" t="str">
            <v>Oficial Especializado</v>
          </cell>
          <cell r="D29" t="str">
            <v>hs</v>
          </cell>
          <cell r="E29">
            <v>30</v>
          </cell>
          <cell r="F29">
            <v>747.34227199999987</v>
          </cell>
          <cell r="G29">
            <v>0</v>
          </cell>
          <cell r="H29">
            <v>0</v>
          </cell>
        </row>
        <row r="30">
          <cell r="B30" t="str">
            <v>I1017</v>
          </cell>
          <cell r="C30" t="str">
            <v>Oficial Hormigon</v>
          </cell>
          <cell r="D30" t="str">
            <v>hs</v>
          </cell>
          <cell r="E30">
            <v>30</v>
          </cell>
          <cell r="F30">
            <v>764.15758080000001</v>
          </cell>
          <cell r="G30">
            <v>0</v>
          </cell>
          <cell r="H30">
            <v>0</v>
          </cell>
        </row>
        <row r="31">
          <cell r="B31">
            <v>0</v>
          </cell>
          <cell r="C31" t="str">
            <v>Subcontratos</v>
          </cell>
          <cell r="D31">
            <v>0</v>
          </cell>
          <cell r="E31">
            <v>0</v>
          </cell>
          <cell r="F31">
            <v>0</v>
          </cell>
          <cell r="G31">
            <v>0</v>
          </cell>
          <cell r="H31">
            <v>1176.8214285714284</v>
          </cell>
        </row>
        <row r="32">
          <cell r="B32" t="str">
            <v>I1314</v>
          </cell>
          <cell r="C32" t="str">
            <v>Servicio De Bombeado con Pluma</v>
          </cell>
          <cell r="D32" t="str">
            <v>m3</v>
          </cell>
          <cell r="E32">
            <v>1.05</v>
          </cell>
          <cell r="F32">
            <v>415</v>
          </cell>
          <cell r="G32">
            <v>435.75</v>
          </cell>
          <cell r="H32">
            <v>0</v>
          </cell>
        </row>
        <row r="33">
          <cell r="B33" t="str">
            <v>I1315</v>
          </cell>
          <cell r="C33" t="str">
            <v>Traslado De Bomba con Pluma</v>
          </cell>
          <cell r="D33" t="str">
            <v>u</v>
          </cell>
          <cell r="E33">
            <v>1.7857142857142856E-2</v>
          </cell>
          <cell r="F33">
            <v>41500</v>
          </cell>
          <cell r="G33">
            <v>741.07142857142856</v>
          </cell>
          <cell r="H33">
            <v>0</v>
          </cell>
        </row>
        <row r="36">
          <cell r="B36" t="str">
            <v>5.1.9</v>
          </cell>
          <cell r="C36" t="str">
            <v>Losa Maciza para Andenes</v>
          </cell>
          <cell r="D36" t="str">
            <v>M3</v>
          </cell>
          <cell r="E36">
            <v>0</v>
          </cell>
          <cell r="F36">
            <v>0</v>
          </cell>
          <cell r="G36">
            <v>0</v>
          </cell>
          <cell r="H36">
            <v>22591.340223972002</v>
          </cell>
          <cell r="I36">
            <v>22591.340223972002</v>
          </cell>
          <cell r="J36">
            <v>9.6602396110162497E-2</v>
          </cell>
        </row>
        <row r="37">
          <cell r="B37">
            <v>0</v>
          </cell>
          <cell r="C37" t="str">
            <v>Materiales</v>
          </cell>
          <cell r="D37">
            <v>0</v>
          </cell>
          <cell r="E37">
            <v>0</v>
          </cell>
          <cell r="F37">
            <v>0</v>
          </cell>
          <cell r="G37">
            <v>0</v>
          </cell>
          <cell r="H37">
            <v>21463.923557305334</v>
          </cell>
        </row>
        <row r="38">
          <cell r="B38" t="str">
            <v>I1011</v>
          </cell>
          <cell r="C38" t="str">
            <v>Acero  Adn420 Diam 12 Mm</v>
          </cell>
          <cell r="D38" t="str">
            <v>tn</v>
          </cell>
          <cell r="E38">
            <v>5.6000000000000001E-2</v>
          </cell>
          <cell r="F38">
            <v>139756</v>
          </cell>
          <cell r="G38">
            <v>7826.3360000000002</v>
          </cell>
          <cell r="H38">
            <v>0</v>
          </cell>
        </row>
        <row r="39">
          <cell r="B39" t="str">
            <v>I1014</v>
          </cell>
          <cell r="C39" t="str">
            <v>Alambre Negro Recocido N 16</v>
          </cell>
          <cell r="D39" t="str">
            <v>kg</v>
          </cell>
          <cell r="E39">
            <v>0.6</v>
          </cell>
          <cell r="F39">
            <v>547.11</v>
          </cell>
          <cell r="G39">
            <v>328.26600000000002</v>
          </cell>
          <cell r="H39">
            <v>0</v>
          </cell>
        </row>
        <row r="40">
          <cell r="B40" t="str">
            <v>I1015</v>
          </cell>
          <cell r="C40" t="str">
            <v>Clavos De 2"</v>
          </cell>
          <cell r="D40" t="str">
            <v>kg</v>
          </cell>
          <cell r="E40">
            <v>1</v>
          </cell>
          <cell r="F40">
            <v>570.25</v>
          </cell>
          <cell r="G40">
            <v>570.25</v>
          </cell>
          <cell r="H40">
            <v>0</v>
          </cell>
        </row>
        <row r="41">
          <cell r="B41" t="str">
            <v>I1019</v>
          </cell>
          <cell r="C41" t="str">
            <v>Hormigon Elaborado H30</v>
          </cell>
          <cell r="D41" t="str">
            <v>m3</v>
          </cell>
          <cell r="E41">
            <v>1.05</v>
          </cell>
          <cell r="F41">
            <v>10550</v>
          </cell>
          <cell r="G41">
            <v>11077.5</v>
          </cell>
          <cell r="H41">
            <v>0</v>
          </cell>
        </row>
        <row r="42">
          <cell r="B42" t="str">
            <v>I1020</v>
          </cell>
          <cell r="C42" t="str">
            <v>Fenolico De 25 Mm 1.22X2.44 (2,97 m2)</v>
          </cell>
          <cell r="D42" t="str">
            <v>m2</v>
          </cell>
          <cell r="E42">
            <v>3</v>
          </cell>
          <cell r="F42">
            <v>448.01</v>
          </cell>
          <cell r="G42">
            <v>1344.03</v>
          </cell>
          <cell r="H42">
            <v>0</v>
          </cell>
        </row>
        <row r="43">
          <cell r="B43" t="str">
            <v>I1013</v>
          </cell>
          <cell r="C43" t="str">
            <v>Tirante 3X3 Saligna Bruto</v>
          </cell>
          <cell r="D43" t="str">
            <v>ml</v>
          </cell>
          <cell r="E43">
            <v>7.4365704286964114</v>
          </cell>
          <cell r="F43">
            <v>42.7</v>
          </cell>
          <cell r="G43">
            <v>317.54155730533677</v>
          </cell>
          <cell r="H43">
            <v>0</v>
          </cell>
        </row>
        <row r="44">
          <cell r="B44">
            <v>0</v>
          </cell>
          <cell r="C44" t="str">
            <v>Mano de Obra</v>
          </cell>
          <cell r="D44">
            <v>0</v>
          </cell>
          <cell r="E44">
            <v>0</v>
          </cell>
          <cell r="F44">
            <v>0</v>
          </cell>
          <cell r="G44">
            <v>0</v>
          </cell>
          <cell r="H44">
            <v>0</v>
          </cell>
        </row>
        <row r="45">
          <cell r="B45" t="str">
            <v>I1018</v>
          </cell>
          <cell r="C45" t="str">
            <v>Ayudante Hormigon</v>
          </cell>
          <cell r="D45" t="str">
            <v>hs</v>
          </cell>
          <cell r="E45">
            <v>20</v>
          </cell>
          <cell r="F45">
            <v>646.80360959999996</v>
          </cell>
          <cell r="G45">
            <v>0</v>
          </cell>
          <cell r="H45">
            <v>0</v>
          </cell>
        </row>
        <row r="46">
          <cell r="B46" t="str">
            <v>I1017</v>
          </cell>
          <cell r="C46" t="str">
            <v>Oficial Hormigon</v>
          </cell>
          <cell r="D46" t="str">
            <v>hs</v>
          </cell>
          <cell r="E46">
            <v>20</v>
          </cell>
          <cell r="F46">
            <v>764.15758080000001</v>
          </cell>
          <cell r="G46">
            <v>0</v>
          </cell>
          <cell r="H46">
            <v>0</v>
          </cell>
        </row>
        <row r="47">
          <cell r="B47">
            <v>0</v>
          </cell>
          <cell r="C47" t="str">
            <v>Subcontratos</v>
          </cell>
          <cell r="D47">
            <v>0</v>
          </cell>
          <cell r="E47">
            <v>0</v>
          </cell>
          <cell r="F47">
            <v>0</v>
          </cell>
          <cell r="G47">
            <v>0</v>
          </cell>
          <cell r="H47">
            <v>1127.4166666666665</v>
          </cell>
        </row>
        <row r="48">
          <cell r="B48" t="str">
            <v>I1314</v>
          </cell>
          <cell r="C48" t="str">
            <v>Servicio De Bombeado con Pluma</v>
          </cell>
          <cell r="D48" t="str">
            <v>m3</v>
          </cell>
          <cell r="E48">
            <v>1.05</v>
          </cell>
          <cell r="F48">
            <v>415</v>
          </cell>
          <cell r="G48">
            <v>435.75</v>
          </cell>
          <cell r="H48">
            <v>0</v>
          </cell>
        </row>
        <row r="49">
          <cell r="B49" t="str">
            <v>I1315</v>
          </cell>
          <cell r="C49" t="str">
            <v>Traslado De Bomba con Pluma</v>
          </cell>
          <cell r="D49" t="str">
            <v>u</v>
          </cell>
          <cell r="E49">
            <v>1.6666666666666666E-2</v>
          </cell>
          <cell r="F49">
            <v>41500</v>
          </cell>
          <cell r="G49">
            <v>691.66666666666663</v>
          </cell>
          <cell r="H49">
            <v>0</v>
          </cell>
        </row>
        <row r="52">
          <cell r="B52" t="str">
            <v>5.2.4</v>
          </cell>
          <cell r="C52" t="str">
            <v>Losa Inferior - Esp: 0,40m</v>
          </cell>
          <cell r="D52" t="str">
            <v>M3</v>
          </cell>
          <cell r="E52">
            <v>0</v>
          </cell>
          <cell r="F52">
            <v>0</v>
          </cell>
          <cell r="G52">
            <v>0</v>
          </cell>
          <cell r="H52">
            <v>22591.340223972002</v>
          </cell>
          <cell r="I52">
            <v>22591.340223972002</v>
          </cell>
          <cell r="J52">
            <v>9.6602396110162497E-2</v>
          </cell>
        </row>
        <row r="53">
          <cell r="B53">
            <v>0</v>
          </cell>
          <cell r="C53" t="str">
            <v>Materiales</v>
          </cell>
          <cell r="D53">
            <v>0</v>
          </cell>
          <cell r="E53">
            <v>0</v>
          </cell>
          <cell r="F53">
            <v>0</v>
          </cell>
          <cell r="G53">
            <v>0</v>
          </cell>
          <cell r="H53">
            <v>21463.923557305334</v>
          </cell>
        </row>
        <row r="54">
          <cell r="B54" t="str">
            <v>I1011</v>
          </cell>
          <cell r="C54" t="str">
            <v>Acero  Adn420 Diam 12 Mm</v>
          </cell>
          <cell r="D54" t="str">
            <v>tn</v>
          </cell>
          <cell r="E54">
            <v>5.6000000000000001E-2</v>
          </cell>
          <cell r="F54">
            <v>139756</v>
          </cell>
          <cell r="G54">
            <v>7826.3360000000002</v>
          </cell>
          <cell r="H54">
            <v>0</v>
          </cell>
        </row>
        <row r="55">
          <cell r="B55" t="str">
            <v>I1014</v>
          </cell>
          <cell r="C55" t="str">
            <v>Alambre Negro Recocido N 16</v>
          </cell>
          <cell r="D55" t="str">
            <v>kg</v>
          </cell>
          <cell r="E55">
            <v>0.6</v>
          </cell>
          <cell r="F55">
            <v>547.11</v>
          </cell>
          <cell r="G55">
            <v>328.26600000000002</v>
          </cell>
          <cell r="H55">
            <v>0</v>
          </cell>
        </row>
        <row r="56">
          <cell r="B56" t="str">
            <v>I1015</v>
          </cell>
          <cell r="C56" t="str">
            <v>Clavos De 2"</v>
          </cell>
          <cell r="D56" t="str">
            <v>kg</v>
          </cell>
          <cell r="E56">
            <v>1</v>
          </cell>
          <cell r="F56">
            <v>570.25</v>
          </cell>
          <cell r="G56">
            <v>570.25</v>
          </cell>
          <cell r="H56">
            <v>0</v>
          </cell>
        </row>
        <row r="57">
          <cell r="B57" t="str">
            <v>I1019</v>
          </cell>
          <cell r="C57" t="str">
            <v>Hormigon Elaborado H30</v>
          </cell>
          <cell r="D57" t="str">
            <v>m3</v>
          </cell>
          <cell r="E57">
            <v>1.05</v>
          </cell>
          <cell r="F57">
            <v>10550</v>
          </cell>
          <cell r="G57">
            <v>11077.5</v>
          </cell>
          <cell r="H57">
            <v>0</v>
          </cell>
        </row>
        <row r="58">
          <cell r="B58" t="str">
            <v>I1020</v>
          </cell>
          <cell r="C58" t="str">
            <v>Fenolico De 25 Mm 1.22X2.44 (2,97 m2)</v>
          </cell>
          <cell r="D58" t="str">
            <v>m2</v>
          </cell>
          <cell r="E58">
            <v>3</v>
          </cell>
          <cell r="F58">
            <v>448.01</v>
          </cell>
          <cell r="G58">
            <v>1344.03</v>
          </cell>
          <cell r="H58">
            <v>0</v>
          </cell>
        </row>
        <row r="59">
          <cell r="B59" t="str">
            <v>I1013</v>
          </cell>
          <cell r="C59" t="str">
            <v>Tirante 3X3 Saligna Bruto</v>
          </cell>
          <cell r="D59" t="str">
            <v>ml</v>
          </cell>
          <cell r="E59">
            <v>7.4365704286964114</v>
          </cell>
          <cell r="F59">
            <v>42.7</v>
          </cell>
          <cell r="G59">
            <v>317.54155730533677</v>
          </cell>
          <cell r="H59">
            <v>0</v>
          </cell>
        </row>
        <row r="60">
          <cell r="B60">
            <v>0</v>
          </cell>
          <cell r="C60" t="str">
            <v>Mano de Obra</v>
          </cell>
          <cell r="D60">
            <v>0</v>
          </cell>
          <cell r="E60">
            <v>0</v>
          </cell>
          <cell r="F60">
            <v>0</v>
          </cell>
          <cell r="G60">
            <v>0</v>
          </cell>
          <cell r="H60">
            <v>0</v>
          </cell>
        </row>
        <row r="61">
          <cell r="B61" t="str">
            <v>I1018</v>
          </cell>
          <cell r="C61" t="str">
            <v>Ayudante Hormigon</v>
          </cell>
          <cell r="D61" t="str">
            <v>hs</v>
          </cell>
          <cell r="E61">
            <v>20</v>
          </cell>
          <cell r="F61">
            <v>646.80360959999996</v>
          </cell>
          <cell r="G61">
            <v>0</v>
          </cell>
          <cell r="H61">
            <v>0</v>
          </cell>
        </row>
        <row r="62">
          <cell r="B62" t="str">
            <v>I1017</v>
          </cell>
          <cell r="C62" t="str">
            <v>Oficial Hormigon</v>
          </cell>
          <cell r="D62" t="str">
            <v>hs</v>
          </cell>
          <cell r="E62">
            <v>20</v>
          </cell>
          <cell r="F62">
            <v>764.15758080000001</v>
          </cell>
          <cell r="G62">
            <v>0</v>
          </cell>
          <cell r="H62">
            <v>0</v>
          </cell>
        </row>
        <row r="63">
          <cell r="B63">
            <v>0</v>
          </cell>
          <cell r="C63" t="str">
            <v>Subcontratos</v>
          </cell>
          <cell r="D63">
            <v>0</v>
          </cell>
          <cell r="E63">
            <v>0</v>
          </cell>
          <cell r="F63">
            <v>0</v>
          </cell>
          <cell r="G63">
            <v>0</v>
          </cell>
          <cell r="H63">
            <v>1127.4166666666665</v>
          </cell>
        </row>
        <row r="64">
          <cell r="B64" t="str">
            <v>I1314</v>
          </cell>
          <cell r="C64" t="str">
            <v>Servicio De Bombeado con Pluma</v>
          </cell>
          <cell r="D64" t="str">
            <v>m3</v>
          </cell>
          <cell r="E64">
            <v>1.05</v>
          </cell>
          <cell r="F64">
            <v>415</v>
          </cell>
          <cell r="G64">
            <v>435.75</v>
          </cell>
          <cell r="H64">
            <v>0</v>
          </cell>
        </row>
        <row r="65">
          <cell r="B65" t="str">
            <v>I1315</v>
          </cell>
          <cell r="C65" t="str">
            <v>Traslado De Bomba con Pluma</v>
          </cell>
          <cell r="D65" t="str">
            <v>u</v>
          </cell>
          <cell r="E65">
            <v>1.6666666666666666E-2</v>
          </cell>
          <cell r="F65">
            <v>41500</v>
          </cell>
          <cell r="G65">
            <v>691.66666666666663</v>
          </cell>
          <cell r="H65">
            <v>0</v>
          </cell>
        </row>
        <row r="68">
          <cell r="B68" t="str">
            <v>6.1.1</v>
          </cell>
          <cell r="C68" t="str">
            <v>Cubierta Completa para Refugios de Andenes (incluye Estructura, Chapa, Cielorrasos y Zinguería) S/ Detalle</v>
          </cell>
          <cell r="D68" t="str">
            <v>M2</v>
          </cell>
          <cell r="E68">
            <v>0</v>
          </cell>
          <cell r="F68">
            <v>0</v>
          </cell>
          <cell r="G68">
            <v>0</v>
          </cell>
          <cell r="H68">
            <v>26835.609405990781</v>
          </cell>
          <cell r="I68">
            <v>26835.609405990781</v>
          </cell>
          <cell r="J68">
            <v>0.11475123405668103</v>
          </cell>
        </row>
        <row r="69">
          <cell r="B69">
            <v>0</v>
          </cell>
          <cell r="C69" t="str">
            <v>Materiales</v>
          </cell>
          <cell r="D69">
            <v>0</v>
          </cell>
          <cell r="E69">
            <v>0</v>
          </cell>
          <cell r="F69">
            <v>0</v>
          </cell>
          <cell r="G69">
            <v>0</v>
          </cell>
          <cell r="H69">
            <v>26545.286825345618</v>
          </cell>
        </row>
        <row r="70">
          <cell r="B70" t="str">
            <v>I2883</v>
          </cell>
          <cell r="C70" t="str">
            <v>Caño Corrugado Blanco Ignifugo Reforzado 3/4 Rollo X100 Mts</v>
          </cell>
          <cell r="D70" t="str">
            <v>ml</v>
          </cell>
          <cell r="E70">
            <v>9.6774193548387094E-2</v>
          </cell>
          <cell r="F70">
            <v>63.64</v>
          </cell>
          <cell r="G70">
            <v>6.1587096774193544</v>
          </cell>
          <cell r="H70">
            <v>0</v>
          </cell>
        </row>
        <row r="71">
          <cell r="B71" t="str">
            <v>I2884</v>
          </cell>
          <cell r="C71" t="str">
            <v>Embudo Puntano 4 Chapa Galvanizada</v>
          </cell>
          <cell r="D71" t="str">
            <v>u</v>
          </cell>
          <cell r="E71">
            <v>3.2258064516129031E-2</v>
          </cell>
          <cell r="F71">
            <v>487.60329999999999</v>
          </cell>
          <cell r="G71">
            <v>15.729138709677418</v>
          </cell>
          <cell r="H71">
            <v>0</v>
          </cell>
        </row>
        <row r="72">
          <cell r="B72" t="str">
            <v>I2885</v>
          </cell>
          <cell r="C72" t="str">
            <v>Tubo Listón Led Interconectable Sica 16w Luz Dia Fria</v>
          </cell>
          <cell r="D72" t="str">
            <v>u</v>
          </cell>
          <cell r="E72">
            <v>0.38709677419354838</v>
          </cell>
          <cell r="F72">
            <v>1200</v>
          </cell>
          <cell r="G72">
            <v>464.51612903225805</v>
          </cell>
          <cell r="H72">
            <v>0</v>
          </cell>
        </row>
        <row r="73">
          <cell r="B73" t="str">
            <v>I2894</v>
          </cell>
          <cell r="C73" t="str">
            <v>Arandelas 1/2"</v>
          </cell>
          <cell r="D73" t="str">
            <v>u</v>
          </cell>
          <cell r="E73">
            <v>1.3548387096774193</v>
          </cell>
          <cell r="F73">
            <v>5.35</v>
          </cell>
          <cell r="G73">
            <v>7.2483870967741924</v>
          </cell>
          <cell r="H73">
            <v>0</v>
          </cell>
        </row>
        <row r="74">
          <cell r="B74" t="str">
            <v>I2887</v>
          </cell>
          <cell r="C74" t="str">
            <v>Arandelas 3/4"</v>
          </cell>
          <cell r="D74" t="str">
            <v>u</v>
          </cell>
          <cell r="E74">
            <v>1.161290322580645</v>
          </cell>
          <cell r="F74">
            <v>12.4598</v>
          </cell>
          <cell r="G74">
            <v>14.46944516129032</v>
          </cell>
          <cell r="H74">
            <v>0</v>
          </cell>
        </row>
        <row r="75">
          <cell r="B75" t="str">
            <v>I2888</v>
          </cell>
          <cell r="C75" t="str">
            <v xml:space="preserve">Arandelas Grower </v>
          </cell>
          <cell r="D75" t="str">
            <v>u</v>
          </cell>
          <cell r="E75">
            <v>1.161290322580645</v>
          </cell>
          <cell r="F75">
            <v>14.4628</v>
          </cell>
          <cell r="G75">
            <v>16.795509677419354</v>
          </cell>
          <cell r="H75">
            <v>0</v>
          </cell>
        </row>
        <row r="76">
          <cell r="B76" t="str">
            <v>I2889</v>
          </cell>
          <cell r="C76" t="str">
            <v>Bulones 1/2" x 2"</v>
          </cell>
          <cell r="D76" t="str">
            <v>u</v>
          </cell>
          <cell r="E76">
            <v>0.67741935483870963</v>
          </cell>
          <cell r="F76">
            <v>34.843000000000004</v>
          </cell>
          <cell r="G76">
            <v>23.603322580645163</v>
          </cell>
          <cell r="H76">
            <v>0</v>
          </cell>
        </row>
        <row r="77">
          <cell r="B77" t="str">
            <v>I2881</v>
          </cell>
          <cell r="C77" t="str">
            <v>Chapa Lisa Del 18 (1.25mm) 1 x 2 mts</v>
          </cell>
          <cell r="D77" t="str">
            <v>m2</v>
          </cell>
          <cell r="E77">
            <v>1</v>
          </cell>
          <cell r="F77">
            <v>2218.2478999999998</v>
          </cell>
          <cell r="G77">
            <v>2218.2478999999998</v>
          </cell>
          <cell r="H77">
            <v>0</v>
          </cell>
        </row>
        <row r="78">
          <cell r="B78" t="str">
            <v>I2875</v>
          </cell>
          <cell r="C78" t="str">
            <v>Columna (200 kg) solo material</v>
          </cell>
          <cell r="D78" t="str">
            <v>u</v>
          </cell>
          <cell r="E78">
            <v>0.11290322580645161</v>
          </cell>
          <cell r="F78">
            <v>61950</v>
          </cell>
          <cell r="G78">
            <v>6994.3548387096771</v>
          </cell>
          <cell r="H78">
            <v>0</v>
          </cell>
        </row>
        <row r="79">
          <cell r="B79" t="str">
            <v>I2896</v>
          </cell>
          <cell r="C79" t="str">
            <v>Grower 1/2"</v>
          </cell>
          <cell r="D79" t="str">
            <v>u</v>
          </cell>
          <cell r="E79">
            <v>1.3548387096774193</v>
          </cell>
          <cell r="F79">
            <v>6.5327000000000002</v>
          </cell>
          <cell r="G79">
            <v>8.8507548387096762</v>
          </cell>
          <cell r="H79">
            <v>0</v>
          </cell>
        </row>
        <row r="80">
          <cell r="B80" t="str">
            <v>I2859</v>
          </cell>
          <cell r="C80" t="str">
            <v>Perfil C 120x50x20x3,2 (6,2 kg/ml)</v>
          </cell>
          <cell r="D80" t="str">
            <v>ml</v>
          </cell>
          <cell r="E80">
            <v>2.032258064516129</v>
          </cell>
          <cell r="F80">
            <v>909.02200000000005</v>
          </cell>
          <cell r="G80">
            <v>1847.3672903225806</v>
          </cell>
          <cell r="H80">
            <v>0</v>
          </cell>
        </row>
        <row r="81">
          <cell r="B81" t="str">
            <v>I2893</v>
          </cell>
          <cell r="C81" t="str">
            <v>Plegado de chapa</v>
          </cell>
          <cell r="D81" t="str">
            <v>m2</v>
          </cell>
          <cell r="E81">
            <v>1</v>
          </cell>
          <cell r="F81">
            <v>1527.6785714285716</v>
          </cell>
          <cell r="G81">
            <v>1527.6785714285716</v>
          </cell>
          <cell r="H81">
            <v>0</v>
          </cell>
        </row>
        <row r="82">
          <cell r="B82" t="str">
            <v>I2901</v>
          </cell>
          <cell r="C82" t="str">
            <v xml:space="preserve">Prepinatado al horno </v>
          </cell>
          <cell r="D82" t="str">
            <v>m2</v>
          </cell>
          <cell r="E82">
            <v>1</v>
          </cell>
          <cell r="F82">
            <v>403.51785714285717</v>
          </cell>
          <cell r="G82">
            <v>403.51785714285717</v>
          </cell>
          <cell r="H82">
            <v>0</v>
          </cell>
        </row>
        <row r="83">
          <cell r="B83" t="str">
            <v>I2895</v>
          </cell>
          <cell r="C83" t="str">
            <v>Tuercas de 1/2"</v>
          </cell>
          <cell r="D83" t="str">
            <v>u</v>
          </cell>
          <cell r="E83">
            <v>0.67741935483870963</v>
          </cell>
          <cell r="F83">
            <v>12.396699999999999</v>
          </cell>
          <cell r="G83">
            <v>8.3977645161290315</v>
          </cell>
          <cell r="H83">
            <v>0</v>
          </cell>
        </row>
        <row r="84">
          <cell r="B84" t="str">
            <v>I2882</v>
          </cell>
          <cell r="C84" t="str">
            <v>Tuercas Hexagonal Hierro Zincado 3/4 Uss (19mm) Pack X25un</v>
          </cell>
          <cell r="D84" t="str">
            <v>u</v>
          </cell>
          <cell r="E84">
            <v>1.161290322580645</v>
          </cell>
          <cell r="F84">
            <v>24.165299999999998</v>
          </cell>
          <cell r="G84">
            <v>28.062929032258058</v>
          </cell>
          <cell r="H84">
            <v>0</v>
          </cell>
        </row>
        <row r="85">
          <cell r="B85" t="str">
            <v>I2880</v>
          </cell>
          <cell r="C85" t="str">
            <v>Varilla Roscada 3/4 Zincada X 1 Metro X Atado 10</v>
          </cell>
          <cell r="D85" t="str">
            <v>u</v>
          </cell>
          <cell r="E85">
            <v>0.58064516129032251</v>
          </cell>
          <cell r="F85">
            <v>630.46199999999999</v>
          </cell>
          <cell r="G85">
            <v>366.07470967741932</v>
          </cell>
          <cell r="H85">
            <v>0</v>
          </cell>
        </row>
        <row r="86">
          <cell r="B86" t="str">
            <v>I2876</v>
          </cell>
          <cell r="C86" t="str">
            <v>Viga Ala simple (300 kg) solo material</v>
          </cell>
          <cell r="D86" t="str">
            <v>u</v>
          </cell>
          <cell r="E86">
            <v>0.11290322580645161</v>
          </cell>
          <cell r="F86">
            <v>92925</v>
          </cell>
          <cell r="G86">
            <v>10491.532258064515</v>
          </cell>
          <cell r="H86">
            <v>0</v>
          </cell>
        </row>
        <row r="87">
          <cell r="B87" t="str">
            <v>I2083</v>
          </cell>
          <cell r="C87" t="str">
            <v>Zingueria Canaleta Americana Chapa 25 Negra 2.44 Mts</v>
          </cell>
          <cell r="D87" t="str">
            <v>ml</v>
          </cell>
          <cell r="E87">
            <v>0.29032258064516125</v>
          </cell>
          <cell r="F87">
            <v>1320.96</v>
          </cell>
          <cell r="G87">
            <v>383.5045161290322</v>
          </cell>
          <cell r="H87">
            <v>0</v>
          </cell>
        </row>
        <row r="88">
          <cell r="B88" t="str">
            <v>I2892</v>
          </cell>
          <cell r="C88" t="str">
            <v>Cable Sintenax 3x2,5 mm</v>
          </cell>
          <cell r="D88" t="str">
            <v>ml</v>
          </cell>
          <cell r="E88">
            <v>0.58064516129032251</v>
          </cell>
          <cell r="F88">
            <v>186.84</v>
          </cell>
          <cell r="G88">
            <v>108.48774193548385</v>
          </cell>
          <cell r="H88">
            <v>0</v>
          </cell>
        </row>
        <row r="89">
          <cell r="B89" t="str">
            <v>I2891</v>
          </cell>
          <cell r="C89" t="str">
            <v>Caja de pase 20 x 20</v>
          </cell>
          <cell r="D89" t="str">
            <v>u</v>
          </cell>
          <cell r="E89">
            <v>6.4516129032258063E-2</v>
          </cell>
          <cell r="F89">
            <v>882.42</v>
          </cell>
          <cell r="G89">
            <v>56.930322580645154</v>
          </cell>
          <cell r="H89">
            <v>0</v>
          </cell>
        </row>
        <row r="90">
          <cell r="B90" t="str">
            <v>I1836</v>
          </cell>
          <cell r="C90" t="str">
            <v>Conductor unipolar 2,5 mm x 100 m Afumex</v>
          </cell>
          <cell r="D90" t="str">
            <v>ml</v>
          </cell>
          <cell r="E90">
            <v>0.38709677419354838</v>
          </cell>
          <cell r="F90">
            <v>51.239699999999999</v>
          </cell>
          <cell r="G90">
            <v>19.83472258064516</v>
          </cell>
          <cell r="H90">
            <v>0</v>
          </cell>
        </row>
        <row r="91">
          <cell r="B91" t="str">
            <v>I2879</v>
          </cell>
          <cell r="C91" t="str">
            <v>Caño Tubo Awaduct 110 X 1,9 Mm 4mts Largo Desagüe Pluvial</v>
          </cell>
          <cell r="D91" t="str">
            <v>ml</v>
          </cell>
          <cell r="E91">
            <v>9.6774193548387094E-2</v>
          </cell>
          <cell r="F91">
            <v>247.93389999999999</v>
          </cell>
          <cell r="G91">
            <v>23.993603225806449</v>
          </cell>
          <cell r="H91">
            <v>0</v>
          </cell>
        </row>
        <row r="92">
          <cell r="B92" t="str">
            <v>I1340</v>
          </cell>
          <cell r="C92" t="str">
            <v>Esmalte Sintético X 4 Litros</v>
          </cell>
          <cell r="D92" t="str">
            <v>u</v>
          </cell>
          <cell r="E92">
            <v>0.32258064516129031</v>
          </cell>
          <cell r="F92">
            <v>2409.09</v>
          </cell>
          <cell r="G92">
            <v>777.1258064516129</v>
          </cell>
          <cell r="H92">
            <v>0</v>
          </cell>
        </row>
        <row r="93">
          <cell r="B93" t="str">
            <v>I2671</v>
          </cell>
          <cell r="C93" t="str">
            <v>Pintura epoxi Sintepox Induplast Esmalte Epoxi 4 Litros (7 m2/litro)</v>
          </cell>
          <cell r="D93" t="str">
            <v>litro</v>
          </cell>
          <cell r="E93">
            <v>0.80645161290322576</v>
          </cell>
          <cell r="F93">
            <v>908.67769999999996</v>
          </cell>
          <cell r="G93">
            <v>732.80459677419344</v>
          </cell>
          <cell r="H93">
            <v>0</v>
          </cell>
        </row>
        <row r="94">
          <cell r="B94">
            <v>0</v>
          </cell>
          <cell r="C94" t="str">
            <v>Mano de Obra</v>
          </cell>
          <cell r="D94">
            <v>0</v>
          </cell>
          <cell r="E94">
            <v>0</v>
          </cell>
          <cell r="F94">
            <v>0</v>
          </cell>
          <cell r="G94">
            <v>0</v>
          </cell>
          <cell r="H94">
            <v>0</v>
          </cell>
        </row>
        <row r="95">
          <cell r="B95" t="str">
            <v>I1005</v>
          </cell>
          <cell r="C95" t="str">
            <v>Ayudante</v>
          </cell>
          <cell r="D95" t="str">
            <v>hs</v>
          </cell>
          <cell r="E95">
            <v>5.161290322580645</v>
          </cell>
          <cell r="F95">
            <v>539.00300800000002</v>
          </cell>
          <cell r="G95">
            <v>0</v>
          </cell>
          <cell r="H95">
            <v>0</v>
          </cell>
        </row>
        <row r="96">
          <cell r="B96" t="str">
            <v>I1004</v>
          </cell>
          <cell r="C96" t="str">
            <v>Oficial</v>
          </cell>
          <cell r="D96" t="str">
            <v>hs</v>
          </cell>
          <cell r="E96">
            <v>1.2903225806451613</v>
          </cell>
          <cell r="F96">
            <v>636.79798400000004</v>
          </cell>
          <cell r="G96">
            <v>0</v>
          </cell>
          <cell r="H96">
            <v>0</v>
          </cell>
        </row>
        <row r="97">
          <cell r="B97" t="str">
            <v>I1016</v>
          </cell>
          <cell r="C97" t="str">
            <v>Oficial Especializado</v>
          </cell>
          <cell r="D97" t="str">
            <v>hs</v>
          </cell>
          <cell r="E97">
            <v>1.2903225806451613</v>
          </cell>
          <cell r="F97">
            <v>747.34227199999987</v>
          </cell>
          <cell r="G97">
            <v>0</v>
          </cell>
          <cell r="H97">
            <v>0</v>
          </cell>
        </row>
        <row r="98">
          <cell r="B98">
            <v>0</v>
          </cell>
          <cell r="C98" t="str">
            <v>Equipos</v>
          </cell>
          <cell r="D98">
            <v>0</v>
          </cell>
          <cell r="E98">
            <v>0</v>
          </cell>
          <cell r="F98">
            <v>0</v>
          </cell>
          <cell r="G98">
            <v>0</v>
          </cell>
          <cell r="H98">
            <v>0</v>
          </cell>
        </row>
        <row r="99">
          <cell r="B99" t="str">
            <v>I1827</v>
          </cell>
          <cell r="C99" t="str">
            <v>Camion Con Hidrogrua</v>
          </cell>
          <cell r="D99" t="str">
            <v>hs</v>
          </cell>
          <cell r="E99">
            <v>0.12903225806451613</v>
          </cell>
          <cell r="F99">
            <v>3396.9249999999997</v>
          </cell>
          <cell r="G99">
            <v>0</v>
          </cell>
          <cell r="H99">
            <v>0</v>
          </cell>
        </row>
        <row r="100">
          <cell r="B100">
            <v>0</v>
          </cell>
          <cell r="C100" t="str">
            <v>Subcontratos</v>
          </cell>
          <cell r="D100">
            <v>0</v>
          </cell>
          <cell r="E100">
            <v>0</v>
          </cell>
          <cell r="F100">
            <v>0</v>
          </cell>
          <cell r="G100">
            <v>0</v>
          </cell>
          <cell r="H100">
            <v>290.32258064516128</v>
          </cell>
        </row>
        <row r="101">
          <cell r="B101" t="str">
            <v>I1537</v>
          </cell>
          <cell r="C101" t="str">
            <v>Alquiler Andamios 2 Cuerpos 2 Tablones + Entrega En C.a.b.a</v>
          </cell>
          <cell r="D101" t="str">
            <v>día</v>
          </cell>
          <cell r="E101">
            <v>0.16129032258064516</v>
          </cell>
          <cell r="F101">
            <v>1800</v>
          </cell>
          <cell r="G101">
            <v>290.32258064516128</v>
          </cell>
          <cell r="H101">
            <v>0</v>
          </cell>
        </row>
        <row r="102">
          <cell r="B102" t="str">
            <v>I1493</v>
          </cell>
          <cell r="C102" t="str">
            <v>Procesado de hierro en taller, (No incluye el costo del hierro)</v>
          </cell>
          <cell r="D102" t="str">
            <v>kg</v>
          </cell>
          <cell r="E102">
            <v>56.451612903225808</v>
          </cell>
          <cell r="F102">
            <v>206.5</v>
          </cell>
          <cell r="G102">
            <v>0</v>
          </cell>
          <cell r="H102">
            <v>0</v>
          </cell>
        </row>
        <row r="105">
          <cell r="B105" t="str">
            <v>10.1.9</v>
          </cell>
          <cell r="C105" t="str">
            <v>Hormigón Aº Peinado c/ bordes llaneados s/suelo - H: 12 cm</v>
          </cell>
          <cell r="D105" t="str">
            <v>M2</v>
          </cell>
          <cell r="E105">
            <v>0</v>
          </cell>
          <cell r="F105">
            <v>0</v>
          </cell>
          <cell r="G105">
            <v>0</v>
          </cell>
          <cell r="H105">
            <v>1937.8158333333333</v>
          </cell>
          <cell r="I105">
            <v>1937.8158333333333</v>
          </cell>
          <cell r="J105">
            <v>8.2862570730342557E-3</v>
          </cell>
        </row>
        <row r="106">
          <cell r="B106">
            <v>0</v>
          </cell>
          <cell r="C106" t="str">
            <v>Materiales</v>
          </cell>
          <cell r="D106">
            <v>0</v>
          </cell>
          <cell r="E106">
            <v>0</v>
          </cell>
          <cell r="F106">
            <v>0</v>
          </cell>
          <cell r="G106">
            <v>0</v>
          </cell>
          <cell r="H106">
            <v>1805.0158333333334</v>
          </cell>
        </row>
        <row r="107">
          <cell r="B107" t="str">
            <v>I1544</v>
          </cell>
          <cell r="C107" t="str">
            <v>Sika Flex Sellador Gris X 300 Grs (600 cc) Rinde 6 ml</v>
          </cell>
          <cell r="D107" t="str">
            <v>u</v>
          </cell>
          <cell r="E107">
            <v>0.16666666666666666</v>
          </cell>
          <cell r="F107">
            <v>2186.7800000000002</v>
          </cell>
          <cell r="G107">
            <v>364.46333333333337</v>
          </cell>
          <cell r="H107">
            <v>0</v>
          </cell>
        </row>
        <row r="108">
          <cell r="B108" t="str">
            <v>I1009</v>
          </cell>
          <cell r="C108" t="str">
            <v>Hormigon Elaborado H21</v>
          </cell>
          <cell r="D108" t="str">
            <v>m3</v>
          </cell>
          <cell r="E108">
            <v>0.12</v>
          </cell>
          <cell r="F108">
            <v>10340</v>
          </cell>
          <cell r="G108">
            <v>1240.8</v>
          </cell>
          <cell r="H108">
            <v>0</v>
          </cell>
        </row>
        <row r="109">
          <cell r="B109" t="str">
            <v>I1472</v>
          </cell>
          <cell r="C109" t="str">
            <v>Endurecedor No Metálico Para Pisos De Hormigón Bolsa 25 Kg</v>
          </cell>
          <cell r="D109" t="str">
            <v>u</v>
          </cell>
          <cell r="E109">
            <v>0.2</v>
          </cell>
          <cell r="F109">
            <v>916.53</v>
          </cell>
          <cell r="G109">
            <v>183.30600000000001</v>
          </cell>
          <cell r="H109">
            <v>0</v>
          </cell>
        </row>
        <row r="110">
          <cell r="B110" t="str">
            <v>I1207</v>
          </cell>
          <cell r="C110" t="str">
            <v>Poliestireno Expandido 20 Kg/M3 Esp 20 Mm</v>
          </cell>
          <cell r="D110" t="str">
            <v>m2</v>
          </cell>
          <cell r="E110">
            <v>0.05</v>
          </cell>
          <cell r="F110">
            <v>328.93</v>
          </cell>
          <cell r="G110">
            <v>16.4465</v>
          </cell>
          <cell r="H110">
            <v>0</v>
          </cell>
        </row>
        <row r="111">
          <cell r="B111">
            <v>0</v>
          </cell>
          <cell r="C111" t="str">
            <v>Mano de Obra</v>
          </cell>
          <cell r="D111">
            <v>0</v>
          </cell>
          <cell r="E111">
            <v>0</v>
          </cell>
          <cell r="F111">
            <v>0</v>
          </cell>
          <cell r="G111">
            <v>0</v>
          </cell>
          <cell r="H111">
            <v>0</v>
          </cell>
        </row>
        <row r="112">
          <cell r="B112" t="str">
            <v>I1005</v>
          </cell>
          <cell r="C112" t="str">
            <v>Ayudante</v>
          </cell>
          <cell r="D112" t="str">
            <v>hs</v>
          </cell>
          <cell r="E112">
            <v>1.4</v>
          </cell>
          <cell r="F112">
            <v>539.00300800000002</v>
          </cell>
          <cell r="G112">
            <v>0</v>
          </cell>
          <cell r="H112">
            <v>0</v>
          </cell>
        </row>
        <row r="113">
          <cell r="B113" t="str">
            <v>I1004</v>
          </cell>
          <cell r="C113" t="str">
            <v>Oficial</v>
          </cell>
          <cell r="D113" t="str">
            <v>hs</v>
          </cell>
          <cell r="E113">
            <v>1.4</v>
          </cell>
          <cell r="F113">
            <v>636.79798400000004</v>
          </cell>
          <cell r="G113">
            <v>0</v>
          </cell>
          <cell r="H113">
            <v>0</v>
          </cell>
        </row>
        <row r="114">
          <cell r="B114">
            <v>0</v>
          </cell>
          <cell r="C114" t="str">
            <v>Subcontratos</v>
          </cell>
          <cell r="D114">
            <v>0</v>
          </cell>
          <cell r="E114">
            <v>0</v>
          </cell>
          <cell r="F114">
            <v>0</v>
          </cell>
          <cell r="G114">
            <v>0</v>
          </cell>
          <cell r="H114">
            <v>132.80000000000001</v>
          </cell>
        </row>
        <row r="115">
          <cell r="B115" t="str">
            <v>I1314</v>
          </cell>
          <cell r="C115" t="str">
            <v>Servicio De Bombeado con Pluma</v>
          </cell>
          <cell r="D115" t="str">
            <v>m3</v>
          </cell>
          <cell r="E115">
            <v>0.12</v>
          </cell>
          <cell r="F115">
            <v>415</v>
          </cell>
          <cell r="G115">
            <v>49.8</v>
          </cell>
          <cell r="H115">
            <v>0</v>
          </cell>
        </row>
        <row r="116">
          <cell r="B116" t="str">
            <v>I1315</v>
          </cell>
          <cell r="C116" t="str">
            <v>Traslado De Bomba con Pluma</v>
          </cell>
          <cell r="D116" t="str">
            <v>u</v>
          </cell>
          <cell r="E116">
            <v>2E-3</v>
          </cell>
          <cell r="F116">
            <v>41500</v>
          </cell>
          <cell r="G116">
            <v>83</v>
          </cell>
          <cell r="H116">
            <v>0</v>
          </cell>
        </row>
        <row r="119">
          <cell r="B119" t="str">
            <v>12.3.1</v>
          </cell>
          <cell r="C119" t="str">
            <v xml:space="preserve">HE-R1 - Reja Perimetral de Barrotes - Tipo 1 - Paños A: 3,00 mts - H: 2,00 mts </v>
          </cell>
          <cell r="D119" t="str">
            <v>ML</v>
          </cell>
          <cell r="E119">
            <v>0</v>
          </cell>
          <cell r="F119">
            <v>0</v>
          </cell>
          <cell r="G119">
            <v>0</v>
          </cell>
          <cell r="H119">
            <v>41314.326400000005</v>
          </cell>
          <cell r="I119">
            <v>41314.326400000005</v>
          </cell>
          <cell r="J119">
            <v>0.17666339775992435</v>
          </cell>
        </row>
        <row r="120">
          <cell r="B120">
            <v>0</v>
          </cell>
          <cell r="C120" t="str">
            <v>Materiales</v>
          </cell>
          <cell r="D120">
            <v>0</v>
          </cell>
          <cell r="E120">
            <v>0</v>
          </cell>
          <cell r="F120">
            <v>0</v>
          </cell>
          <cell r="G120">
            <v>0</v>
          </cell>
          <cell r="H120">
            <v>41314.326400000005</v>
          </cell>
        </row>
        <row r="121">
          <cell r="B121" t="str">
            <v>I2835</v>
          </cell>
          <cell r="C121" t="str">
            <v>Barra Cuadrada Herrera De 3/4 (19,05 Mm) X 6 Mt</v>
          </cell>
          <cell r="D121" t="str">
            <v>ml</v>
          </cell>
          <cell r="E121">
            <v>48</v>
          </cell>
          <cell r="F121">
            <v>530.303</v>
          </cell>
          <cell r="G121">
            <v>25454.544000000002</v>
          </cell>
          <cell r="H121">
            <v>0</v>
          </cell>
        </row>
        <row r="122">
          <cell r="B122" t="str">
            <v>I2837</v>
          </cell>
          <cell r="C122" t="str">
            <v>Caño Estructural Cuadrado 80x80x3,2mm Barras 6 Mts</v>
          </cell>
          <cell r="D122" t="str">
            <v>ml</v>
          </cell>
          <cell r="E122">
            <v>5.2</v>
          </cell>
          <cell r="F122">
            <v>2010.8815</v>
          </cell>
          <cell r="G122">
            <v>10456.5838</v>
          </cell>
          <cell r="H122">
            <v>0</v>
          </cell>
        </row>
        <row r="123">
          <cell r="B123" t="str">
            <v>I2836</v>
          </cell>
          <cell r="C123" t="str">
            <v>Planchuela de 1 1/2" X 3/8"</v>
          </cell>
          <cell r="D123" t="str">
            <v>ml</v>
          </cell>
          <cell r="E123">
            <v>9</v>
          </cell>
          <cell r="F123">
            <v>600.35540000000003</v>
          </cell>
          <cell r="G123">
            <v>5403.1986000000006</v>
          </cell>
          <cell r="H123">
            <v>0</v>
          </cell>
        </row>
        <row r="124">
          <cell r="B124">
            <v>0</v>
          </cell>
          <cell r="C124" t="str">
            <v>Mano de Obra</v>
          </cell>
          <cell r="D124">
            <v>0</v>
          </cell>
          <cell r="E124">
            <v>0</v>
          </cell>
          <cell r="F124">
            <v>0</v>
          </cell>
          <cell r="G124">
            <v>0</v>
          </cell>
          <cell r="H124">
            <v>0</v>
          </cell>
        </row>
        <row r="125">
          <cell r="B125" t="str">
            <v>I1005</v>
          </cell>
          <cell r="C125" t="str">
            <v>Ayudante</v>
          </cell>
          <cell r="D125" t="str">
            <v>hs</v>
          </cell>
          <cell r="E125">
            <v>12</v>
          </cell>
          <cell r="F125">
            <v>539.00300800000002</v>
          </cell>
          <cell r="G125">
            <v>0</v>
          </cell>
          <cell r="H125">
            <v>0</v>
          </cell>
        </row>
        <row r="126">
          <cell r="B126" t="str">
            <v>I1016</v>
          </cell>
          <cell r="C126" t="str">
            <v>Oficial Especializado</v>
          </cell>
          <cell r="D126" t="str">
            <v>hs</v>
          </cell>
          <cell r="E126">
            <v>6</v>
          </cell>
          <cell r="F126">
            <v>747.34227199999987</v>
          </cell>
          <cell r="G126">
            <v>0</v>
          </cell>
          <cell r="H126">
            <v>0</v>
          </cell>
        </row>
        <row r="127">
          <cell r="B127">
            <v>0</v>
          </cell>
          <cell r="C127" t="str">
            <v>Subcontratos</v>
          </cell>
          <cell r="D127">
            <v>0</v>
          </cell>
          <cell r="E127">
            <v>0</v>
          </cell>
          <cell r="F127">
            <v>0</v>
          </cell>
          <cell r="G127">
            <v>0</v>
          </cell>
          <cell r="H127">
            <v>0</v>
          </cell>
        </row>
        <row r="128">
          <cell r="B128" t="str">
            <v>I1493</v>
          </cell>
          <cell r="C128" t="str">
            <v>Procesado de hierro en taller, (No incluye el costo del hierro)</v>
          </cell>
          <cell r="D128" t="str">
            <v>kg</v>
          </cell>
          <cell r="E128">
            <v>203.47800000000001</v>
          </cell>
          <cell r="F128">
            <v>206.5</v>
          </cell>
          <cell r="G128">
            <v>0</v>
          </cell>
          <cell r="H128">
            <v>0</v>
          </cell>
        </row>
        <row r="131">
          <cell r="B131" t="str">
            <v>12.3.2</v>
          </cell>
          <cell r="C131" t="str">
            <v>HE-R2 - Reja Perimetral de Barrotes - Tipo 2 - Paños A: 3,00 mts - H: 2,00 mts</v>
          </cell>
          <cell r="D131" t="str">
            <v>ML</v>
          </cell>
          <cell r="E131">
            <v>0</v>
          </cell>
          <cell r="F131">
            <v>0</v>
          </cell>
          <cell r="G131">
            <v>0</v>
          </cell>
          <cell r="H131">
            <v>42495.174308000009</v>
          </cell>
          <cell r="I131">
            <v>42495.174308000009</v>
          </cell>
          <cell r="J131">
            <v>0.18171279882349778</v>
          </cell>
        </row>
        <row r="132">
          <cell r="B132">
            <v>0</v>
          </cell>
          <cell r="C132" t="str">
            <v>Materiales</v>
          </cell>
          <cell r="D132">
            <v>0</v>
          </cell>
          <cell r="E132">
            <v>0</v>
          </cell>
          <cell r="F132">
            <v>0</v>
          </cell>
          <cell r="G132">
            <v>0</v>
          </cell>
          <cell r="H132">
            <v>42495.174308000009</v>
          </cell>
        </row>
        <row r="133">
          <cell r="B133" t="str">
            <v>I2835</v>
          </cell>
          <cell r="C133" t="str">
            <v>Barra Cuadrada Herrera De 3/4 (19,05 Mm) X 6 Mt</v>
          </cell>
          <cell r="D133" t="str">
            <v>ml</v>
          </cell>
          <cell r="E133">
            <v>48</v>
          </cell>
          <cell r="F133">
            <v>530.303</v>
          </cell>
          <cell r="G133">
            <v>25454.544000000002</v>
          </cell>
          <cell r="H133">
            <v>0</v>
          </cell>
        </row>
        <row r="134">
          <cell r="B134" t="str">
            <v>I2837</v>
          </cell>
          <cell r="C134" t="str">
            <v>Caño Estructural Cuadrado 80x80x3,2mm Barras 6 Mts</v>
          </cell>
          <cell r="D134" t="str">
            <v>ml</v>
          </cell>
          <cell r="E134">
            <v>5.2</v>
          </cell>
          <cell r="F134">
            <v>2010.8815</v>
          </cell>
          <cell r="G134">
            <v>10456.5838</v>
          </cell>
          <cell r="H134">
            <v>0</v>
          </cell>
        </row>
        <row r="135">
          <cell r="B135" t="str">
            <v>I2838</v>
          </cell>
          <cell r="C135" t="str">
            <v xml:space="preserve">Planchuela de  1" X 1/8" </v>
          </cell>
          <cell r="D135" t="str">
            <v>ml</v>
          </cell>
          <cell r="E135">
            <v>10.52</v>
          </cell>
          <cell r="F135">
            <v>112.2479</v>
          </cell>
          <cell r="G135">
            <v>1180.847908</v>
          </cell>
          <cell r="H135">
            <v>0</v>
          </cell>
        </row>
        <row r="136">
          <cell r="B136" t="str">
            <v>I2836</v>
          </cell>
          <cell r="C136" t="str">
            <v>Planchuela de 1 1/2" X 3/8"</v>
          </cell>
          <cell r="D136" t="str">
            <v>ml</v>
          </cell>
          <cell r="E136">
            <v>9</v>
          </cell>
          <cell r="F136">
            <v>600.35540000000003</v>
          </cell>
          <cell r="G136">
            <v>5403.1986000000006</v>
          </cell>
          <cell r="H136">
            <v>0</v>
          </cell>
        </row>
        <row r="137">
          <cell r="B137">
            <v>0</v>
          </cell>
          <cell r="C137" t="str">
            <v>Mano de Obra</v>
          </cell>
          <cell r="D137">
            <v>0</v>
          </cell>
          <cell r="E137">
            <v>0</v>
          </cell>
          <cell r="F137">
            <v>0</v>
          </cell>
          <cell r="G137">
            <v>0</v>
          </cell>
          <cell r="H137">
            <v>0</v>
          </cell>
        </row>
        <row r="138">
          <cell r="B138" t="str">
            <v>I1005</v>
          </cell>
          <cell r="C138" t="str">
            <v>Ayudante</v>
          </cell>
          <cell r="D138" t="str">
            <v>hs</v>
          </cell>
          <cell r="E138">
            <v>12</v>
          </cell>
          <cell r="F138">
            <v>539.00300800000002</v>
          </cell>
          <cell r="G138">
            <v>0</v>
          </cell>
          <cell r="H138">
            <v>0</v>
          </cell>
        </row>
        <row r="139">
          <cell r="B139" t="str">
            <v>I1016</v>
          </cell>
          <cell r="C139" t="str">
            <v>Oficial Especializado</v>
          </cell>
          <cell r="D139" t="str">
            <v>hs</v>
          </cell>
          <cell r="E139">
            <v>6</v>
          </cell>
          <cell r="F139">
            <v>747.34227199999987</v>
          </cell>
          <cell r="G139">
            <v>0</v>
          </cell>
          <cell r="H139">
            <v>0</v>
          </cell>
        </row>
        <row r="140">
          <cell r="B140">
            <v>0</v>
          </cell>
          <cell r="C140" t="str">
            <v>Subcontratos</v>
          </cell>
          <cell r="D140">
            <v>0</v>
          </cell>
          <cell r="E140">
            <v>0</v>
          </cell>
          <cell r="F140">
            <v>0</v>
          </cell>
          <cell r="G140">
            <v>0</v>
          </cell>
          <cell r="H140">
            <v>0</v>
          </cell>
        </row>
        <row r="141">
          <cell r="B141" t="str">
            <v>I1493</v>
          </cell>
          <cell r="C141" t="str">
            <v>Procesado de hierro en taller, (No incluye el costo del hierro)</v>
          </cell>
          <cell r="D141" t="str">
            <v>kg</v>
          </cell>
          <cell r="E141">
            <v>210.10560000000001</v>
          </cell>
          <cell r="F141">
            <v>206.5</v>
          </cell>
          <cell r="G141">
            <v>0</v>
          </cell>
          <cell r="H141">
            <v>0</v>
          </cell>
        </row>
        <row r="142">
          <cell r="B142">
            <v>0</v>
          </cell>
          <cell r="C142">
            <v>0</v>
          </cell>
          <cell r="D142">
            <v>0</v>
          </cell>
          <cell r="E142">
            <v>0</v>
          </cell>
          <cell r="F142">
            <v>0</v>
          </cell>
          <cell r="G142">
            <v>0</v>
          </cell>
          <cell r="H142">
            <v>0</v>
          </cell>
        </row>
        <row r="144">
          <cell r="B144" t="str">
            <v>5.1.10</v>
          </cell>
          <cell r="C144" t="str">
            <v>Losa Maciza para Edificios</v>
          </cell>
          <cell r="D144" t="str">
            <v>M3</v>
          </cell>
          <cell r="E144">
            <v>0</v>
          </cell>
          <cell r="F144">
            <v>0</v>
          </cell>
          <cell r="G144">
            <v>0</v>
          </cell>
          <cell r="H144">
            <v>22591.340223972002</v>
          </cell>
          <cell r="I144">
            <v>22591.340223972002</v>
          </cell>
          <cell r="J144">
            <v>9.6602396110162497E-2</v>
          </cell>
        </row>
        <row r="145">
          <cell r="B145">
            <v>0</v>
          </cell>
          <cell r="C145" t="str">
            <v>Materiales</v>
          </cell>
          <cell r="D145">
            <v>0</v>
          </cell>
          <cell r="E145">
            <v>0</v>
          </cell>
          <cell r="F145">
            <v>0</v>
          </cell>
          <cell r="G145">
            <v>0</v>
          </cell>
          <cell r="H145">
            <v>21463.923557305334</v>
          </cell>
        </row>
        <row r="146">
          <cell r="B146" t="str">
            <v>I1011</v>
          </cell>
          <cell r="C146" t="str">
            <v>Acero  Adn420 Diam 12 Mm</v>
          </cell>
          <cell r="D146" t="str">
            <v>tn</v>
          </cell>
          <cell r="E146">
            <v>5.6000000000000001E-2</v>
          </cell>
          <cell r="F146">
            <v>139756</v>
          </cell>
          <cell r="G146">
            <v>7826.3360000000002</v>
          </cell>
          <cell r="H146">
            <v>0</v>
          </cell>
        </row>
        <row r="147">
          <cell r="B147" t="str">
            <v>I1014</v>
          </cell>
          <cell r="C147" t="str">
            <v>Alambre Negro Recocido N 16</v>
          </cell>
          <cell r="D147" t="str">
            <v>kg</v>
          </cell>
          <cell r="E147">
            <v>0.6</v>
          </cell>
          <cell r="F147">
            <v>547.11</v>
          </cell>
          <cell r="G147">
            <v>328.26600000000002</v>
          </cell>
          <cell r="H147">
            <v>0</v>
          </cell>
        </row>
        <row r="148">
          <cell r="B148" t="str">
            <v>I1015</v>
          </cell>
          <cell r="C148" t="str">
            <v>Clavos De 2"</v>
          </cell>
          <cell r="D148" t="str">
            <v>kg</v>
          </cell>
          <cell r="E148">
            <v>1</v>
          </cell>
          <cell r="F148">
            <v>570.25</v>
          </cell>
          <cell r="G148">
            <v>570.25</v>
          </cell>
          <cell r="H148">
            <v>0</v>
          </cell>
        </row>
        <row r="149">
          <cell r="B149" t="str">
            <v>I1019</v>
          </cell>
          <cell r="C149" t="str">
            <v>Hormigon Elaborado H30</v>
          </cell>
          <cell r="D149" t="str">
            <v>m3</v>
          </cell>
          <cell r="E149">
            <v>1.05</v>
          </cell>
          <cell r="F149">
            <v>10550</v>
          </cell>
          <cell r="G149">
            <v>11077.5</v>
          </cell>
          <cell r="H149">
            <v>0</v>
          </cell>
        </row>
        <row r="150">
          <cell r="B150" t="str">
            <v>I1020</v>
          </cell>
          <cell r="C150" t="str">
            <v>Fenolico De 25 Mm 1.22X2.44 (2,97 m2)</v>
          </cell>
          <cell r="D150" t="str">
            <v>m2</v>
          </cell>
          <cell r="E150">
            <v>3</v>
          </cell>
          <cell r="F150">
            <v>448.01</v>
          </cell>
          <cell r="G150">
            <v>1344.03</v>
          </cell>
          <cell r="H150">
            <v>0</v>
          </cell>
        </row>
        <row r="151">
          <cell r="B151" t="str">
            <v>I1013</v>
          </cell>
          <cell r="C151" t="str">
            <v>Tirante 3X3 Saligna Bruto</v>
          </cell>
          <cell r="D151" t="str">
            <v>ml</v>
          </cell>
          <cell r="E151">
            <v>7.4365704286964114</v>
          </cell>
          <cell r="F151">
            <v>42.7</v>
          </cell>
          <cell r="G151">
            <v>317.54155730533677</v>
          </cell>
          <cell r="H151">
            <v>0</v>
          </cell>
        </row>
        <row r="152">
          <cell r="B152">
            <v>0</v>
          </cell>
          <cell r="C152" t="str">
            <v>Mano de Obra</v>
          </cell>
          <cell r="D152">
            <v>0</v>
          </cell>
          <cell r="E152">
            <v>0</v>
          </cell>
          <cell r="F152">
            <v>0</v>
          </cell>
          <cell r="G152">
            <v>0</v>
          </cell>
          <cell r="H152">
            <v>0</v>
          </cell>
        </row>
        <row r="153">
          <cell r="B153" t="str">
            <v>I1018</v>
          </cell>
          <cell r="C153" t="str">
            <v>Ayudante Hormigon</v>
          </cell>
          <cell r="D153" t="str">
            <v>hs</v>
          </cell>
          <cell r="E153">
            <v>20</v>
          </cell>
          <cell r="F153">
            <v>646.80360959999996</v>
          </cell>
          <cell r="G153">
            <v>0</v>
          </cell>
          <cell r="H153">
            <v>0</v>
          </cell>
        </row>
        <row r="154">
          <cell r="B154" t="str">
            <v>I1017</v>
          </cell>
          <cell r="C154" t="str">
            <v>Oficial Hormigon</v>
          </cell>
          <cell r="D154" t="str">
            <v>hs</v>
          </cell>
          <cell r="E154">
            <v>20</v>
          </cell>
          <cell r="F154">
            <v>764.15758080000001</v>
          </cell>
          <cell r="G154">
            <v>0</v>
          </cell>
          <cell r="H154">
            <v>0</v>
          </cell>
        </row>
        <row r="155">
          <cell r="B155">
            <v>0</v>
          </cell>
          <cell r="C155" t="str">
            <v>Subcontratos</v>
          </cell>
          <cell r="D155">
            <v>0</v>
          </cell>
          <cell r="E155">
            <v>0</v>
          </cell>
          <cell r="F155">
            <v>0</v>
          </cell>
          <cell r="G155">
            <v>0</v>
          </cell>
          <cell r="H155">
            <v>1127.4166666666665</v>
          </cell>
        </row>
        <row r="156">
          <cell r="B156" t="str">
            <v>I1314</v>
          </cell>
          <cell r="C156" t="str">
            <v>Servicio De Bombeado con Pluma</v>
          </cell>
          <cell r="D156" t="str">
            <v>m3</v>
          </cell>
          <cell r="E156">
            <v>1.05</v>
          </cell>
          <cell r="F156">
            <v>415</v>
          </cell>
          <cell r="G156">
            <v>435.75</v>
          </cell>
          <cell r="H156">
            <v>0</v>
          </cell>
        </row>
        <row r="157">
          <cell r="B157" t="str">
            <v>I1315</v>
          </cell>
          <cell r="C157" t="str">
            <v>Traslado De Bomba con Pluma</v>
          </cell>
          <cell r="D157" t="str">
            <v>u</v>
          </cell>
          <cell r="E157">
            <v>1.6666666666666666E-2</v>
          </cell>
          <cell r="F157">
            <v>41500</v>
          </cell>
          <cell r="G157">
            <v>691.66666666666663</v>
          </cell>
          <cell r="H157">
            <v>0</v>
          </cell>
        </row>
        <row r="160">
          <cell r="B160" t="str">
            <v>15.3.1</v>
          </cell>
          <cell r="C160" t="str">
            <v>Recubrimiento Epoxi Bi-componente +  Poliuretánico Alifático (125 um) - Esquema 4</v>
          </cell>
          <cell r="D160" t="str">
            <v>M2</v>
          </cell>
          <cell r="E160">
            <v>0</v>
          </cell>
          <cell r="F160">
            <v>0</v>
          </cell>
          <cell r="G160">
            <v>0</v>
          </cell>
          <cell r="H160">
            <v>2024.942172</v>
          </cell>
          <cell r="I160">
            <v>2024.942172</v>
          </cell>
          <cell r="J160">
            <v>8.6588163367194854E-3</v>
          </cell>
        </row>
        <row r="161">
          <cell r="B161">
            <v>0</v>
          </cell>
          <cell r="C161" t="str">
            <v>Materiales</v>
          </cell>
          <cell r="D161">
            <v>0</v>
          </cell>
          <cell r="E161">
            <v>0</v>
          </cell>
          <cell r="F161">
            <v>0</v>
          </cell>
          <cell r="G161">
            <v>0</v>
          </cell>
          <cell r="H161">
            <v>2024.942172</v>
          </cell>
        </row>
        <row r="162">
          <cell r="B162" t="str">
            <v>I1579</v>
          </cell>
          <cell r="C162" t="str">
            <v>Esmalte Epoxi Plus Protection Gris Hielo 4l (rinde 10 m2)</v>
          </cell>
          <cell r="D162" t="str">
            <v>u</v>
          </cell>
          <cell r="E162">
            <v>0.11</v>
          </cell>
          <cell r="F162">
            <v>9090.0825999999997</v>
          </cell>
          <cell r="G162">
            <v>999.909086</v>
          </cell>
          <cell r="H162">
            <v>0</v>
          </cell>
        </row>
        <row r="163">
          <cell r="B163" t="str">
            <v>I1580</v>
          </cell>
          <cell r="C163" t="str">
            <v>Esmalte Poliuretanico Plus Protection Blanco 4 Lt (rinde 10 m2)</v>
          </cell>
          <cell r="D163" t="str">
            <v>u</v>
          </cell>
          <cell r="E163">
            <v>0.11</v>
          </cell>
          <cell r="F163">
            <v>9090.0825999999997</v>
          </cell>
          <cell r="G163">
            <v>999.909086</v>
          </cell>
          <cell r="H163">
            <v>0</v>
          </cell>
        </row>
        <row r="164">
          <cell r="B164" t="str">
            <v>I1342</v>
          </cell>
          <cell r="C164" t="str">
            <v>Rodillo Para Esmalte Sintetico</v>
          </cell>
          <cell r="D164" t="str">
            <v>u</v>
          </cell>
          <cell r="E164">
            <v>0.2</v>
          </cell>
          <cell r="F164">
            <v>125.62</v>
          </cell>
          <cell r="G164">
            <v>25.124000000000002</v>
          </cell>
          <cell r="H164">
            <v>0</v>
          </cell>
        </row>
        <row r="165">
          <cell r="B165">
            <v>0</v>
          </cell>
          <cell r="C165" t="str">
            <v>Subcontratos</v>
          </cell>
          <cell r="D165">
            <v>0</v>
          </cell>
          <cell r="E165">
            <v>0</v>
          </cell>
          <cell r="F165">
            <v>0</v>
          </cell>
          <cell r="G165">
            <v>0</v>
          </cell>
          <cell r="H165">
            <v>0</v>
          </cell>
        </row>
        <row r="166">
          <cell r="B166" t="str">
            <v>I1210</v>
          </cell>
          <cell r="C166" t="str">
            <v>Oficial Pintor</v>
          </cell>
          <cell r="D166" t="str">
            <v>hs</v>
          </cell>
          <cell r="E166">
            <v>0.8</v>
          </cell>
          <cell r="F166">
            <v>971.54495359999987</v>
          </cell>
          <cell r="G166">
            <v>0</v>
          </cell>
          <cell r="H166">
            <v>0</v>
          </cell>
        </row>
        <row r="168">
          <cell r="I168">
            <v>233859.00488647827</v>
          </cell>
          <cell r="J168">
            <v>0.99999999999999978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Quantity"/>
      <sheetName val="Sum"/>
      <sheetName val="Sheet1"/>
      <sheetName val="KP_List"/>
      <sheetName val="PU_ITALY"/>
      <sheetName val="Module1"/>
      <sheetName val="Module2"/>
      <sheetName val="Modelo Oferta"/>
      <sheetName val="Cómputo y Presupuesto"/>
      <sheetName val="Item 1 Tareas Preliminares"/>
      <sheetName val="Item 2 Movimiento de Tierra"/>
      <sheetName val="Item 3 Hormigón Armado"/>
      <sheetName val="Item 4 Mamposterías"/>
      <sheetName val="Item 5 Cubierta de Techos"/>
      <sheetName val="Item 6 Capas Aisladoras"/>
      <sheetName val="Item 7 Revoques"/>
      <sheetName val="Item 8 Contrapisos"/>
      <sheetName val="Item 9 Cielorrasos"/>
      <sheetName val="Item 10 Pisos"/>
      <sheetName val="Item 11 Zócalos "/>
      <sheetName val="Item 12 Sol., Umb.y Piezas"/>
      <sheetName val="Item 13 Carpinterías"/>
      <sheetName val="Item 14 Instalación de Gas"/>
      <sheetName val="Item 15 Instalación Eléctrica"/>
      <sheetName val="Item 16 Pinturas"/>
      <sheetName val="Item 17 Acristalamiento"/>
      <sheetName val="Item 18 Varios"/>
      <sheetName val="Item 19 Tareas Complementarias"/>
      <sheetName val="Gs Gs, Benef y Imp"/>
      <sheetName val="Mano de Obra "/>
      <sheetName val="Precios Mano de Obra"/>
      <sheetName val="Precios Materiales e Insumos"/>
      <sheetName val="Precios Equipos"/>
      <sheetName val="ListUnif"/>
      <sheetName val="Registro"/>
      <sheetName val="Pres"/>
      <sheetName val="BASES"/>
      <sheetName val="indirectos__estandar"/>
      <sheetName val="GG-B&amp;R-I"/>
      <sheetName val="Bases_ERROR9"/>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KORN v3"/>
      <sheetName val="KORN v2"/>
      <sheetName val="KORN"/>
      <sheetName val="Tareas N"/>
      <sheetName val="Ins"/>
      <sheetName val="Análisis"/>
      <sheetName val="9.1"/>
      <sheetName val="11"/>
      <sheetName val="TABIQUES Y CUBIERTA DE GALPON "/>
      <sheetName val="PC_PO_Korn-26-10_V3.0"/>
    </sheetNames>
    <sheetDataSet>
      <sheetData sheetId="0">
        <row r="1">
          <cell r="C1">
            <v>0</v>
          </cell>
          <cell r="D1">
            <v>0</v>
          </cell>
          <cell r="E1">
            <v>0</v>
          </cell>
          <cell r="F1">
            <v>0</v>
          </cell>
          <cell r="G1" t="str">
            <v xml:space="preserve">  </v>
          </cell>
          <cell r="H1">
            <v>0</v>
          </cell>
          <cell r="K1">
            <v>0</v>
          </cell>
        </row>
        <row r="2">
          <cell r="D2">
            <v>0</v>
          </cell>
          <cell r="E2">
            <v>0</v>
          </cell>
          <cell r="F2" t="str">
            <v xml:space="preserve">                                                        “2020 - AÑO DEL GENERAL MANUEL BELGRANO”.</v>
          </cell>
          <cell r="G2">
            <v>0</v>
          </cell>
          <cell r="H2">
            <v>0</v>
          </cell>
          <cell r="I2">
            <v>0</v>
          </cell>
          <cell r="J2">
            <v>0</v>
          </cell>
          <cell r="K2">
            <v>0</v>
          </cell>
        </row>
        <row r="3">
          <cell r="C3">
            <v>0</v>
          </cell>
          <cell r="D3">
            <v>0</v>
          </cell>
          <cell r="E3">
            <v>0</v>
          </cell>
          <cell r="F3">
            <v>0</v>
          </cell>
          <cell r="G3">
            <v>0</v>
          </cell>
          <cell r="H3">
            <v>0</v>
          </cell>
          <cell r="I3">
            <v>0</v>
          </cell>
          <cell r="J3">
            <v>0</v>
          </cell>
          <cell r="K3">
            <v>0</v>
          </cell>
        </row>
        <row r="4">
          <cell r="C4">
            <v>0</v>
          </cell>
          <cell r="D4">
            <v>0</v>
          </cell>
          <cell r="E4">
            <v>0</v>
          </cell>
          <cell r="F4">
            <v>0</v>
          </cell>
          <cell r="G4">
            <v>0</v>
          </cell>
          <cell r="H4">
            <v>0</v>
          </cell>
          <cell r="I4">
            <v>0</v>
          </cell>
          <cell r="J4">
            <v>0</v>
          </cell>
          <cell r="K4">
            <v>0</v>
          </cell>
        </row>
        <row r="5">
          <cell r="C5">
            <v>0</v>
          </cell>
          <cell r="D5">
            <v>0</v>
          </cell>
          <cell r="E5">
            <v>0</v>
          </cell>
          <cell r="F5">
            <v>0</v>
          </cell>
          <cell r="G5">
            <v>0</v>
          </cell>
          <cell r="H5">
            <v>0</v>
          </cell>
          <cell r="I5">
            <v>0</v>
          </cell>
          <cell r="J5">
            <v>0</v>
          </cell>
          <cell r="K5">
            <v>0</v>
          </cell>
        </row>
        <row r="6">
          <cell r="C6">
            <v>0</v>
          </cell>
          <cell r="D6">
            <v>0</v>
          </cell>
          <cell r="E6">
            <v>0</v>
          </cell>
          <cell r="F6">
            <v>0</v>
          </cell>
          <cell r="G6">
            <v>0</v>
          </cell>
          <cell r="H6">
            <v>0</v>
          </cell>
          <cell r="I6">
            <v>0</v>
          </cell>
          <cell r="J6">
            <v>0</v>
          </cell>
          <cell r="K6">
            <v>0</v>
          </cell>
        </row>
        <row r="7">
          <cell r="C7">
            <v>0</v>
          </cell>
          <cell r="D7">
            <v>0</v>
          </cell>
          <cell r="E7">
            <v>0</v>
          </cell>
          <cell r="F7">
            <v>0</v>
          </cell>
          <cell r="G7">
            <v>0</v>
          </cell>
          <cell r="H7">
            <v>0</v>
          </cell>
          <cell r="I7">
            <v>0</v>
          </cell>
          <cell r="J7">
            <v>0</v>
          </cell>
          <cell r="K7">
            <v>0</v>
          </cell>
        </row>
        <row r="8">
          <cell r="C8">
            <v>0</v>
          </cell>
          <cell r="D8">
            <v>0</v>
          </cell>
          <cell r="E8">
            <v>0</v>
          </cell>
          <cell r="F8">
            <v>0</v>
          </cell>
          <cell r="G8">
            <v>0</v>
          </cell>
          <cell r="H8">
            <v>0</v>
          </cell>
          <cell r="I8">
            <v>0</v>
          </cell>
          <cell r="J8">
            <v>0</v>
          </cell>
          <cell r="K8">
            <v>0</v>
          </cell>
        </row>
        <row r="9">
          <cell r="C9">
            <v>0</v>
          </cell>
          <cell r="D9">
            <v>0</v>
          </cell>
          <cell r="E9">
            <v>0</v>
          </cell>
          <cell r="F9">
            <v>0</v>
          </cell>
          <cell r="G9">
            <v>0</v>
          </cell>
          <cell r="H9">
            <v>0</v>
          </cell>
          <cell r="I9">
            <v>0</v>
          </cell>
          <cell r="J9">
            <v>0</v>
          </cell>
          <cell r="K9">
            <v>0</v>
          </cell>
        </row>
        <row r="10">
          <cell r="C10" t="str">
            <v xml:space="preserve">PRESUPUESTO OFICIAL                  </v>
          </cell>
          <cell r="D10">
            <v>0</v>
          </cell>
          <cell r="E10">
            <v>0</v>
          </cell>
          <cell r="F10">
            <v>0</v>
          </cell>
          <cell r="G10">
            <v>0</v>
          </cell>
          <cell r="H10">
            <v>0</v>
          </cell>
          <cell r="I10">
            <v>0</v>
          </cell>
          <cell r="J10">
            <v>0</v>
          </cell>
          <cell r="K10">
            <v>0</v>
          </cell>
        </row>
        <row r="11">
          <cell r="C11">
            <v>0</v>
          </cell>
          <cell r="D11">
            <v>0</v>
          </cell>
          <cell r="E11">
            <v>0</v>
          </cell>
          <cell r="F11">
            <v>0</v>
          </cell>
          <cell r="G11">
            <v>0</v>
          </cell>
          <cell r="H11">
            <v>0</v>
          </cell>
          <cell r="I11">
            <v>0</v>
          </cell>
          <cell r="J11">
            <v>0</v>
          </cell>
          <cell r="K11">
            <v>0</v>
          </cell>
        </row>
        <row r="12">
          <cell r="C12" t="str">
            <v>Licitación Pública Nº: XX/2020 "Adecuación de la infraestructura y remodelación de estaciónes-Estación Guernica - Línea General Roca”</v>
          </cell>
          <cell r="D12">
            <v>0</v>
          </cell>
          <cell r="E12">
            <v>0</v>
          </cell>
          <cell r="F12">
            <v>0</v>
          </cell>
          <cell r="G12">
            <v>0</v>
          </cell>
          <cell r="H12">
            <v>0</v>
          </cell>
          <cell r="I12">
            <v>0</v>
          </cell>
          <cell r="J12">
            <v>0</v>
          </cell>
          <cell r="K12">
            <v>0</v>
          </cell>
        </row>
        <row r="13">
          <cell r="C13">
            <v>0</v>
          </cell>
          <cell r="D13">
            <v>0</v>
          </cell>
          <cell r="E13">
            <v>0</v>
          </cell>
          <cell r="F13">
            <v>0</v>
          </cell>
          <cell r="G13">
            <v>0</v>
          </cell>
          <cell r="H13">
            <v>0</v>
          </cell>
          <cell r="I13">
            <v>0</v>
          </cell>
          <cell r="J13">
            <v>0</v>
          </cell>
          <cell r="K13">
            <v>0</v>
          </cell>
        </row>
        <row r="14">
          <cell r="C14">
            <v>0</v>
          </cell>
          <cell r="D14">
            <v>0</v>
          </cell>
          <cell r="E14">
            <v>0</v>
          </cell>
          <cell r="F14">
            <v>0</v>
          </cell>
          <cell r="G14">
            <v>0</v>
          </cell>
          <cell r="H14">
            <v>0</v>
          </cell>
          <cell r="I14">
            <v>0</v>
          </cell>
          <cell r="J14">
            <v>0</v>
          </cell>
          <cell r="K14">
            <v>0</v>
          </cell>
        </row>
        <row r="15">
          <cell r="C15">
            <v>0</v>
          </cell>
          <cell r="D15">
            <v>0</v>
          </cell>
          <cell r="E15">
            <v>0</v>
          </cell>
          <cell r="F15">
            <v>0</v>
          </cell>
          <cell r="G15">
            <v>0</v>
          </cell>
          <cell r="H15">
            <v>0</v>
          </cell>
          <cell r="I15">
            <v>0</v>
          </cell>
          <cell r="J15">
            <v>0</v>
          </cell>
          <cell r="K15">
            <v>0</v>
          </cell>
        </row>
        <row r="16">
          <cell r="C16" t="str">
            <v>ITEM</v>
          </cell>
          <cell r="D16" t="str">
            <v>DESCRIPCIÓN DE TAREAS</v>
          </cell>
          <cell r="E16" t="str">
            <v xml:space="preserve">Sist. De Contrat. </v>
          </cell>
          <cell r="F16" t="str">
            <v>Unidad</v>
          </cell>
          <cell r="G16" t="str">
            <v xml:space="preserve">Cantidad </v>
          </cell>
          <cell r="H16" t="str">
            <v>Costo Unitario ($)</v>
          </cell>
          <cell r="I16" t="str">
            <v>Subtotal ($)</v>
          </cell>
          <cell r="J16" t="str">
            <v>Total Rubro ($)</v>
          </cell>
          <cell r="K16" t="str">
            <v>%</v>
          </cell>
        </row>
        <row r="17">
          <cell r="C17">
            <v>1</v>
          </cell>
          <cell r="D17" t="str">
            <v>PLANIFICACION Y DOCUMENTACION</v>
          </cell>
          <cell r="E17">
            <v>0</v>
          </cell>
          <cell r="F17">
            <v>0</v>
          </cell>
          <cell r="G17">
            <v>0</v>
          </cell>
          <cell r="H17">
            <v>0</v>
          </cell>
          <cell r="I17">
            <v>0</v>
          </cell>
          <cell r="J17">
            <v>0</v>
          </cell>
          <cell r="K17">
            <v>0</v>
          </cell>
        </row>
        <row r="18">
          <cell r="C18" t="str">
            <v>1.1</v>
          </cell>
          <cell r="D18" t="str">
            <v>DOCUMENTACION E INGENIERIA DE DETALLE (se certificara al final de la obra)</v>
          </cell>
          <cell r="E18">
            <v>0</v>
          </cell>
          <cell r="F18">
            <v>0</v>
          </cell>
          <cell r="G18">
            <v>0</v>
          </cell>
          <cell r="H18">
            <v>0</v>
          </cell>
          <cell r="I18">
            <v>0</v>
          </cell>
          <cell r="J18">
            <v>0</v>
          </cell>
          <cell r="K18">
            <v>0</v>
          </cell>
        </row>
        <row r="19">
          <cell r="C19" t="str">
            <v>1.1.1</v>
          </cell>
          <cell r="D19" t="str">
            <v>Ingenieria de Detalle</v>
          </cell>
          <cell r="E19" t="str">
            <v>AA</v>
          </cell>
          <cell r="F19" t="str">
            <v>gl</v>
          </cell>
          <cell r="G19">
            <v>1</v>
          </cell>
          <cell r="H19">
            <v>0</v>
          </cell>
          <cell r="I19">
            <v>0</v>
          </cell>
          <cell r="J19">
            <v>0</v>
          </cell>
          <cell r="K19">
            <v>0</v>
          </cell>
        </row>
        <row r="20">
          <cell r="C20" t="str">
            <v>1.1.2</v>
          </cell>
          <cell r="D20" t="str">
            <v>Planos C.A.O. y  manuales de mantenimiento</v>
          </cell>
          <cell r="E20" t="str">
            <v>AA</v>
          </cell>
          <cell r="F20" t="str">
            <v>gl</v>
          </cell>
          <cell r="G20">
            <v>1</v>
          </cell>
          <cell r="H20">
            <v>0</v>
          </cell>
          <cell r="I20">
            <v>0</v>
          </cell>
          <cell r="J20">
            <v>0</v>
          </cell>
          <cell r="K20">
            <v>0</v>
          </cell>
        </row>
        <row r="21">
          <cell r="C21">
            <v>2</v>
          </cell>
          <cell r="D21" t="str">
            <v>CALIDAD, AMBIENTE E HIGIENE Y SEGURIDAD</v>
          </cell>
          <cell r="E21">
            <v>0</v>
          </cell>
          <cell r="F21">
            <v>0</v>
          </cell>
          <cell r="G21">
            <v>0</v>
          </cell>
          <cell r="H21">
            <v>0</v>
          </cell>
          <cell r="I21">
            <v>0</v>
          </cell>
          <cell r="J21">
            <v>0</v>
          </cell>
          <cell r="K21">
            <v>0</v>
          </cell>
        </row>
        <row r="22">
          <cell r="C22" t="str">
            <v>2.1</v>
          </cell>
          <cell r="D22" t="str">
            <v>Gestión CASS, Control Ambiental</v>
          </cell>
          <cell r="E22" t="str">
            <v>AA</v>
          </cell>
          <cell r="F22" t="str">
            <v>gl</v>
          </cell>
          <cell r="G22">
            <v>1</v>
          </cell>
          <cell r="H22">
            <v>295360</v>
          </cell>
          <cell r="I22">
            <v>295360</v>
          </cell>
          <cell r="J22">
            <v>0</v>
          </cell>
          <cell r="K22">
            <v>0</v>
          </cell>
        </row>
        <row r="23">
          <cell r="C23" t="str">
            <v>2.2</v>
          </cell>
          <cell r="D23" t="str">
            <v>Gestión CASS, Control de Calidad</v>
          </cell>
          <cell r="E23" t="str">
            <v>AA</v>
          </cell>
          <cell r="F23" t="str">
            <v>gl</v>
          </cell>
          <cell r="G23">
            <v>1</v>
          </cell>
          <cell r="H23">
            <v>1024512.0000000001</v>
          </cell>
          <cell r="I23">
            <v>1024512.0000000001</v>
          </cell>
          <cell r="J23">
            <v>0</v>
          </cell>
          <cell r="K23">
            <v>0</v>
          </cell>
        </row>
        <row r="24">
          <cell r="C24">
            <v>3</v>
          </cell>
          <cell r="D24" t="str">
            <v>EJECUCION DE OBRA/SERVICIO</v>
          </cell>
          <cell r="E24">
            <v>0</v>
          </cell>
          <cell r="F24">
            <v>0</v>
          </cell>
          <cell r="G24">
            <v>0</v>
          </cell>
          <cell r="H24">
            <v>0</v>
          </cell>
          <cell r="I24">
            <v>0</v>
          </cell>
          <cell r="J24">
            <v>0</v>
          </cell>
          <cell r="K24">
            <v>0</v>
          </cell>
        </row>
        <row r="25">
          <cell r="C25" t="str">
            <v>3.1</v>
          </cell>
          <cell r="D25" t="str">
            <v>DEMOLICIONES</v>
          </cell>
          <cell r="E25">
            <v>0</v>
          </cell>
          <cell r="F25">
            <v>0</v>
          </cell>
          <cell r="G25">
            <v>0</v>
          </cell>
          <cell r="H25">
            <v>0</v>
          </cell>
          <cell r="I25">
            <v>0</v>
          </cell>
          <cell r="J25">
            <v>0</v>
          </cell>
          <cell r="K25">
            <v>0</v>
          </cell>
        </row>
        <row r="26">
          <cell r="C26" t="str">
            <v>3.1.1</v>
          </cell>
          <cell r="D26" t="str">
            <v>Demolición de losa, vigas y tabiques de hormigón armado y borde de andén de H°A°</v>
          </cell>
          <cell r="E26" t="str">
            <v>AA</v>
          </cell>
          <cell r="F26" t="str">
            <v>m3</v>
          </cell>
          <cell r="G26">
            <v>27</v>
          </cell>
          <cell r="H26">
            <v>12781.0501622171</v>
          </cell>
          <cell r="I26">
            <v>345088.35437986167</v>
          </cell>
          <cell r="J26">
            <v>0</v>
          </cell>
          <cell r="K26">
            <v>0</v>
          </cell>
        </row>
        <row r="27">
          <cell r="C27" t="str">
            <v>3.1.2</v>
          </cell>
          <cell r="D27" t="str">
            <v>Demolición de Mampostería de ladrillo común o ceramico</v>
          </cell>
          <cell r="E27" t="str">
            <v>AA</v>
          </cell>
          <cell r="F27" t="str">
            <v>m3</v>
          </cell>
          <cell r="G27">
            <v>75</v>
          </cell>
          <cell r="H27">
            <v>2234.0407200356799</v>
          </cell>
          <cell r="I27">
            <v>167553.05400267598</v>
          </cell>
          <cell r="J27">
            <v>0</v>
          </cell>
          <cell r="K27">
            <v>0</v>
          </cell>
        </row>
        <row r="28">
          <cell r="C28" t="str">
            <v>3.1.3</v>
          </cell>
          <cell r="D28" t="str">
            <v>Demolición de solados de Hormigón , pisos int, carpetas y contrapisos</v>
          </cell>
          <cell r="E28" t="str">
            <v>AA</v>
          </cell>
          <cell r="F28" t="str">
            <v>m3</v>
          </cell>
          <cell r="G28">
            <v>262</v>
          </cell>
          <cell r="H28">
            <v>3748.64</v>
          </cell>
          <cell r="I28">
            <v>982143.67999999993</v>
          </cell>
          <cell r="J28">
            <v>0</v>
          </cell>
          <cell r="K28">
            <v>0</v>
          </cell>
        </row>
        <row r="29">
          <cell r="C29" t="str">
            <v>3.1.4</v>
          </cell>
          <cell r="D29" t="str">
            <v xml:space="preserve">Retiro de Columnas de Alumbrado existentes </v>
          </cell>
          <cell r="E29" t="str">
            <v>AA</v>
          </cell>
          <cell r="F29" t="str">
            <v>u</v>
          </cell>
          <cell r="G29">
            <v>19</v>
          </cell>
          <cell r="H29">
            <v>16363.2075054545</v>
          </cell>
          <cell r="I29">
            <v>310900.94260363549</v>
          </cell>
          <cell r="J29">
            <v>0</v>
          </cell>
          <cell r="K29">
            <v>0</v>
          </cell>
        </row>
        <row r="30">
          <cell r="C30" t="str">
            <v>3.1.5</v>
          </cell>
          <cell r="D30" t="str">
            <v>Retiro de Arbol. Incluye la reposición de la especie arbórea en las cantidades indicadas en el pliego</v>
          </cell>
          <cell r="E30" t="str">
            <v>AA</v>
          </cell>
          <cell r="F30" t="str">
            <v>u</v>
          </cell>
          <cell r="G30" t="str">
            <v>NO COTIZA</v>
          </cell>
          <cell r="H30">
            <v>0</v>
          </cell>
          <cell r="I30">
            <v>0</v>
          </cell>
          <cell r="J30">
            <v>0</v>
          </cell>
          <cell r="K30">
            <v>0</v>
          </cell>
        </row>
        <row r="31">
          <cell r="C31" t="str">
            <v>3.1.6</v>
          </cell>
          <cell r="D31" t="str">
            <v>Retiro de Rejas Perimetrales y cerco</v>
          </cell>
          <cell r="E31" t="str">
            <v>AA</v>
          </cell>
          <cell r="F31" t="str">
            <v>ml</v>
          </cell>
          <cell r="G31">
            <v>210</v>
          </cell>
          <cell r="H31">
            <v>628.57924540028898</v>
          </cell>
          <cell r="I31">
            <v>132001.64153406068</v>
          </cell>
          <cell r="J31">
            <v>0</v>
          </cell>
          <cell r="K31">
            <v>0</v>
          </cell>
        </row>
        <row r="32">
          <cell r="C32" t="str">
            <v>3.1.7</v>
          </cell>
          <cell r="D32" t="str">
            <v xml:space="preserve">Desmonte de Cielorrasos suspendidos - Armado / Durlock </v>
          </cell>
          <cell r="E32" t="str">
            <v>AA</v>
          </cell>
          <cell r="F32" t="str">
            <v>m2</v>
          </cell>
          <cell r="G32">
            <v>61</v>
          </cell>
          <cell r="H32">
            <v>267.38188966233798</v>
          </cell>
          <cell r="I32">
            <v>16310.295269402617</v>
          </cell>
          <cell r="J32">
            <v>0</v>
          </cell>
          <cell r="K32">
            <v>0</v>
          </cell>
        </row>
        <row r="33">
          <cell r="C33" t="str">
            <v>3.1.8</v>
          </cell>
          <cell r="D33" t="str">
            <v>Desmonte y retiro de instalaciones en desuso (cañerias, cajas, cables, art de iluminacion)</v>
          </cell>
          <cell r="E33" t="str">
            <v>AA</v>
          </cell>
          <cell r="F33" t="str">
            <v>gl</v>
          </cell>
          <cell r="G33">
            <v>1</v>
          </cell>
          <cell r="H33">
            <v>0</v>
          </cell>
          <cell r="I33">
            <v>0</v>
          </cell>
          <cell r="J33">
            <v>0</v>
          </cell>
          <cell r="K33">
            <v>0</v>
          </cell>
        </row>
        <row r="34">
          <cell r="C34" t="str">
            <v>3.1.9</v>
          </cell>
          <cell r="D34" t="str">
            <v>Retiro de instalación sanitaria - incluye artefactos y accesorios</v>
          </cell>
          <cell r="E34" t="str">
            <v>AA</v>
          </cell>
          <cell r="F34" t="str">
            <v>gl</v>
          </cell>
          <cell r="G34">
            <v>1</v>
          </cell>
          <cell r="H34">
            <v>43726.9648423896</v>
          </cell>
          <cell r="I34">
            <v>43726.9648423896</v>
          </cell>
          <cell r="J34">
            <v>0</v>
          </cell>
          <cell r="K34">
            <v>0</v>
          </cell>
        </row>
        <row r="35">
          <cell r="C35" t="str">
            <v>3.1.10</v>
          </cell>
          <cell r="D35" t="str">
            <v xml:space="preserve">Desmonte y retiro de equipo de aire acondicionado equipo int. y ext. </v>
          </cell>
          <cell r="E35" t="str">
            <v>AA</v>
          </cell>
          <cell r="F35" t="str">
            <v>u</v>
          </cell>
          <cell r="G35">
            <v>3</v>
          </cell>
          <cell r="H35">
            <v>5016.7217703896104</v>
          </cell>
          <cell r="I35">
            <v>15050.165311168832</v>
          </cell>
          <cell r="J35">
            <v>0</v>
          </cell>
          <cell r="K35">
            <v>0</v>
          </cell>
        </row>
        <row r="36">
          <cell r="C36" t="str">
            <v>3.1.11</v>
          </cell>
          <cell r="D36" t="str">
            <v>Picado de revoques y revestimientos</v>
          </cell>
          <cell r="E36" t="str">
            <v>AA</v>
          </cell>
          <cell r="F36" t="str">
            <v>m2</v>
          </cell>
          <cell r="G36">
            <v>34.22</v>
          </cell>
          <cell r="H36">
            <v>292.507873936875</v>
          </cell>
          <cell r="I36">
            <v>10009.619446119863</v>
          </cell>
          <cell r="J36">
            <v>0</v>
          </cell>
          <cell r="K36">
            <v>0</v>
          </cell>
        </row>
        <row r="37">
          <cell r="C37" t="str">
            <v>3.1.12</v>
          </cell>
          <cell r="D37" t="str">
            <v>Retiro de ventanillas y mesada.</v>
          </cell>
          <cell r="E37" t="str">
            <v>AA</v>
          </cell>
          <cell r="F37" t="str">
            <v xml:space="preserve">u </v>
          </cell>
          <cell r="G37" t="str">
            <v>NO COTIZA</v>
          </cell>
          <cell r="H37">
            <v>0</v>
          </cell>
          <cell r="I37">
            <v>0</v>
          </cell>
          <cell r="J37">
            <v>0</v>
          </cell>
          <cell r="K37">
            <v>0</v>
          </cell>
        </row>
        <row r="38">
          <cell r="C38" t="str">
            <v>3.1.13</v>
          </cell>
          <cell r="D38" t="str">
            <v>Retiro de aberturas, bancos y cestos</v>
          </cell>
          <cell r="E38" t="str">
            <v>AA</v>
          </cell>
          <cell r="F38" t="str">
            <v>u</v>
          </cell>
          <cell r="G38">
            <v>12</v>
          </cell>
          <cell r="H38">
            <v>1070.49</v>
          </cell>
          <cell r="I38">
            <v>12845.880000000001</v>
          </cell>
          <cell r="J38">
            <v>0</v>
          </cell>
          <cell r="K38">
            <v>0</v>
          </cell>
        </row>
        <row r="39">
          <cell r="C39" t="str">
            <v>3.1.14</v>
          </cell>
          <cell r="D39" t="str">
            <v xml:space="preserve">Reubicación de poste de servicios públicos </v>
          </cell>
          <cell r="E39" t="str">
            <v>AA</v>
          </cell>
          <cell r="F39" t="str">
            <v>u</v>
          </cell>
          <cell r="G39" t="str">
            <v>NO COTIZA</v>
          </cell>
          <cell r="H39">
            <v>0</v>
          </cell>
          <cell r="I39">
            <v>0</v>
          </cell>
          <cell r="J39">
            <v>0</v>
          </cell>
          <cell r="K39">
            <v>0</v>
          </cell>
        </row>
        <row r="40">
          <cell r="C40" t="str">
            <v>3.1.15</v>
          </cell>
          <cell r="D40" t="str">
            <v>Retiro de losetas de borde de andén (L: 1,00m x A:0,60m)</v>
          </cell>
          <cell r="E40" t="str">
            <v>AA</v>
          </cell>
          <cell r="F40" t="str">
            <v xml:space="preserve">u </v>
          </cell>
          <cell r="G40" t="str">
            <v>NO COTIZA</v>
          </cell>
          <cell r="H40">
            <v>0</v>
          </cell>
          <cell r="I40">
            <v>0</v>
          </cell>
          <cell r="J40">
            <v>0</v>
          </cell>
          <cell r="K40">
            <v>0</v>
          </cell>
        </row>
        <row r="41">
          <cell r="C41" t="str">
            <v>3.1.16</v>
          </cell>
          <cell r="D41" t="str">
            <v>Retiro de losas pretensadas de andén (L: 3,00m x A:0,60m)</v>
          </cell>
          <cell r="E41" t="str">
            <v>AA</v>
          </cell>
          <cell r="F41" t="str">
            <v xml:space="preserve">u </v>
          </cell>
          <cell r="G41" t="str">
            <v>NO COTIZA</v>
          </cell>
          <cell r="H41">
            <v>0</v>
          </cell>
          <cell r="I41">
            <v>0</v>
          </cell>
          <cell r="J41">
            <v>0</v>
          </cell>
          <cell r="K41">
            <v>0</v>
          </cell>
        </row>
        <row r="42">
          <cell r="C42" t="str">
            <v>3.1.17</v>
          </cell>
          <cell r="D42" t="str">
            <v>Retiro de escombros de demolición</v>
          </cell>
          <cell r="E42" t="str">
            <v>AA</v>
          </cell>
          <cell r="F42" t="str">
            <v>gl</v>
          </cell>
          <cell r="G42">
            <v>1</v>
          </cell>
          <cell r="H42" t="e">
            <v>#REF!</v>
          </cell>
          <cell r="I42" t="e">
            <v>#REF!</v>
          </cell>
          <cell r="J42">
            <v>0</v>
          </cell>
          <cell r="K42">
            <v>0</v>
          </cell>
        </row>
        <row r="43">
          <cell r="C43" t="str">
            <v>3.1.18</v>
          </cell>
          <cell r="D43" t="str">
            <v>Desarme de Abrigos y estructura métalica existentes. Retiro de producido de obra</v>
          </cell>
          <cell r="E43" t="str">
            <v>AA</v>
          </cell>
          <cell r="F43" t="str">
            <v>m2</v>
          </cell>
          <cell r="G43" t="str">
            <v>NO COTIZA</v>
          </cell>
          <cell r="H43">
            <v>0</v>
          </cell>
          <cell r="I43">
            <v>0</v>
          </cell>
          <cell r="J43">
            <v>0</v>
          </cell>
          <cell r="K43">
            <v>0</v>
          </cell>
        </row>
        <row r="44">
          <cell r="C44" t="str">
            <v>3.1.19</v>
          </cell>
          <cell r="D44" t="str">
            <v>Desmonte y retiro de Bicicletero</v>
          </cell>
          <cell r="E44" t="str">
            <v>AA</v>
          </cell>
          <cell r="F44" t="str">
            <v>m2</v>
          </cell>
          <cell r="G44">
            <v>448.7</v>
          </cell>
          <cell r="H44">
            <v>327.13490474751006</v>
          </cell>
          <cell r="I44">
            <v>146785.43176020775</v>
          </cell>
          <cell r="J44">
            <v>0</v>
          </cell>
          <cell r="K44">
            <v>0</v>
          </cell>
        </row>
        <row r="45">
          <cell r="C45" t="str">
            <v>3.1.20</v>
          </cell>
          <cell r="D45" t="str">
            <v>Desarme, demolición y retiro de local comercial</v>
          </cell>
          <cell r="E45" t="str">
            <v>AA</v>
          </cell>
          <cell r="F45" t="str">
            <v>m2</v>
          </cell>
          <cell r="G45">
            <v>20</v>
          </cell>
          <cell r="H45">
            <v>4997.1728803924698</v>
          </cell>
          <cell r="I45">
            <v>99943.457607849399</v>
          </cell>
          <cell r="J45">
            <v>0</v>
          </cell>
          <cell r="K45">
            <v>0</v>
          </cell>
        </row>
        <row r="46">
          <cell r="C46" t="str">
            <v>3.1.21</v>
          </cell>
          <cell r="D46" t="str">
            <v>Retiro de cubierta de Chapa</v>
          </cell>
          <cell r="E46" t="str">
            <v>AA</v>
          </cell>
          <cell r="F46" t="str">
            <v>m2</v>
          </cell>
          <cell r="G46">
            <v>38</v>
          </cell>
          <cell r="H46">
            <v>2959.3304037221747</v>
          </cell>
          <cell r="I46">
            <v>112454.55534144264</v>
          </cell>
          <cell r="J46">
            <v>0</v>
          </cell>
          <cell r="K46">
            <v>0</v>
          </cell>
        </row>
        <row r="47">
          <cell r="C47" t="str">
            <v>3.1.22</v>
          </cell>
          <cell r="D47" t="str">
            <v xml:space="preserve">Desarme de galpón Ferroviario de estructura de madera revestimiento y techo de chapa </v>
          </cell>
          <cell r="E47" t="str">
            <v>AA</v>
          </cell>
          <cell r="F47" t="str">
            <v>m2</v>
          </cell>
          <cell r="G47">
            <v>367</v>
          </cell>
          <cell r="H47">
            <v>427.50103909635857</v>
          </cell>
          <cell r="I47">
            <v>156892.88134836359</v>
          </cell>
          <cell r="J47">
            <v>0</v>
          </cell>
          <cell r="K47">
            <v>0</v>
          </cell>
        </row>
        <row r="48">
          <cell r="C48" t="str">
            <v>3.1.23</v>
          </cell>
          <cell r="D48" t="str">
            <v>Desmonte de  terreno /basamentos</v>
          </cell>
          <cell r="E48" t="str">
            <v>AA</v>
          </cell>
          <cell r="F48" t="str">
            <v>m3</v>
          </cell>
          <cell r="G48">
            <v>465</v>
          </cell>
          <cell r="H48">
            <v>314.78568095349806</v>
          </cell>
          <cell r="I48">
            <v>146375.3416433766</v>
          </cell>
          <cell r="J48">
            <v>0</v>
          </cell>
          <cell r="K48">
            <v>0</v>
          </cell>
        </row>
        <row r="49">
          <cell r="C49" t="str">
            <v>3.1.24</v>
          </cell>
          <cell r="D49" t="str">
            <v xml:space="preserve">Retiro y traslado de rieles </v>
          </cell>
          <cell r="E49" t="str">
            <v>AA</v>
          </cell>
          <cell r="F49" t="str">
            <v xml:space="preserve">ml </v>
          </cell>
          <cell r="G49">
            <v>147.19999999999999</v>
          </cell>
          <cell r="H49">
            <v>638.77263651604756</v>
          </cell>
          <cell r="I49">
            <v>94027.332095162186</v>
          </cell>
          <cell r="J49">
            <v>0</v>
          </cell>
          <cell r="K49">
            <v>0</v>
          </cell>
        </row>
        <row r="50">
          <cell r="C50" t="str">
            <v>3.1.25</v>
          </cell>
          <cell r="D50" t="str">
            <v xml:space="preserve">Retiro de estructura metálica y tanque de agua. </v>
          </cell>
          <cell r="E50" t="str">
            <v>AA</v>
          </cell>
          <cell r="F50" t="str">
            <v>gl</v>
          </cell>
          <cell r="G50">
            <v>1</v>
          </cell>
          <cell r="H50">
            <v>20326.740428675323</v>
          </cell>
          <cell r="I50">
            <v>20326.740428675323</v>
          </cell>
          <cell r="J50">
            <v>0</v>
          </cell>
          <cell r="K50">
            <v>0</v>
          </cell>
        </row>
        <row r="51">
          <cell r="C51" t="str">
            <v>3.2</v>
          </cell>
          <cell r="D51" t="str">
            <v>MOVIMIENTO DE SUELO</v>
          </cell>
          <cell r="E51">
            <v>0</v>
          </cell>
          <cell r="F51">
            <v>0</v>
          </cell>
          <cell r="G51">
            <v>0</v>
          </cell>
          <cell r="H51">
            <v>0</v>
          </cell>
          <cell r="I51">
            <v>0</v>
          </cell>
          <cell r="J51">
            <v>0</v>
          </cell>
          <cell r="K51">
            <v>0</v>
          </cell>
        </row>
        <row r="52">
          <cell r="C52" t="str">
            <v>3.2.1</v>
          </cell>
          <cell r="D52" t="str">
            <v>Desmonte de Suelo Vegetal, terraplenamiento y Apisonado</v>
          </cell>
          <cell r="E52" t="str">
            <v>UM</v>
          </cell>
          <cell r="F52" t="str">
            <v>m3</v>
          </cell>
          <cell r="G52" t="str">
            <v>NO COTIZA</v>
          </cell>
          <cell r="H52">
            <v>0</v>
          </cell>
          <cell r="I52">
            <v>0</v>
          </cell>
          <cell r="J52">
            <v>0</v>
          </cell>
          <cell r="K52">
            <v>0</v>
          </cell>
        </row>
        <row r="53">
          <cell r="C53" t="str">
            <v>3.2.2</v>
          </cell>
          <cell r="D53" t="str">
            <v>Excavaciones para fundaciones</v>
          </cell>
          <cell r="E53" t="str">
            <v>UM</v>
          </cell>
          <cell r="F53" t="str">
            <v>m3</v>
          </cell>
          <cell r="G53" t="str">
            <v>NO COTIZA</v>
          </cell>
          <cell r="H53">
            <v>0</v>
          </cell>
          <cell r="I53">
            <v>0</v>
          </cell>
          <cell r="J53">
            <v>0</v>
          </cell>
          <cell r="K53">
            <v>0</v>
          </cell>
        </row>
        <row r="54">
          <cell r="C54" t="str">
            <v>3.2.3</v>
          </cell>
          <cell r="D54" t="str">
            <v>Ejecución de Hormigon de Limpieza (Esp: 7 cm)</v>
          </cell>
          <cell r="E54" t="str">
            <v>UM</v>
          </cell>
          <cell r="F54" t="str">
            <v>m3</v>
          </cell>
          <cell r="G54" t="str">
            <v>NO COTIZA</v>
          </cell>
          <cell r="H54">
            <v>0</v>
          </cell>
          <cell r="I54">
            <v>0</v>
          </cell>
          <cell r="J54">
            <v>0</v>
          </cell>
          <cell r="K54">
            <v>0</v>
          </cell>
        </row>
        <row r="55">
          <cell r="C55" t="str">
            <v>3.2.4</v>
          </cell>
          <cell r="D55" t="str">
            <v>Relleno con material de demolición</v>
          </cell>
          <cell r="E55" t="str">
            <v>UM</v>
          </cell>
          <cell r="F55" t="str">
            <v>m3</v>
          </cell>
          <cell r="G55" t="str">
            <v>NO COTIZA</v>
          </cell>
          <cell r="H55">
            <v>0</v>
          </cell>
          <cell r="I55">
            <v>0</v>
          </cell>
          <cell r="J55">
            <v>0</v>
          </cell>
          <cell r="K55">
            <v>0</v>
          </cell>
        </row>
        <row r="56">
          <cell r="C56" t="str">
            <v>3.3</v>
          </cell>
          <cell r="D56" t="str">
            <v xml:space="preserve">ESTRUCTURA DE ANDEN ELEVADO </v>
          </cell>
          <cell r="E56">
            <v>0</v>
          </cell>
          <cell r="F56">
            <v>0</v>
          </cell>
          <cell r="G56">
            <v>0</v>
          </cell>
          <cell r="H56">
            <v>0</v>
          </cell>
          <cell r="I56">
            <v>0</v>
          </cell>
          <cell r="J56">
            <v>0</v>
          </cell>
          <cell r="K56">
            <v>0</v>
          </cell>
        </row>
        <row r="57">
          <cell r="C57" t="str">
            <v>3.3.1</v>
          </cell>
          <cell r="D57" t="str">
            <v>Ejecución de Zapatas de Fundación</v>
          </cell>
          <cell r="E57" t="str">
            <v>UM</v>
          </cell>
          <cell r="F57" t="str">
            <v>m3</v>
          </cell>
          <cell r="G57" t="str">
            <v>NO COTIZA</v>
          </cell>
          <cell r="H57">
            <v>0</v>
          </cell>
          <cell r="I57">
            <v>0</v>
          </cell>
          <cell r="J57">
            <v>0</v>
          </cell>
          <cell r="K57">
            <v>0</v>
          </cell>
        </row>
        <row r="58">
          <cell r="C58" t="str">
            <v>3.3.2</v>
          </cell>
          <cell r="D58" t="str">
            <v xml:space="preserve">Ejecución de Tabique de Hormigón Armado </v>
          </cell>
          <cell r="E58" t="str">
            <v>UM</v>
          </cell>
          <cell r="F58" t="str">
            <v>m3</v>
          </cell>
          <cell r="G58" t="str">
            <v>NO COTIZA</v>
          </cell>
          <cell r="H58">
            <v>0</v>
          </cell>
          <cell r="I58">
            <v>0</v>
          </cell>
          <cell r="J58">
            <v>0</v>
          </cell>
          <cell r="K58">
            <v>0</v>
          </cell>
        </row>
        <row r="59">
          <cell r="C59" t="str">
            <v>3.3.3</v>
          </cell>
          <cell r="D59" t="str">
            <v xml:space="preserve">Ejecución de Espacio Guarda-Hombre </v>
          </cell>
          <cell r="E59" t="str">
            <v>AA</v>
          </cell>
          <cell r="F59" t="str">
            <v>u</v>
          </cell>
          <cell r="G59" t="str">
            <v>NO COTIZA</v>
          </cell>
          <cell r="H59">
            <v>0</v>
          </cell>
          <cell r="I59">
            <v>0</v>
          </cell>
          <cell r="J59">
            <v>0</v>
          </cell>
          <cell r="K59">
            <v>0</v>
          </cell>
        </row>
        <row r="60">
          <cell r="C60" t="str">
            <v>3.4</v>
          </cell>
          <cell r="D60" t="str">
            <v>PLATAFORMA DE ANDENES</v>
          </cell>
          <cell r="E60">
            <v>0</v>
          </cell>
          <cell r="F60">
            <v>0</v>
          </cell>
          <cell r="G60">
            <v>0</v>
          </cell>
          <cell r="H60">
            <v>0</v>
          </cell>
          <cell r="I60">
            <v>0</v>
          </cell>
          <cell r="J60">
            <v>0</v>
          </cell>
          <cell r="K60">
            <v>0</v>
          </cell>
        </row>
        <row r="61">
          <cell r="C61" t="str">
            <v>3.4.1</v>
          </cell>
          <cell r="D61" t="str">
            <v>Film de polietileno 200 micrones</v>
          </cell>
          <cell r="E61" t="str">
            <v>AA</v>
          </cell>
          <cell r="F61" t="str">
            <v>m2</v>
          </cell>
          <cell r="G61" t="str">
            <v>NO COTIZA</v>
          </cell>
          <cell r="H61">
            <v>0</v>
          </cell>
          <cell r="I61">
            <v>0</v>
          </cell>
          <cell r="J61">
            <v>0</v>
          </cell>
          <cell r="K61">
            <v>0</v>
          </cell>
        </row>
        <row r="62">
          <cell r="C62" t="str">
            <v>3.4.2</v>
          </cell>
          <cell r="D62" t="str">
            <v>Colocacion de losetas premoldeadas de borde para la elevacion de andenes</v>
          </cell>
          <cell r="E62" t="str">
            <v>AA</v>
          </cell>
          <cell r="F62" t="str">
            <v>m2</v>
          </cell>
          <cell r="G62" t="str">
            <v>NO COTIZA</v>
          </cell>
          <cell r="H62">
            <v>0</v>
          </cell>
          <cell r="I62">
            <v>0</v>
          </cell>
          <cell r="J62">
            <v>0</v>
          </cell>
          <cell r="K62">
            <v>0</v>
          </cell>
        </row>
        <row r="63">
          <cell r="C63" t="str">
            <v>3.4.3</v>
          </cell>
          <cell r="D63" t="str">
            <v>Carpeta de nivelación, hormigón fratasado mecanicamente</v>
          </cell>
          <cell r="E63" t="str">
            <v>AA</v>
          </cell>
          <cell r="F63" t="str">
            <v>m2</v>
          </cell>
          <cell r="G63" t="str">
            <v>NO COTIZA</v>
          </cell>
          <cell r="H63">
            <v>0</v>
          </cell>
          <cell r="I63">
            <v>0</v>
          </cell>
          <cell r="J63">
            <v>0</v>
          </cell>
          <cell r="K63">
            <v>0</v>
          </cell>
        </row>
        <row r="64">
          <cell r="C64" t="str">
            <v>3.4.4</v>
          </cell>
          <cell r="D64" t="str">
            <v xml:space="preserve">Ejecución de Solados Preventivos y Hápticos </v>
          </cell>
          <cell r="E64" t="str">
            <v>AA</v>
          </cell>
          <cell r="F64" t="str">
            <v>m2</v>
          </cell>
          <cell r="G64">
            <v>51</v>
          </cell>
          <cell r="H64">
            <v>3090.9648468515302</v>
          </cell>
          <cell r="I64">
            <v>157639.20718942804</v>
          </cell>
          <cell r="J64">
            <v>0</v>
          </cell>
          <cell r="K64">
            <v>0</v>
          </cell>
        </row>
        <row r="65">
          <cell r="C65" t="str">
            <v>3.4.5</v>
          </cell>
          <cell r="D65" t="str">
            <v>Ejecución de Tapas de Inspección</v>
          </cell>
          <cell r="E65" t="str">
            <v>AA</v>
          </cell>
          <cell r="F65" t="str">
            <v>u</v>
          </cell>
          <cell r="G65" t="str">
            <v>NO COTIZA</v>
          </cell>
          <cell r="H65">
            <v>0</v>
          </cell>
          <cell r="I65">
            <v>0</v>
          </cell>
          <cell r="J65">
            <v>0</v>
          </cell>
          <cell r="K65">
            <v>0</v>
          </cell>
        </row>
        <row r="66">
          <cell r="C66" t="str">
            <v>3.5</v>
          </cell>
          <cell r="D66" t="str">
            <v>INSTALACIONES ELÉCTRICAS Y CORRIENTES DEBILES</v>
          </cell>
          <cell r="E66">
            <v>0</v>
          </cell>
          <cell r="F66">
            <v>0</v>
          </cell>
          <cell r="G66">
            <v>0</v>
          </cell>
          <cell r="H66">
            <v>0</v>
          </cell>
          <cell r="I66">
            <v>0</v>
          </cell>
          <cell r="J66">
            <v>0</v>
          </cell>
          <cell r="K66">
            <v>0</v>
          </cell>
        </row>
        <row r="67">
          <cell r="C67" t="str">
            <v>3.5.1</v>
          </cell>
          <cell r="D67" t="str">
            <v>Nuevas acometidas de servicio eléctrico</v>
          </cell>
          <cell r="E67">
            <v>0</v>
          </cell>
          <cell r="F67" t="str">
            <v xml:space="preserve">gl </v>
          </cell>
          <cell r="G67">
            <v>1</v>
          </cell>
          <cell r="H67">
            <v>0</v>
          </cell>
          <cell r="I67">
            <v>0</v>
          </cell>
          <cell r="J67">
            <v>0</v>
          </cell>
          <cell r="K67">
            <v>0</v>
          </cell>
        </row>
        <row r="68">
          <cell r="C68" t="str">
            <v>3.5.2</v>
          </cell>
          <cell r="D68" t="str">
            <v>Tableros eléctricos</v>
          </cell>
          <cell r="E68">
            <v>0</v>
          </cell>
          <cell r="F68" t="str">
            <v xml:space="preserve">u </v>
          </cell>
          <cell r="G68">
            <v>5</v>
          </cell>
          <cell r="H68">
            <v>0</v>
          </cell>
          <cell r="I68">
            <v>0</v>
          </cell>
          <cell r="J68">
            <v>0</v>
          </cell>
          <cell r="K68">
            <v>0</v>
          </cell>
        </row>
        <row r="69">
          <cell r="C69" t="str">
            <v>3.5.3</v>
          </cell>
          <cell r="D69" t="str">
            <v>Canalizaciones eléctricas</v>
          </cell>
          <cell r="E69">
            <v>0</v>
          </cell>
          <cell r="F69" t="str">
            <v xml:space="preserve">ml </v>
          </cell>
          <cell r="G69">
            <v>0</v>
          </cell>
          <cell r="H69">
            <v>0</v>
          </cell>
          <cell r="I69">
            <v>0</v>
          </cell>
          <cell r="J69">
            <v>0</v>
          </cell>
          <cell r="K69">
            <v>0</v>
          </cell>
        </row>
        <row r="70">
          <cell r="C70" t="str">
            <v>3.5.4</v>
          </cell>
          <cell r="D70" t="str">
            <v>Cableado eléctrico</v>
          </cell>
          <cell r="E70">
            <v>0</v>
          </cell>
          <cell r="F70" t="str">
            <v>ml</v>
          </cell>
          <cell r="G70">
            <v>0</v>
          </cell>
          <cell r="H70">
            <v>0</v>
          </cell>
          <cell r="I70">
            <v>0</v>
          </cell>
          <cell r="J70">
            <v>0</v>
          </cell>
          <cell r="K70">
            <v>0</v>
          </cell>
        </row>
        <row r="71">
          <cell r="C71" t="str">
            <v>3.5.5</v>
          </cell>
          <cell r="D71" t="str">
            <v>Cañeros PEAD/ Hierro Galvanizado 3x4" embebido en hormigon de nuevo tunel</v>
          </cell>
          <cell r="E71">
            <v>0</v>
          </cell>
          <cell r="F71" t="str">
            <v>ml</v>
          </cell>
          <cell r="G71">
            <v>0</v>
          </cell>
          <cell r="H71">
            <v>0</v>
          </cell>
          <cell r="I71">
            <v>0</v>
          </cell>
          <cell r="J71">
            <v>0</v>
          </cell>
          <cell r="K71">
            <v>0</v>
          </cell>
        </row>
        <row r="72">
          <cell r="C72" t="str">
            <v>3.5.6</v>
          </cell>
          <cell r="D72" t="str">
            <v>Zanja c/fondo de arena y protección mecánica - 300x800mm</v>
          </cell>
          <cell r="E72">
            <v>0</v>
          </cell>
          <cell r="F72" t="str">
            <v>ml</v>
          </cell>
          <cell r="G72">
            <v>0</v>
          </cell>
          <cell r="H72">
            <v>0</v>
          </cell>
          <cell r="I72">
            <v>0</v>
          </cell>
          <cell r="J72">
            <v>0</v>
          </cell>
          <cell r="K72">
            <v>0</v>
          </cell>
        </row>
        <row r="73">
          <cell r="C73" t="str">
            <v>5.3.4</v>
          </cell>
          <cell r="D73" t="str">
            <v>Cañerías Eléctricas Secundarias Embutidas En Pared Con Caño Mop 3/4" - Iram 2005 (Incluye Cajas De Pase)</v>
          </cell>
          <cell r="E73">
            <v>0</v>
          </cell>
          <cell r="F73" t="str">
            <v>ml</v>
          </cell>
          <cell r="G73">
            <v>0</v>
          </cell>
          <cell r="H73">
            <v>0</v>
          </cell>
          <cell r="I73">
            <v>0</v>
          </cell>
          <cell r="J73">
            <v>0</v>
          </cell>
          <cell r="K73">
            <v>0</v>
          </cell>
        </row>
        <row r="74">
          <cell r="C74" t="str">
            <v>5.3.5</v>
          </cell>
          <cell r="D74" t="str">
            <v>Cañerías eléctricas secundarias embutidas en pared con caño MOP 1" - IRAM 2005 (incluye cajas de pase)</v>
          </cell>
          <cell r="E74">
            <v>0</v>
          </cell>
          <cell r="F74" t="str">
            <v>ml</v>
          </cell>
          <cell r="G74">
            <v>0</v>
          </cell>
          <cell r="H74">
            <v>0</v>
          </cell>
          <cell r="I74">
            <v>0</v>
          </cell>
          <cell r="J74">
            <v>0</v>
          </cell>
          <cell r="K74">
            <v>0</v>
          </cell>
        </row>
        <row r="75">
          <cell r="C75" t="str">
            <v>5.3.6</v>
          </cell>
          <cell r="D75" t="str">
            <v>Cañerías eléctricas secundarias embutidas en pared con caño MOP 1 1/2" - IRAM 2005 (incluye cajas de pase)</v>
          </cell>
          <cell r="E75">
            <v>0</v>
          </cell>
          <cell r="F75" t="str">
            <v>ml</v>
          </cell>
          <cell r="G75">
            <v>0</v>
          </cell>
          <cell r="H75">
            <v>0</v>
          </cell>
          <cell r="I75">
            <v>0</v>
          </cell>
          <cell r="J75">
            <v>0</v>
          </cell>
          <cell r="K75">
            <v>0</v>
          </cell>
        </row>
        <row r="76">
          <cell r="C76" t="str">
            <v>5.3.7</v>
          </cell>
          <cell r="D76" t="str">
            <v>Cañerías eléctricas a la vista/ bajo anden - Caño HºGº 3/4"</v>
          </cell>
          <cell r="E76">
            <v>0</v>
          </cell>
          <cell r="F76" t="str">
            <v>ml</v>
          </cell>
          <cell r="G76">
            <v>0</v>
          </cell>
          <cell r="H76">
            <v>0</v>
          </cell>
          <cell r="I76">
            <v>0</v>
          </cell>
          <cell r="J76">
            <v>0</v>
          </cell>
          <cell r="K76">
            <v>0</v>
          </cell>
        </row>
        <row r="77">
          <cell r="C77" t="str">
            <v>5.3.8</v>
          </cell>
          <cell r="D77" t="str">
            <v>Cañerías eléctricas a la vista/ bajo anden - Caño HºGº 1 1/2"</v>
          </cell>
          <cell r="E77">
            <v>0</v>
          </cell>
          <cell r="F77" t="str">
            <v>ml</v>
          </cell>
          <cell r="G77">
            <v>0</v>
          </cell>
          <cell r="H77">
            <v>0</v>
          </cell>
          <cell r="I77">
            <v>0</v>
          </cell>
          <cell r="J77">
            <v>0</v>
          </cell>
          <cell r="K77">
            <v>0</v>
          </cell>
        </row>
        <row r="78">
          <cell r="C78" t="str">
            <v>5.3.9</v>
          </cell>
          <cell r="D78" t="str">
            <v>Cañerías eléctricas a la vista/ bajo anden - Caño HºGº 2"</v>
          </cell>
          <cell r="E78">
            <v>0</v>
          </cell>
          <cell r="F78" t="str">
            <v>ml</v>
          </cell>
          <cell r="G78">
            <v>0</v>
          </cell>
          <cell r="H78">
            <v>0</v>
          </cell>
          <cell r="I78">
            <v>0</v>
          </cell>
          <cell r="J78">
            <v>0</v>
          </cell>
          <cell r="K78">
            <v>0</v>
          </cell>
        </row>
        <row r="79">
          <cell r="C79" t="str">
            <v>5.3.10</v>
          </cell>
          <cell r="D79" t="str">
            <v>Cajas octogonal grande IRAM 62.224</v>
          </cell>
          <cell r="E79">
            <v>0</v>
          </cell>
          <cell r="F79" t="str">
            <v>u</v>
          </cell>
          <cell r="G79">
            <v>0</v>
          </cell>
          <cell r="H79">
            <v>0</v>
          </cell>
          <cell r="I79">
            <v>0</v>
          </cell>
          <cell r="J79">
            <v>0</v>
          </cell>
          <cell r="K79">
            <v>0</v>
          </cell>
        </row>
        <row r="80">
          <cell r="C80" t="str">
            <v>5.3.11</v>
          </cell>
          <cell r="D80" t="str">
            <v>Cajas redonda Al</v>
          </cell>
          <cell r="E80">
            <v>0</v>
          </cell>
          <cell r="F80" t="str">
            <v>u</v>
          </cell>
          <cell r="G80">
            <v>0</v>
          </cell>
          <cell r="H80">
            <v>0</v>
          </cell>
          <cell r="I80">
            <v>0</v>
          </cell>
          <cell r="J80">
            <v>0</v>
          </cell>
          <cell r="K80">
            <v>0</v>
          </cell>
        </row>
        <row r="81">
          <cell r="C81" t="str">
            <v>5.3.12</v>
          </cell>
          <cell r="D81" t="str">
            <v>Cajas Al - 300x300mm</v>
          </cell>
          <cell r="E81">
            <v>0</v>
          </cell>
          <cell r="F81" t="str">
            <v>u</v>
          </cell>
          <cell r="G81">
            <v>0</v>
          </cell>
          <cell r="H81">
            <v>0</v>
          </cell>
          <cell r="I81">
            <v>0</v>
          </cell>
          <cell r="J81">
            <v>0</v>
          </cell>
          <cell r="K81">
            <v>0</v>
          </cell>
        </row>
        <row r="82">
          <cell r="C82" t="str">
            <v>5.3.13</v>
          </cell>
          <cell r="D82" t="str">
            <v>Cajas Al - 150x150mm</v>
          </cell>
          <cell r="E82">
            <v>0</v>
          </cell>
          <cell r="F82" t="str">
            <v>u</v>
          </cell>
          <cell r="G82">
            <v>0</v>
          </cell>
          <cell r="H82">
            <v>0</v>
          </cell>
          <cell r="I82">
            <v>0</v>
          </cell>
          <cell r="J82">
            <v>0</v>
          </cell>
          <cell r="K82">
            <v>0</v>
          </cell>
        </row>
        <row r="83">
          <cell r="C83">
            <v>5.4</v>
          </cell>
          <cell r="D83" t="str">
            <v>CABLEADOS ELÉCTRICOS</v>
          </cell>
          <cell r="E83">
            <v>0</v>
          </cell>
          <cell r="F83">
            <v>0</v>
          </cell>
          <cell r="G83">
            <v>0</v>
          </cell>
          <cell r="H83">
            <v>0</v>
          </cell>
          <cell r="I83">
            <v>0</v>
          </cell>
          <cell r="J83">
            <v>0</v>
          </cell>
          <cell r="K83">
            <v>0</v>
          </cell>
        </row>
        <row r="84">
          <cell r="C84" t="str">
            <v>5.4.1</v>
          </cell>
          <cell r="D84" t="str">
            <v>Tendido de Circuitos Cu 2,5mm^2 - IRAM 62.267</v>
          </cell>
          <cell r="E84">
            <v>0</v>
          </cell>
          <cell r="F84" t="str">
            <v>ml</v>
          </cell>
          <cell r="G84">
            <v>0</v>
          </cell>
          <cell r="H84">
            <v>0</v>
          </cell>
          <cell r="I84">
            <v>0</v>
          </cell>
          <cell r="J84">
            <v>0</v>
          </cell>
          <cell r="K84">
            <v>0</v>
          </cell>
        </row>
        <row r="85">
          <cell r="C85" t="str">
            <v>5.4.2</v>
          </cell>
          <cell r="D85" t="str">
            <v>Tendido de Circuitos Cu 6mm^2 - IRAM 62.267 - Verde/Amarillo</v>
          </cell>
          <cell r="E85">
            <v>0</v>
          </cell>
          <cell r="F85" t="str">
            <v>ml</v>
          </cell>
          <cell r="G85">
            <v>0</v>
          </cell>
          <cell r="H85">
            <v>0</v>
          </cell>
          <cell r="I85">
            <v>0</v>
          </cell>
          <cell r="J85">
            <v>0</v>
          </cell>
          <cell r="K85">
            <v>0</v>
          </cell>
        </row>
        <row r="86">
          <cell r="C86" t="str">
            <v>5.4.3</v>
          </cell>
          <cell r="D86" t="str">
            <v>Tendido de Circuitos Cu 2x2,5mm^2 - IRAM 62.266</v>
          </cell>
          <cell r="E86">
            <v>0</v>
          </cell>
          <cell r="F86" t="str">
            <v>ml</v>
          </cell>
          <cell r="G86">
            <v>0</v>
          </cell>
          <cell r="H86">
            <v>0</v>
          </cell>
          <cell r="I86">
            <v>0</v>
          </cell>
          <cell r="J86">
            <v>0</v>
          </cell>
          <cell r="K86">
            <v>0</v>
          </cell>
        </row>
        <row r="87">
          <cell r="C87" t="str">
            <v>5.4.4</v>
          </cell>
          <cell r="D87" t="str">
            <v>Tendido de Circuitos Cu 2x4mm^2 - IRAM 62.266</v>
          </cell>
          <cell r="E87">
            <v>0</v>
          </cell>
          <cell r="F87" t="str">
            <v>ml</v>
          </cell>
          <cell r="G87">
            <v>0</v>
          </cell>
          <cell r="H87">
            <v>0</v>
          </cell>
          <cell r="I87">
            <v>0</v>
          </cell>
          <cell r="J87">
            <v>0</v>
          </cell>
          <cell r="K87">
            <v>0</v>
          </cell>
        </row>
        <row r="88">
          <cell r="C88" t="str">
            <v>5.4.5</v>
          </cell>
          <cell r="D88" t="str">
            <v>Tendido de Circuitos Cu 4x4mm^2 - IRAM 62.266</v>
          </cell>
          <cell r="E88">
            <v>0</v>
          </cell>
          <cell r="F88" t="str">
            <v>ml</v>
          </cell>
          <cell r="G88">
            <v>0</v>
          </cell>
          <cell r="H88">
            <v>0</v>
          </cell>
          <cell r="I88">
            <v>0</v>
          </cell>
          <cell r="J88">
            <v>0</v>
          </cell>
          <cell r="K88">
            <v>0</v>
          </cell>
        </row>
        <row r="89">
          <cell r="C89" t="str">
            <v>5.4.6</v>
          </cell>
          <cell r="D89" t="str">
            <v>Tendido de Circuitos Cu 4x6mm^2 - IRAM 62.266</v>
          </cell>
          <cell r="E89">
            <v>0</v>
          </cell>
          <cell r="F89" t="str">
            <v>ml</v>
          </cell>
          <cell r="G89">
            <v>0</v>
          </cell>
          <cell r="H89">
            <v>0</v>
          </cell>
          <cell r="I89">
            <v>0</v>
          </cell>
          <cell r="J89">
            <v>0</v>
          </cell>
          <cell r="K89">
            <v>0</v>
          </cell>
        </row>
        <row r="90">
          <cell r="C90" t="str">
            <v>5.4.7</v>
          </cell>
          <cell r="D90" t="str">
            <v>Tendido de Circuitos Cu 4x10mm^2 - IRAM 62.266</v>
          </cell>
          <cell r="E90">
            <v>0</v>
          </cell>
          <cell r="F90" t="str">
            <v>ml</v>
          </cell>
          <cell r="G90">
            <v>0</v>
          </cell>
          <cell r="H90">
            <v>0</v>
          </cell>
          <cell r="I90">
            <v>0</v>
          </cell>
          <cell r="J90">
            <v>0</v>
          </cell>
          <cell r="K90">
            <v>0</v>
          </cell>
        </row>
        <row r="91">
          <cell r="C91" t="str">
            <v>5.5</v>
          </cell>
          <cell r="D91" t="str">
            <v>INTERRUPTURES Y TOMAS ELÉCTRICOS</v>
          </cell>
          <cell r="E91">
            <v>0</v>
          </cell>
          <cell r="F91">
            <v>0</v>
          </cell>
          <cell r="G91">
            <v>0</v>
          </cell>
          <cell r="H91">
            <v>0</v>
          </cell>
          <cell r="I91">
            <v>0</v>
          </cell>
          <cell r="J91">
            <v>0</v>
          </cell>
          <cell r="K91">
            <v>0</v>
          </cell>
        </row>
        <row r="92">
          <cell r="C92" t="str">
            <v>5.5.1</v>
          </cell>
          <cell r="D92" t="str">
            <v>Tomacorriente 220V/ 10A IP44 en anden</v>
          </cell>
          <cell r="E92">
            <v>0</v>
          </cell>
          <cell r="F92" t="str">
            <v>u</v>
          </cell>
          <cell r="G92">
            <v>0</v>
          </cell>
          <cell r="H92">
            <v>0</v>
          </cell>
          <cell r="I92">
            <v>0</v>
          </cell>
          <cell r="J92">
            <v>0</v>
          </cell>
          <cell r="K92">
            <v>0</v>
          </cell>
        </row>
        <row r="93">
          <cell r="C93" t="str">
            <v>5.5.2</v>
          </cell>
          <cell r="D93" t="str">
            <v>Tomacorriente 220V/ 10A</v>
          </cell>
          <cell r="E93">
            <v>0</v>
          </cell>
          <cell r="F93" t="str">
            <v>u</v>
          </cell>
          <cell r="G93">
            <v>0</v>
          </cell>
          <cell r="H93">
            <v>0</v>
          </cell>
          <cell r="I93">
            <v>0</v>
          </cell>
          <cell r="J93">
            <v>0</v>
          </cell>
          <cell r="K93">
            <v>0</v>
          </cell>
        </row>
        <row r="94">
          <cell r="C94" t="str">
            <v>5.6</v>
          </cell>
          <cell r="D94" t="str">
            <v>ARTEFACTOS DE ILUMINACIÓN</v>
          </cell>
          <cell r="E94">
            <v>0</v>
          </cell>
          <cell r="F94">
            <v>0</v>
          </cell>
          <cell r="G94">
            <v>0</v>
          </cell>
          <cell r="H94">
            <v>0</v>
          </cell>
          <cell r="I94">
            <v>0</v>
          </cell>
          <cell r="J94">
            <v>0</v>
          </cell>
          <cell r="K94">
            <v>0</v>
          </cell>
        </row>
        <row r="95">
          <cell r="C95" t="str">
            <v>5.6.1</v>
          </cell>
          <cell r="D95" t="str">
            <v xml:space="preserve">Provisión e Instalación de Columnas de Alumbrado con 1 Luminaria LED 90W (9000lm) - H: 6,00 mts </v>
          </cell>
          <cell r="E95">
            <v>0</v>
          </cell>
          <cell r="F95" t="str">
            <v>u</v>
          </cell>
          <cell r="G95">
            <v>0</v>
          </cell>
          <cell r="H95">
            <v>0</v>
          </cell>
          <cell r="I95">
            <v>0</v>
          </cell>
          <cell r="J95">
            <v>0</v>
          </cell>
          <cell r="K95">
            <v>0</v>
          </cell>
        </row>
        <row r="96">
          <cell r="C96" t="str">
            <v>5.6.2</v>
          </cell>
          <cell r="D96" t="str">
            <v xml:space="preserve">Provisión e Instalación de Columnas de Alumbrado con 2 Luminaria LED 90W (9000lm) - H: 6,00 mts </v>
          </cell>
          <cell r="E96">
            <v>0</v>
          </cell>
          <cell r="F96" t="str">
            <v>u</v>
          </cell>
          <cell r="G96">
            <v>0</v>
          </cell>
          <cell r="H96">
            <v>0</v>
          </cell>
          <cell r="I96">
            <v>0</v>
          </cell>
          <cell r="J96">
            <v>0</v>
          </cell>
          <cell r="K96">
            <v>0</v>
          </cell>
        </row>
        <row r="97">
          <cell r="C97" t="str">
            <v>5.6.3</v>
          </cell>
          <cell r="D97" t="str">
            <v>Luminaria tira LED 26W (4400lm)</v>
          </cell>
          <cell r="E97">
            <v>0</v>
          </cell>
          <cell r="F97" t="str">
            <v>u</v>
          </cell>
          <cell r="G97">
            <v>0</v>
          </cell>
          <cell r="H97">
            <v>0</v>
          </cell>
          <cell r="I97">
            <v>0</v>
          </cell>
          <cell r="J97">
            <v>0</v>
          </cell>
          <cell r="K97">
            <v>0</v>
          </cell>
        </row>
        <row r="98">
          <cell r="C98" t="str">
            <v>5.6.4</v>
          </cell>
          <cell r="D98" t="str">
            <v>Luminaria Empotrable tubo LED 2x20W</v>
          </cell>
          <cell r="E98">
            <v>0</v>
          </cell>
          <cell r="F98" t="str">
            <v>u</v>
          </cell>
          <cell r="G98">
            <v>0</v>
          </cell>
          <cell r="H98">
            <v>0</v>
          </cell>
          <cell r="I98">
            <v>0</v>
          </cell>
          <cell r="J98">
            <v>0</v>
          </cell>
          <cell r="K98">
            <v>0</v>
          </cell>
        </row>
        <row r="99">
          <cell r="C99" t="str">
            <v>5.6.5</v>
          </cell>
          <cell r="D99" t="str">
            <v>Luminaria Empotrable tubo LED 1x9W</v>
          </cell>
          <cell r="E99">
            <v>0</v>
          </cell>
          <cell r="F99" t="str">
            <v>u</v>
          </cell>
          <cell r="G99">
            <v>0</v>
          </cell>
          <cell r="H99">
            <v>0</v>
          </cell>
          <cell r="I99">
            <v>0</v>
          </cell>
          <cell r="J99">
            <v>0</v>
          </cell>
          <cell r="K99">
            <v>0</v>
          </cell>
        </row>
        <row r="100">
          <cell r="C100" t="str">
            <v>5.6.6</v>
          </cell>
          <cell r="D100" t="str">
            <v>Provisión e Instalación de Reflector LED 90W (8800lm)</v>
          </cell>
          <cell r="E100">
            <v>0</v>
          </cell>
          <cell r="F100" t="str">
            <v>u</v>
          </cell>
          <cell r="G100">
            <v>0</v>
          </cell>
          <cell r="H100">
            <v>0</v>
          </cell>
          <cell r="I100">
            <v>0</v>
          </cell>
          <cell r="J100">
            <v>0</v>
          </cell>
          <cell r="K100">
            <v>0</v>
          </cell>
        </row>
        <row r="101">
          <cell r="C101" t="str">
            <v>5.6.7</v>
          </cell>
          <cell r="D101" t="str">
            <v>Equipo Autonomo de luminaria 3hs</v>
          </cell>
          <cell r="E101">
            <v>0</v>
          </cell>
          <cell r="F101" t="str">
            <v>u</v>
          </cell>
          <cell r="G101">
            <v>0</v>
          </cell>
          <cell r="H101">
            <v>0</v>
          </cell>
          <cell r="I101">
            <v>0</v>
          </cell>
          <cell r="J101">
            <v>0</v>
          </cell>
          <cell r="K101">
            <v>0</v>
          </cell>
        </row>
        <row r="102">
          <cell r="C102" t="str">
            <v>5.6.8</v>
          </cell>
          <cell r="D102" t="str">
            <v>Artefactos de salida de emergencia</v>
          </cell>
          <cell r="E102">
            <v>0</v>
          </cell>
          <cell r="F102" t="str">
            <v>u</v>
          </cell>
          <cell r="G102">
            <v>0</v>
          </cell>
          <cell r="H102">
            <v>0</v>
          </cell>
          <cell r="I102">
            <v>0</v>
          </cell>
          <cell r="J102">
            <v>0</v>
          </cell>
          <cell r="K102">
            <v>0</v>
          </cell>
        </row>
        <row r="103">
          <cell r="C103">
            <v>5.7</v>
          </cell>
          <cell r="D103" t="str">
            <v>SISTEMA DE  AUDIO - CANALIZACIONES /CABLEADOS/EQUIPOS/BOCINAS</v>
          </cell>
          <cell r="E103">
            <v>0</v>
          </cell>
          <cell r="F103">
            <v>0</v>
          </cell>
          <cell r="G103">
            <v>0</v>
          </cell>
          <cell r="H103">
            <v>0</v>
          </cell>
          <cell r="I103">
            <v>0</v>
          </cell>
          <cell r="J103">
            <v>0</v>
          </cell>
          <cell r="K103">
            <v>0</v>
          </cell>
        </row>
        <row r="104">
          <cell r="C104" t="str">
            <v>5.7.1</v>
          </cell>
          <cell r="D104" t="str">
            <v>Canalizaciones y cajas - Sistema de Audio</v>
          </cell>
          <cell r="E104">
            <v>0</v>
          </cell>
          <cell r="F104" t="str">
            <v>gl</v>
          </cell>
          <cell r="G104">
            <v>0</v>
          </cell>
          <cell r="H104">
            <v>0</v>
          </cell>
          <cell r="I104">
            <v>0</v>
          </cell>
          <cell r="J104">
            <v>0</v>
          </cell>
          <cell r="K104">
            <v>0</v>
          </cell>
        </row>
        <row r="105">
          <cell r="C105" t="str">
            <v>5.7.2</v>
          </cell>
          <cell r="D105" t="str">
            <v>Tendido de circuito de audio - Cu 2x1mm^2 - IRAM 62.266</v>
          </cell>
          <cell r="E105">
            <v>0</v>
          </cell>
          <cell r="F105" t="str">
            <v>ml</v>
          </cell>
          <cell r="G105">
            <v>0</v>
          </cell>
          <cell r="H105">
            <v>0</v>
          </cell>
          <cell r="I105">
            <v>0</v>
          </cell>
          <cell r="J105">
            <v>0</v>
          </cell>
          <cell r="K105">
            <v>0</v>
          </cell>
        </row>
        <row r="106">
          <cell r="C106" t="str">
            <v>5.7.3</v>
          </cell>
          <cell r="D106" t="str">
            <v>Equipamiento completo para sistema de Audio (incluye Rack/UPS y dos Call station)</v>
          </cell>
          <cell r="E106">
            <v>0</v>
          </cell>
          <cell r="F106" t="str">
            <v>gl</v>
          </cell>
          <cell r="G106">
            <v>0</v>
          </cell>
          <cell r="H106">
            <v>0</v>
          </cell>
          <cell r="I106">
            <v>0</v>
          </cell>
          <cell r="J106">
            <v>0</v>
          </cell>
          <cell r="K106">
            <v>0</v>
          </cell>
        </row>
        <row r="107">
          <cell r="C107" t="str">
            <v>5.7.4</v>
          </cell>
          <cell r="D107" t="str">
            <v>Altavoces Interiores</v>
          </cell>
          <cell r="E107">
            <v>0</v>
          </cell>
          <cell r="F107" t="str">
            <v>u</v>
          </cell>
          <cell r="G107">
            <v>0</v>
          </cell>
          <cell r="H107">
            <v>0</v>
          </cell>
          <cell r="I107">
            <v>0</v>
          </cell>
          <cell r="J107">
            <v>0</v>
          </cell>
          <cell r="K107">
            <v>0</v>
          </cell>
        </row>
        <row r="108">
          <cell r="C108" t="str">
            <v>5.7.5</v>
          </cell>
          <cell r="D108" t="str">
            <v>Altavoces exteriores</v>
          </cell>
          <cell r="E108">
            <v>0</v>
          </cell>
          <cell r="F108" t="str">
            <v>u</v>
          </cell>
          <cell r="G108">
            <v>0</v>
          </cell>
          <cell r="H108">
            <v>0</v>
          </cell>
          <cell r="I108">
            <v>0</v>
          </cell>
          <cell r="J108">
            <v>0</v>
          </cell>
          <cell r="K108">
            <v>0</v>
          </cell>
        </row>
        <row r="109">
          <cell r="C109" t="str">
            <v>5.7.6</v>
          </cell>
          <cell r="D109" t="str">
            <v>Instalación, conexionado, PEM y calibración (no inluye cableado de altavoces)</v>
          </cell>
          <cell r="E109">
            <v>0</v>
          </cell>
          <cell r="F109" t="str">
            <v>gl</v>
          </cell>
          <cell r="G109">
            <v>0</v>
          </cell>
          <cell r="H109">
            <v>0</v>
          </cell>
          <cell r="I109">
            <v>0</v>
          </cell>
          <cell r="J109">
            <v>0</v>
          </cell>
          <cell r="K109">
            <v>0</v>
          </cell>
        </row>
        <row r="110">
          <cell r="C110">
            <v>5.8</v>
          </cell>
          <cell r="D110" t="str">
            <v>SISTEMA DE DATOS / CCTV / PANTALLAS - CANALIZACIONES/CABLEADOS/EQUIPOS/CÁMARAS/RACK</v>
          </cell>
          <cell r="E110">
            <v>0</v>
          </cell>
          <cell r="F110">
            <v>0</v>
          </cell>
          <cell r="G110">
            <v>0</v>
          </cell>
          <cell r="H110">
            <v>0</v>
          </cell>
          <cell r="I110">
            <v>0</v>
          </cell>
          <cell r="J110">
            <v>0</v>
          </cell>
          <cell r="K110">
            <v>0</v>
          </cell>
        </row>
        <row r="111">
          <cell r="C111" t="str">
            <v>5.8.1</v>
          </cell>
          <cell r="D111" t="str">
            <v>Canalizaciones Sistemas MBTS</v>
          </cell>
          <cell r="E111">
            <v>0</v>
          </cell>
          <cell r="F111" t="str">
            <v>gl</v>
          </cell>
          <cell r="G111">
            <v>0</v>
          </cell>
          <cell r="H111">
            <v>0</v>
          </cell>
          <cell r="I111">
            <v>0</v>
          </cell>
          <cell r="J111">
            <v>0</v>
          </cell>
          <cell r="K111">
            <v>0</v>
          </cell>
        </row>
        <row r="112">
          <cell r="C112" t="str">
            <v>5.8.2</v>
          </cell>
          <cell r="D112" t="str">
            <v>Cableado Sistemas MBTS (FTP y Fibra Óptica)</v>
          </cell>
          <cell r="E112">
            <v>0</v>
          </cell>
          <cell r="F112" t="str">
            <v>gl</v>
          </cell>
          <cell r="G112">
            <v>0</v>
          </cell>
          <cell r="H112">
            <v>0</v>
          </cell>
          <cell r="I112">
            <v>0</v>
          </cell>
          <cell r="J112">
            <v>0</v>
          </cell>
          <cell r="K112">
            <v>0</v>
          </cell>
        </row>
        <row r="113">
          <cell r="C113" t="str">
            <v>5.8.3</v>
          </cell>
          <cell r="D113" t="str">
            <v xml:space="preserve">Equipo completo CCTV + Datos en Shelter (incluye Rack y UPS) </v>
          </cell>
          <cell r="E113">
            <v>0</v>
          </cell>
          <cell r="F113" t="str">
            <v>gl</v>
          </cell>
          <cell r="G113">
            <v>0</v>
          </cell>
          <cell r="H113">
            <v>0</v>
          </cell>
          <cell r="I113">
            <v>0</v>
          </cell>
          <cell r="J113">
            <v>0</v>
          </cell>
          <cell r="K113">
            <v>0</v>
          </cell>
        </row>
        <row r="114">
          <cell r="C114" t="str">
            <v>5.8.4</v>
          </cell>
          <cell r="D114" t="str">
            <v xml:space="preserve">Cámaras CCTV </v>
          </cell>
          <cell r="E114">
            <v>0</v>
          </cell>
          <cell r="F114" t="str">
            <v>gl</v>
          </cell>
          <cell r="G114">
            <v>0</v>
          </cell>
          <cell r="H114">
            <v>0</v>
          </cell>
          <cell r="I114">
            <v>0</v>
          </cell>
          <cell r="J114">
            <v>0</v>
          </cell>
          <cell r="K114">
            <v>0</v>
          </cell>
        </row>
        <row r="115">
          <cell r="C115" t="str">
            <v>5.8.5</v>
          </cell>
          <cell r="D115" t="str">
            <v xml:space="preserve">Equipo p/ Datos en Boletería (incluye Switch, Rack y UPS) </v>
          </cell>
          <cell r="E115">
            <v>0</v>
          </cell>
          <cell r="F115" t="str">
            <v>gl</v>
          </cell>
          <cell r="G115">
            <v>0</v>
          </cell>
          <cell r="H115">
            <v>0</v>
          </cell>
          <cell r="I115">
            <v>0</v>
          </cell>
          <cell r="J115">
            <v>0</v>
          </cell>
          <cell r="K115">
            <v>0</v>
          </cell>
        </row>
        <row r="116">
          <cell r="C116" t="str">
            <v>5.5.9</v>
          </cell>
          <cell r="D116" t="str">
            <v>Provisión e Instalación de Puestas a Tierra - Jabalinas 1.5m 3/8", cable, cámara de inspección de fundición</v>
          </cell>
          <cell r="E116">
            <v>0</v>
          </cell>
          <cell r="F116" t="str">
            <v>gl</v>
          </cell>
          <cell r="G116">
            <v>0</v>
          </cell>
          <cell r="H116">
            <v>0</v>
          </cell>
          <cell r="I116">
            <v>0</v>
          </cell>
          <cell r="J116">
            <v>0</v>
          </cell>
          <cell r="K116">
            <v>0</v>
          </cell>
        </row>
        <row r="117">
          <cell r="C117" t="str">
            <v>5.5.10</v>
          </cell>
          <cell r="D117" t="str">
            <v>Provisión e Instalación pararrayos punta Franklin R:60, cable Cu desnudo, canalización de PVC y soporte</v>
          </cell>
          <cell r="E117">
            <v>0</v>
          </cell>
          <cell r="F117" t="str">
            <v>gl</v>
          </cell>
          <cell r="G117">
            <v>0</v>
          </cell>
          <cell r="H117">
            <v>0</v>
          </cell>
          <cell r="I117">
            <v>0</v>
          </cell>
          <cell r="J117">
            <v>0</v>
          </cell>
          <cell r="K117">
            <v>0</v>
          </cell>
        </row>
        <row r="118">
          <cell r="C118" t="str">
            <v>3.6</v>
          </cell>
          <cell r="D118" t="str">
            <v xml:space="preserve">CUBIERTAS </v>
          </cell>
          <cell r="E118">
            <v>0</v>
          </cell>
          <cell r="F118">
            <v>0</v>
          </cell>
          <cell r="G118">
            <v>0</v>
          </cell>
          <cell r="H118">
            <v>0</v>
          </cell>
          <cell r="I118">
            <v>0</v>
          </cell>
          <cell r="J118">
            <v>0</v>
          </cell>
          <cell r="K118">
            <v>0</v>
          </cell>
        </row>
        <row r="119">
          <cell r="C119" t="str">
            <v>3.6.1</v>
          </cell>
          <cell r="D119" t="str">
            <v>FABRICACIÓN E INSTALACIÓN DE ABRIGOS</v>
          </cell>
          <cell r="E119">
            <v>0</v>
          </cell>
          <cell r="F119">
            <v>0</v>
          </cell>
          <cell r="G119">
            <v>0</v>
          </cell>
          <cell r="H119">
            <v>0</v>
          </cell>
          <cell r="I119">
            <v>0</v>
          </cell>
          <cell r="J119">
            <v>0</v>
          </cell>
          <cell r="K119">
            <v>0</v>
          </cell>
        </row>
        <row r="120">
          <cell r="C120" t="str">
            <v>3.6.2</v>
          </cell>
          <cell r="D120" t="str">
            <v>REFACCIONES, ADAPTACIONES Y PUESTAS EN VALOR DE CUBIERTAS EXISTENTES EN EL EDIFICIO DE ESTACIÓN, GALERÍAS Y REFUGIOS</v>
          </cell>
          <cell r="E120">
            <v>0</v>
          </cell>
          <cell r="F120">
            <v>0</v>
          </cell>
          <cell r="G120">
            <v>0</v>
          </cell>
          <cell r="H120">
            <v>0</v>
          </cell>
          <cell r="I120">
            <v>0</v>
          </cell>
          <cell r="J120">
            <v>0</v>
          </cell>
          <cell r="K120">
            <v>0</v>
          </cell>
        </row>
        <row r="121">
          <cell r="C121" t="str">
            <v>3.6.2.1</v>
          </cell>
          <cell r="D121" t="str">
            <v>Limpieza y desobstrucción de canaletas, caños de lluvia, bocas de desagüe y albañales de la instalación pluvial existente</v>
          </cell>
          <cell r="E121" t="str">
            <v>UM</v>
          </cell>
          <cell r="F121" t="str">
            <v>ml</v>
          </cell>
          <cell r="G121">
            <v>210</v>
          </cell>
          <cell r="H121">
            <v>467.94</v>
          </cell>
          <cell r="I121">
            <v>98267.4</v>
          </cell>
          <cell r="J121">
            <v>0</v>
          </cell>
          <cell r="K121">
            <v>0</v>
          </cell>
        </row>
        <row r="122">
          <cell r="C122" t="str">
            <v>3.6.2.2</v>
          </cell>
          <cell r="D122" t="str">
            <v>Reemplazo de embudos, canaletas y caños de lluvia del sistema de desagüe pluvial</v>
          </cell>
          <cell r="E122" t="str">
            <v>UM</v>
          </cell>
          <cell r="F122" t="str">
            <v>ml</v>
          </cell>
          <cell r="G122">
            <v>18</v>
          </cell>
          <cell r="H122">
            <v>3041.5909180729368</v>
          </cell>
          <cell r="I122">
            <v>54748.636525312861</v>
          </cell>
          <cell r="J122">
            <v>0</v>
          </cell>
          <cell r="K122">
            <v>0</v>
          </cell>
        </row>
        <row r="123">
          <cell r="C123" t="str">
            <v>3.6.2.3</v>
          </cell>
          <cell r="D123" t="str">
            <v>Recambio de chapas por nuevas chapas acanaladas galvanizadas pre-pintadas calibre N°25 (Incluye babetas y cumbreras)</v>
          </cell>
          <cell r="E123" t="str">
            <v>AA</v>
          </cell>
          <cell r="F123" t="str">
            <v>m2</v>
          </cell>
          <cell r="G123" t="str">
            <v>NO COTIZA</v>
          </cell>
          <cell r="H123">
            <v>0</v>
          </cell>
          <cell r="I123">
            <v>0</v>
          </cell>
          <cell r="J123">
            <v>0</v>
          </cell>
          <cell r="K123">
            <v>0</v>
          </cell>
        </row>
        <row r="124">
          <cell r="C124" t="str">
            <v>3.6.2.4</v>
          </cell>
          <cell r="D124" t="str">
            <v>Reemplazo de tejas por nuevas chapas acanaladas galvanizadas pre-pintadas calibre N°25 (Incluye babetas y cumbreras)</v>
          </cell>
          <cell r="E124" t="str">
            <v>AA</v>
          </cell>
          <cell r="F124" t="str">
            <v>m2</v>
          </cell>
          <cell r="G124" t="str">
            <v>NO COTIZA</v>
          </cell>
          <cell r="H124">
            <v>0</v>
          </cell>
          <cell r="I124">
            <v>0</v>
          </cell>
          <cell r="J124">
            <v>0</v>
          </cell>
          <cell r="K124">
            <v>0</v>
          </cell>
        </row>
        <row r="125">
          <cell r="C125" t="str">
            <v>3.6.2.5</v>
          </cell>
          <cell r="D125" t="str">
            <v>Nuevo semicubierto edificio de estación de chapa acanalada galvanizada pre-pintada calibre N°25 (Incluye columnas estructurales, vigas.) Nuevo abrigo estación.</v>
          </cell>
          <cell r="E125" t="str">
            <v>AA</v>
          </cell>
          <cell r="F125" t="str">
            <v>m2</v>
          </cell>
          <cell r="G125" t="str">
            <v>NO COTIZA</v>
          </cell>
          <cell r="H125">
            <v>0</v>
          </cell>
          <cell r="I125">
            <v>0</v>
          </cell>
          <cell r="J125">
            <v>0</v>
          </cell>
          <cell r="K125">
            <v>0</v>
          </cell>
        </row>
        <row r="126">
          <cell r="C126" t="str">
            <v>3.6.2.6</v>
          </cell>
          <cell r="D126" t="str">
            <v>Aplicación de Pintura Hidrofugante final sobre cubiertas de losa existentes</v>
          </cell>
          <cell r="E126" t="str">
            <v>AA</v>
          </cell>
          <cell r="F126" t="str">
            <v>m2</v>
          </cell>
          <cell r="G126" t="str">
            <v>NO COTIZA</v>
          </cell>
          <cell r="H126">
            <v>0</v>
          </cell>
          <cell r="I126">
            <v>0</v>
          </cell>
          <cell r="J126">
            <v>0</v>
          </cell>
          <cell r="K126">
            <v>0</v>
          </cell>
        </row>
        <row r="127">
          <cell r="C127" t="str">
            <v>3.6.2.7</v>
          </cell>
          <cell r="D127" t="str">
            <v>Reemplazo de artefactos de iluminación por nuevos de luz de LED</v>
          </cell>
          <cell r="E127" t="str">
            <v>AA</v>
          </cell>
          <cell r="F127" t="str">
            <v>u</v>
          </cell>
          <cell r="G127" t="str">
            <v>NO COTIZA</v>
          </cell>
          <cell r="H127">
            <v>0</v>
          </cell>
          <cell r="I127">
            <v>0</v>
          </cell>
          <cell r="J127">
            <v>0</v>
          </cell>
          <cell r="K127">
            <v>0</v>
          </cell>
        </row>
        <row r="128">
          <cell r="C128" t="str">
            <v>3.6.3</v>
          </cell>
          <cell r="D128" t="str">
            <v>FABRICACIÓN E INSTALACIÓN DE CUBIERTA- DE CARACTERISTICAS SIMILARES A LAS EXISTENTES</v>
          </cell>
          <cell r="E128">
            <v>0</v>
          </cell>
          <cell r="F128">
            <v>0</v>
          </cell>
          <cell r="G128">
            <v>0</v>
          </cell>
          <cell r="H128">
            <v>0</v>
          </cell>
          <cell r="I128">
            <v>0</v>
          </cell>
          <cell r="J128">
            <v>0</v>
          </cell>
          <cell r="K128">
            <v>0</v>
          </cell>
        </row>
        <row r="129">
          <cell r="C129" t="str">
            <v>3.7</v>
          </cell>
          <cell r="D129" t="str">
            <v>ACCESOS</v>
          </cell>
          <cell r="E129">
            <v>0</v>
          </cell>
          <cell r="F129">
            <v>0</v>
          </cell>
          <cell r="G129">
            <v>0</v>
          </cell>
          <cell r="H129">
            <v>0</v>
          </cell>
          <cell r="I129">
            <v>0</v>
          </cell>
          <cell r="J129">
            <v>0</v>
          </cell>
          <cell r="K129">
            <v>0</v>
          </cell>
        </row>
        <row r="130">
          <cell r="C130" t="str">
            <v>3.7.1</v>
          </cell>
          <cell r="D130" t="str">
            <v>VEREDAS DE ACCESO</v>
          </cell>
          <cell r="E130">
            <v>0</v>
          </cell>
          <cell r="F130">
            <v>0</v>
          </cell>
          <cell r="G130">
            <v>0</v>
          </cell>
          <cell r="H130">
            <v>0</v>
          </cell>
          <cell r="I130">
            <v>0</v>
          </cell>
          <cell r="J130">
            <v>0</v>
          </cell>
          <cell r="K130">
            <v>0</v>
          </cell>
        </row>
        <row r="131">
          <cell r="C131" t="str">
            <v>3.7.1.1</v>
          </cell>
          <cell r="D131" t="str">
            <v>Ejecución de Solado de hormigón peinado de 10 cm c/malla SIMA Fe 6 mm 15 x 15 cm</v>
          </cell>
          <cell r="E131" t="str">
            <v>AA</v>
          </cell>
          <cell r="F131" t="str">
            <v>m2</v>
          </cell>
          <cell r="G131" t="str">
            <v>NO COTIZA</v>
          </cell>
          <cell r="H131">
            <v>0</v>
          </cell>
          <cell r="I131">
            <v>0</v>
          </cell>
          <cell r="J131">
            <v>0</v>
          </cell>
          <cell r="K131">
            <v>0</v>
          </cell>
        </row>
        <row r="132">
          <cell r="C132" t="str">
            <v>3.7.2</v>
          </cell>
          <cell r="D132" t="str">
            <v>CRUCE PEATONAL A NIVEL ENTRE VÍAS (PAN)</v>
          </cell>
          <cell r="E132">
            <v>0</v>
          </cell>
          <cell r="F132">
            <v>0</v>
          </cell>
          <cell r="G132">
            <v>0</v>
          </cell>
          <cell r="H132">
            <v>0</v>
          </cell>
          <cell r="I132">
            <v>0</v>
          </cell>
          <cell r="J132">
            <v>0</v>
          </cell>
          <cell r="K132">
            <v>0</v>
          </cell>
        </row>
        <row r="133">
          <cell r="C133" t="str">
            <v>3.7.2.1</v>
          </cell>
          <cell r="D133" t="str">
            <v>Desarme, demoliciones y retiros</v>
          </cell>
          <cell r="E133" t="str">
            <v>AA</v>
          </cell>
          <cell r="F133" t="str">
            <v>gl</v>
          </cell>
          <cell r="G133" t="str">
            <v>NO COTIZA</v>
          </cell>
          <cell r="H133">
            <v>0</v>
          </cell>
          <cell r="I133">
            <v>0</v>
          </cell>
          <cell r="J133">
            <v>0</v>
          </cell>
          <cell r="K133">
            <v>0</v>
          </cell>
        </row>
        <row r="134">
          <cell r="C134" t="str">
            <v>3.7.2.2</v>
          </cell>
          <cell r="D134" t="str">
            <v>Ejecución de cañeros</v>
          </cell>
          <cell r="E134" t="str">
            <v>AA</v>
          </cell>
          <cell r="F134" t="str">
            <v>gl</v>
          </cell>
          <cell r="G134">
            <v>1</v>
          </cell>
          <cell r="H134">
            <v>191116.39017345954</v>
          </cell>
          <cell r="I134">
            <v>191116.39017345954</v>
          </cell>
          <cell r="J134">
            <v>0</v>
          </cell>
          <cell r="K134">
            <v>0</v>
          </cell>
        </row>
        <row r="135">
          <cell r="C135" t="str">
            <v>3.7.2.3</v>
          </cell>
          <cell r="D135" t="str">
            <v>Solados de hormigón peinado con franja de pintura reflectiva</v>
          </cell>
          <cell r="E135" t="str">
            <v>AA</v>
          </cell>
          <cell r="F135" t="str">
            <v>m2</v>
          </cell>
          <cell r="G135">
            <v>12</v>
          </cell>
          <cell r="H135">
            <v>2410.6731221299997</v>
          </cell>
          <cell r="I135">
            <v>28928.077465559996</v>
          </cell>
          <cell r="J135">
            <v>0</v>
          </cell>
          <cell r="K135">
            <v>0</v>
          </cell>
        </row>
        <row r="136">
          <cell r="C136" t="str">
            <v>3.7.2.4</v>
          </cell>
          <cell r="D136" t="str">
            <v>Losetas premoldeadas</v>
          </cell>
          <cell r="E136" t="str">
            <v>AA</v>
          </cell>
          <cell r="F136" t="str">
            <v>m2</v>
          </cell>
          <cell r="G136">
            <v>12</v>
          </cell>
          <cell r="H136">
            <v>30362.347338112555</v>
          </cell>
          <cell r="I136">
            <v>364348.16805735067</v>
          </cell>
          <cell r="J136">
            <v>0</v>
          </cell>
          <cell r="K136">
            <v>0</v>
          </cell>
        </row>
        <row r="137">
          <cell r="C137" t="str">
            <v>3.7.2.5</v>
          </cell>
          <cell r="D137" t="str">
            <v>Nuevo laberinto</v>
          </cell>
          <cell r="E137" t="str">
            <v>AA</v>
          </cell>
          <cell r="F137" t="str">
            <v>u</v>
          </cell>
          <cell r="G137">
            <v>1</v>
          </cell>
          <cell r="H137">
            <v>126982.120739208</v>
          </cell>
          <cell r="I137">
            <v>126982.120739208</v>
          </cell>
          <cell r="J137">
            <v>0</v>
          </cell>
          <cell r="K137">
            <v>0</v>
          </cell>
        </row>
        <row r="138">
          <cell r="C138" t="str">
            <v>3.7.2.6</v>
          </cell>
          <cell r="D138" t="str">
            <v>Barandas complementarias a laberintos</v>
          </cell>
          <cell r="E138" t="str">
            <v>AA</v>
          </cell>
          <cell r="F138" t="str">
            <v>ml</v>
          </cell>
          <cell r="G138">
            <v>40</v>
          </cell>
          <cell r="H138">
            <v>3396.8375178639999</v>
          </cell>
          <cell r="I138">
            <v>135873.50071455998</v>
          </cell>
          <cell r="J138">
            <v>0</v>
          </cell>
          <cell r="K138">
            <v>0</v>
          </cell>
        </row>
        <row r="139">
          <cell r="C139" t="str">
            <v>3.7.2.7</v>
          </cell>
          <cell r="D139" t="str">
            <v>Columnas de señalización pasiva y campanilla de repetición de señal sonora</v>
          </cell>
          <cell r="E139" t="str">
            <v>AA</v>
          </cell>
          <cell r="F139" t="str">
            <v>u</v>
          </cell>
          <cell r="G139">
            <v>1</v>
          </cell>
          <cell r="H139">
            <v>15763.900122753999</v>
          </cell>
          <cell r="I139">
            <v>15763.900122753999</v>
          </cell>
          <cell r="J139">
            <v>0</v>
          </cell>
          <cell r="K139">
            <v>0</v>
          </cell>
        </row>
        <row r="140">
          <cell r="C140" t="str">
            <v>3.7.3</v>
          </cell>
          <cell r="D140" t="str">
            <v>RAMPAS DE ACCESO</v>
          </cell>
          <cell r="E140">
            <v>0</v>
          </cell>
          <cell r="F140">
            <v>0</v>
          </cell>
          <cell r="G140">
            <v>0</v>
          </cell>
          <cell r="H140">
            <v>0</v>
          </cell>
          <cell r="I140">
            <v>0</v>
          </cell>
          <cell r="J140">
            <v>0</v>
          </cell>
          <cell r="K140">
            <v>0</v>
          </cell>
        </row>
        <row r="141">
          <cell r="C141" t="str">
            <v>3.7.3.1</v>
          </cell>
          <cell r="D141" t="str">
            <v>Ejecución de zapata de fundación  - incluye excavación</v>
          </cell>
          <cell r="E141" t="str">
            <v>AA</v>
          </cell>
          <cell r="F141" t="str">
            <v>m3</v>
          </cell>
          <cell r="G141">
            <v>5</v>
          </cell>
          <cell r="H141">
            <v>42392.979822054986</v>
          </cell>
          <cell r="I141">
            <v>211964.89911027491</v>
          </cell>
          <cell r="J141">
            <v>0</v>
          </cell>
          <cell r="K141">
            <v>0</v>
          </cell>
        </row>
        <row r="142">
          <cell r="C142" t="str">
            <v>3.7.3.2</v>
          </cell>
          <cell r="D142" t="str">
            <v xml:space="preserve">Ejecución de tabique de Hormigón Armado </v>
          </cell>
          <cell r="E142" t="str">
            <v>AA</v>
          </cell>
          <cell r="F142" t="str">
            <v>m3</v>
          </cell>
          <cell r="G142">
            <v>1</v>
          </cell>
          <cell r="H142">
            <v>52693.9415894556</v>
          </cell>
          <cell r="I142">
            <v>52693.9415894556</v>
          </cell>
          <cell r="J142">
            <v>0</v>
          </cell>
          <cell r="K142">
            <v>0</v>
          </cell>
        </row>
        <row r="143">
          <cell r="C143" t="str">
            <v>3.7.3.3</v>
          </cell>
          <cell r="D143" t="str">
            <v>Ejecución de losa y zocalo en hormigón armado según calculo.  Losa esp. 12cm.  Zocalo de 10*10</v>
          </cell>
          <cell r="E143" t="str">
            <v>AA</v>
          </cell>
          <cell r="F143" t="str">
            <v>m3</v>
          </cell>
          <cell r="G143">
            <v>27</v>
          </cell>
          <cell r="H143">
            <v>41380.601522215104</v>
          </cell>
          <cell r="I143">
            <v>1117276.2410998079</v>
          </cell>
          <cell r="J143">
            <v>0</v>
          </cell>
          <cell r="K143">
            <v>0</v>
          </cell>
        </row>
        <row r="144">
          <cell r="C144" t="str">
            <v>3.7.3.4</v>
          </cell>
          <cell r="D144" t="str">
            <v>Ejecución de Solados preventivos y de Hormigón peinado c/bordes alisados</v>
          </cell>
          <cell r="E144" t="str">
            <v>AA</v>
          </cell>
          <cell r="F144" t="str">
            <v>m2</v>
          </cell>
          <cell r="G144" t="str">
            <v>NO COTIZA</v>
          </cell>
          <cell r="H144">
            <v>0</v>
          </cell>
          <cell r="I144">
            <v>0</v>
          </cell>
          <cell r="J144">
            <v>0</v>
          </cell>
          <cell r="K144">
            <v>0</v>
          </cell>
        </row>
        <row r="145">
          <cell r="C145" t="str">
            <v>3.7.3.5</v>
          </cell>
          <cell r="D145" t="str">
            <v>Provisión e Instalación de barandas metálicas galvanizadas en caliente.</v>
          </cell>
          <cell r="E145" t="str">
            <v>AA</v>
          </cell>
          <cell r="F145" t="str">
            <v>ml</v>
          </cell>
          <cell r="G145">
            <v>31</v>
          </cell>
          <cell r="H145">
            <v>2407.2959522639999</v>
          </cell>
          <cell r="I145">
            <v>74626.174520183995</v>
          </cell>
          <cell r="J145">
            <v>0</v>
          </cell>
          <cell r="K145">
            <v>0</v>
          </cell>
        </row>
        <row r="146">
          <cell r="C146" t="str">
            <v>3.7.4</v>
          </cell>
          <cell r="D146" t="str">
            <v>ESCALERAS</v>
          </cell>
          <cell r="E146">
            <v>0</v>
          </cell>
          <cell r="F146">
            <v>0</v>
          </cell>
          <cell r="G146">
            <v>0</v>
          </cell>
          <cell r="H146">
            <v>0</v>
          </cell>
          <cell r="I146">
            <v>0</v>
          </cell>
          <cell r="J146">
            <v>0</v>
          </cell>
          <cell r="K146">
            <v>0</v>
          </cell>
        </row>
        <row r="147">
          <cell r="C147" t="str">
            <v>3.7.4.1</v>
          </cell>
          <cell r="D147" t="str">
            <v>Ejecución de zapata de fundación  - incluye excavación</v>
          </cell>
          <cell r="E147" t="str">
            <v>AA</v>
          </cell>
          <cell r="F147" t="str">
            <v>m3</v>
          </cell>
          <cell r="G147">
            <v>0.2</v>
          </cell>
          <cell r="H147">
            <v>42392.979822054986</v>
          </cell>
          <cell r="I147">
            <v>8478.5959644109971</v>
          </cell>
          <cell r="J147">
            <v>0</v>
          </cell>
          <cell r="K147">
            <v>0</v>
          </cell>
        </row>
        <row r="148">
          <cell r="C148" t="str">
            <v>3.7.4.2</v>
          </cell>
          <cell r="D148" t="str">
            <v xml:space="preserve">Ejecución de tabique de Hormigón Armado </v>
          </cell>
          <cell r="E148" t="str">
            <v>AA</v>
          </cell>
          <cell r="F148" t="str">
            <v>m3</v>
          </cell>
          <cell r="G148">
            <v>0.1</v>
          </cell>
          <cell r="H148">
            <v>52693.9415894556</v>
          </cell>
          <cell r="I148">
            <v>5269.3941589455608</v>
          </cell>
          <cell r="J148">
            <v>0</v>
          </cell>
          <cell r="K148">
            <v>0</v>
          </cell>
        </row>
        <row r="149">
          <cell r="C149" t="str">
            <v>3.7.4.3</v>
          </cell>
          <cell r="D149" t="str">
            <v xml:space="preserve">Ejecución de losa y zocalo en hormigón armado según calculo.  Losa esp. 12cm.  Zocalo de 10*10  </v>
          </cell>
          <cell r="E149" t="str">
            <v>AA</v>
          </cell>
          <cell r="F149" t="str">
            <v>m3</v>
          </cell>
          <cell r="G149">
            <v>1</v>
          </cell>
          <cell r="H149">
            <v>41380.601522215104</v>
          </cell>
          <cell r="I149">
            <v>41380.601522215104</v>
          </cell>
          <cell r="J149">
            <v>0</v>
          </cell>
          <cell r="K149">
            <v>0</v>
          </cell>
        </row>
        <row r="150">
          <cell r="C150" t="str">
            <v>3.7.4.4</v>
          </cell>
          <cell r="D150" t="str">
            <v xml:space="preserve">Provisión e Instalación de barandas metálicas galvanizadas en caliente </v>
          </cell>
          <cell r="E150" t="str">
            <v>AA</v>
          </cell>
          <cell r="F150" t="str">
            <v>ml</v>
          </cell>
          <cell r="G150">
            <v>8</v>
          </cell>
          <cell r="H150">
            <v>2407.2959522639999</v>
          </cell>
          <cell r="I150">
            <v>19258.367618111999</v>
          </cell>
          <cell r="J150">
            <v>0</v>
          </cell>
          <cell r="K150">
            <v>0</v>
          </cell>
        </row>
        <row r="151">
          <cell r="C151" t="str">
            <v>3.7.5</v>
          </cell>
          <cell r="D151" t="str">
            <v>ASCENSORES</v>
          </cell>
          <cell r="E151">
            <v>0</v>
          </cell>
          <cell r="F151">
            <v>0</v>
          </cell>
          <cell r="G151">
            <v>0</v>
          </cell>
          <cell r="H151">
            <v>0</v>
          </cell>
          <cell r="I151">
            <v>0</v>
          </cell>
          <cell r="J151">
            <v>0</v>
          </cell>
          <cell r="K151">
            <v>0</v>
          </cell>
        </row>
        <row r="152">
          <cell r="C152" t="str">
            <v>3.7.6</v>
          </cell>
          <cell r="D152" t="str">
            <v>REFACCIÓN DE TÚNEL</v>
          </cell>
          <cell r="E152">
            <v>0</v>
          </cell>
          <cell r="F152">
            <v>0</v>
          </cell>
          <cell r="G152">
            <v>0</v>
          </cell>
          <cell r="H152">
            <v>0</v>
          </cell>
          <cell r="I152">
            <v>0</v>
          </cell>
          <cell r="J152">
            <v>0</v>
          </cell>
          <cell r="K152">
            <v>0</v>
          </cell>
        </row>
        <row r="153">
          <cell r="C153" t="str">
            <v>3.7.7</v>
          </cell>
          <cell r="D153" t="str">
            <v>COMPLETAMIENTO DEL PUENTE PEATONAL</v>
          </cell>
          <cell r="E153">
            <v>0</v>
          </cell>
          <cell r="F153">
            <v>0</v>
          </cell>
          <cell r="G153">
            <v>0</v>
          </cell>
          <cell r="H153">
            <v>0</v>
          </cell>
          <cell r="I153">
            <v>0</v>
          </cell>
          <cell r="J153">
            <v>0</v>
          </cell>
          <cell r="K153">
            <v>0</v>
          </cell>
        </row>
        <row r="154">
          <cell r="C154" t="str">
            <v>3.7.8</v>
          </cell>
          <cell r="D154" t="str">
            <v>PUESTA EN VALOR DEL PUENTE PEATONAL</v>
          </cell>
          <cell r="E154">
            <v>0</v>
          </cell>
          <cell r="F154">
            <v>0</v>
          </cell>
          <cell r="G154">
            <v>0</v>
          </cell>
          <cell r="H154">
            <v>0</v>
          </cell>
          <cell r="I154">
            <v>0</v>
          </cell>
          <cell r="J154">
            <v>0</v>
          </cell>
          <cell r="K154">
            <v>0</v>
          </cell>
        </row>
        <row r="155">
          <cell r="C155" t="str">
            <v>3.7.8.1</v>
          </cell>
          <cell r="D155" t="str">
            <v>Reemplazo de escalones  de madera por nuevos de madera dura estacionada</v>
          </cell>
          <cell r="E155" t="str">
            <v>UM</v>
          </cell>
          <cell r="F155" t="str">
            <v>u</v>
          </cell>
          <cell r="G155">
            <v>12</v>
          </cell>
          <cell r="H155">
            <v>7290.9300445367962</v>
          </cell>
          <cell r="I155">
            <v>87491.160534441558</v>
          </cell>
          <cell r="J155">
            <v>0</v>
          </cell>
          <cell r="K155">
            <v>0</v>
          </cell>
        </row>
        <row r="156">
          <cell r="C156" t="str">
            <v>3.7.8.2</v>
          </cell>
          <cell r="D156" t="str">
            <v xml:space="preserve">Canaletas Perimetrales de Chapa Galv. – Cal. Nº 20 </v>
          </cell>
          <cell r="E156" t="str">
            <v>A.A.</v>
          </cell>
          <cell r="F156" t="str">
            <v>ml</v>
          </cell>
          <cell r="G156">
            <v>73.5</v>
          </cell>
          <cell r="H156">
            <v>0</v>
          </cell>
          <cell r="I156">
            <v>0</v>
          </cell>
          <cell r="J156">
            <v>0</v>
          </cell>
          <cell r="K156">
            <v>0</v>
          </cell>
        </row>
        <row r="157">
          <cell r="C157" t="str">
            <v>3.7.8.3</v>
          </cell>
          <cell r="D157" t="str">
            <v>Bajadas Pluviales en Caños de Chapa Galvanizada - Diám: 75 mm</v>
          </cell>
          <cell r="E157" t="str">
            <v>A.A.</v>
          </cell>
          <cell r="F157" t="str">
            <v>ml</v>
          </cell>
          <cell r="G157">
            <v>15</v>
          </cell>
          <cell r="H157">
            <v>0</v>
          </cell>
          <cell r="I157">
            <v>0</v>
          </cell>
          <cell r="J157">
            <v>0</v>
          </cell>
          <cell r="K157">
            <v>0</v>
          </cell>
        </row>
        <row r="158">
          <cell r="C158" t="str">
            <v>3.7.8.4</v>
          </cell>
          <cell r="D158" t="str">
            <v>Bajadas Pluviales en Caños de Hierro Fundido - Diám: 75 mm</v>
          </cell>
          <cell r="E158" t="str">
            <v>A.A.</v>
          </cell>
          <cell r="F158" t="str">
            <v>ml</v>
          </cell>
          <cell r="G158">
            <v>27</v>
          </cell>
          <cell r="H158">
            <v>0</v>
          </cell>
          <cell r="I158">
            <v>0</v>
          </cell>
          <cell r="J158">
            <v>0</v>
          </cell>
          <cell r="K158">
            <v>0</v>
          </cell>
        </row>
        <row r="159">
          <cell r="C159" t="str">
            <v>3.7.8.5</v>
          </cell>
          <cell r="D159" t="str">
            <v>Pintura integral del puente (cotiza en item 11)</v>
          </cell>
          <cell r="E159" t="str">
            <v>AA</v>
          </cell>
          <cell r="F159" t="str">
            <v>m2</v>
          </cell>
          <cell r="G159" t="str">
            <v>NO COTIZA</v>
          </cell>
          <cell r="H159">
            <v>0</v>
          </cell>
          <cell r="I159">
            <v>0</v>
          </cell>
          <cell r="J159">
            <v>0</v>
          </cell>
          <cell r="K159">
            <v>0</v>
          </cell>
        </row>
        <row r="160">
          <cell r="C160" t="str">
            <v>3.8</v>
          </cell>
          <cell r="D160" t="str">
            <v>INSTALACIONES SANITARIAS</v>
          </cell>
          <cell r="E160">
            <v>0</v>
          </cell>
          <cell r="F160">
            <v>0</v>
          </cell>
          <cell r="G160">
            <v>0</v>
          </cell>
          <cell r="H160">
            <v>0</v>
          </cell>
          <cell r="I160">
            <v>0</v>
          </cell>
          <cell r="J160">
            <v>0</v>
          </cell>
          <cell r="K160">
            <v>0</v>
          </cell>
        </row>
        <row r="161">
          <cell r="C161" t="str">
            <v>3.8.1</v>
          </cell>
          <cell r="D161" t="str">
            <v>PLUVIALES (incluye la construcción de nuevos edificios. item 5.1. y remodelación de existentes item 5.2.)</v>
          </cell>
          <cell r="E161">
            <v>0</v>
          </cell>
          <cell r="F161">
            <v>0</v>
          </cell>
          <cell r="G161">
            <v>0</v>
          </cell>
          <cell r="H161">
            <v>0</v>
          </cell>
          <cell r="I161">
            <v>0</v>
          </cell>
          <cell r="J161">
            <v>0</v>
          </cell>
          <cell r="K161">
            <v>0</v>
          </cell>
        </row>
        <row r="162">
          <cell r="C162" t="str">
            <v>3.8.1.1</v>
          </cell>
          <cell r="D162" t="str">
            <v>Bocas de desagües abiertas y/o tapadas en abrigos y bajadas de lluvia</v>
          </cell>
          <cell r="E162" t="str">
            <v>AA</v>
          </cell>
          <cell r="F162" t="str">
            <v>u</v>
          </cell>
          <cell r="G162">
            <v>22</v>
          </cell>
          <cell r="H162">
            <v>2793.4613296945099</v>
          </cell>
          <cell r="I162">
            <v>61456.149253279218</v>
          </cell>
          <cell r="J162">
            <v>0</v>
          </cell>
          <cell r="K162">
            <v>0</v>
          </cell>
        </row>
        <row r="163">
          <cell r="C163" t="str">
            <v>3.8.1.2</v>
          </cell>
          <cell r="D163" t="str">
            <v>Rejillas lineales en andenes existentes en coincidencia con edificios y accesos</v>
          </cell>
          <cell r="E163" t="str">
            <v>AA</v>
          </cell>
          <cell r="F163" t="str">
            <v>ml</v>
          </cell>
          <cell r="G163">
            <v>6</v>
          </cell>
          <cell r="H163">
            <v>3984.0610369953201</v>
          </cell>
          <cell r="I163">
            <v>23904.366221971919</v>
          </cell>
          <cell r="J163">
            <v>0</v>
          </cell>
          <cell r="K163">
            <v>0</v>
          </cell>
        </row>
        <row r="164">
          <cell r="C164" t="str">
            <v>3.8.1.3</v>
          </cell>
          <cell r="D164" t="str">
            <v>Tendido de desagues pluviales troncales, desde bocas de desague y rejilas a desembocaduras existentes (Red Pluvial Municipal, Cordón Cuneta, Zanja a cielo abierto).</v>
          </cell>
          <cell r="E164" t="str">
            <v>AA</v>
          </cell>
          <cell r="F164" t="str">
            <v>ml</v>
          </cell>
          <cell r="G164">
            <v>190</v>
          </cell>
          <cell r="H164">
            <v>2145.9362017066701</v>
          </cell>
          <cell r="I164">
            <v>407727.87832426734</v>
          </cell>
          <cell r="J164">
            <v>0</v>
          </cell>
          <cell r="K164">
            <v>0</v>
          </cell>
        </row>
        <row r="165">
          <cell r="C165" t="str">
            <v>3.8.1.4</v>
          </cell>
          <cell r="D165" t="str">
            <v>Ejecución de Pozos de Bombeo Pluvial</v>
          </cell>
          <cell r="E165" t="str">
            <v>AA</v>
          </cell>
          <cell r="F165" t="str">
            <v>u</v>
          </cell>
          <cell r="G165" t="str">
            <v>NO COTIZA</v>
          </cell>
          <cell r="H165">
            <v>0</v>
          </cell>
          <cell r="I165">
            <v>0</v>
          </cell>
          <cell r="J165">
            <v>0</v>
          </cell>
          <cell r="K165">
            <v>0</v>
          </cell>
        </row>
        <row r="166">
          <cell r="C166" t="str">
            <v>3.8.1.5</v>
          </cell>
          <cell r="D166" t="str">
            <v>Entubado de zanja - cañería de hormigón premoldeado</v>
          </cell>
          <cell r="E166" t="str">
            <v>AA</v>
          </cell>
          <cell r="F166" t="str">
            <v>ml</v>
          </cell>
          <cell r="G166">
            <v>20</v>
          </cell>
          <cell r="H166">
            <v>22583.57</v>
          </cell>
          <cell r="I166">
            <v>451671.4</v>
          </cell>
          <cell r="J166">
            <v>0</v>
          </cell>
          <cell r="K166">
            <v>0</v>
          </cell>
        </row>
        <row r="167">
          <cell r="C167" t="str">
            <v>3.8.1.6</v>
          </cell>
          <cell r="D167" t="str">
            <v>Camaras de inspección y desague con reja de 0,60 x 0,60 en mampostería y revoque impermeable</v>
          </cell>
          <cell r="E167" t="str">
            <v>AA</v>
          </cell>
          <cell r="F167" t="str">
            <v>u</v>
          </cell>
          <cell r="G167">
            <v>6</v>
          </cell>
          <cell r="H167">
            <v>23719.912862989699</v>
          </cell>
          <cell r="I167">
            <v>142319.47717793818</v>
          </cell>
          <cell r="J167">
            <v>0</v>
          </cell>
          <cell r="K167">
            <v>0</v>
          </cell>
        </row>
        <row r="168">
          <cell r="C168" t="str">
            <v>3.8.2</v>
          </cell>
          <cell r="D168" t="str">
            <v>CLOACALES (incluye la construcción de nuevos edificios. item 9.1. y remodelación de existentes item 9.2.)</v>
          </cell>
          <cell r="E168">
            <v>0</v>
          </cell>
          <cell r="F168">
            <v>0</v>
          </cell>
          <cell r="G168">
            <v>0</v>
          </cell>
          <cell r="H168">
            <v>0</v>
          </cell>
          <cell r="I168">
            <v>0</v>
          </cell>
          <cell r="J168">
            <v>0</v>
          </cell>
          <cell r="K168">
            <v>0</v>
          </cell>
        </row>
        <row r="169">
          <cell r="C169" t="str">
            <v>3.8.2.1</v>
          </cell>
          <cell r="D169" t="str">
            <v xml:space="preserve">Conexión a la red municipal </v>
          </cell>
          <cell r="E169" t="str">
            <v>AA</v>
          </cell>
          <cell r="F169" t="str">
            <v>gl</v>
          </cell>
          <cell r="G169" t="str">
            <v>NO COTIZA</v>
          </cell>
          <cell r="H169">
            <v>0</v>
          </cell>
          <cell r="I169">
            <v>0</v>
          </cell>
          <cell r="J169">
            <v>0</v>
          </cell>
          <cell r="K169">
            <v>0</v>
          </cell>
        </row>
        <row r="170">
          <cell r="C170" t="str">
            <v>3.8.2.2</v>
          </cell>
          <cell r="D170" t="str">
            <v>Instalación de Sistemas de Tratamiento (Bidigestores s/cálculo + Pozo Absorbente) (incluye gestión ante ADA)</v>
          </cell>
          <cell r="E170" t="str">
            <v>AA</v>
          </cell>
          <cell r="F170" t="str">
            <v>u</v>
          </cell>
          <cell r="G170">
            <v>1</v>
          </cell>
          <cell r="H170">
            <v>159483.38909225428</v>
          </cell>
          <cell r="I170">
            <v>159483.38909225428</v>
          </cell>
          <cell r="J170">
            <v>0</v>
          </cell>
          <cell r="K170">
            <v>0</v>
          </cell>
        </row>
        <row r="171">
          <cell r="C171" t="str">
            <v>3.8.2.3</v>
          </cell>
          <cell r="D171" t="str">
            <v>Cámaras de inspección</v>
          </cell>
          <cell r="E171" t="str">
            <v>AA</v>
          </cell>
          <cell r="F171" t="str">
            <v>u</v>
          </cell>
          <cell r="G171">
            <v>9</v>
          </cell>
          <cell r="H171">
            <v>37616.398110491995</v>
          </cell>
          <cell r="I171">
            <v>338547.58299442794</v>
          </cell>
          <cell r="J171">
            <v>0</v>
          </cell>
          <cell r="K171">
            <v>0</v>
          </cell>
        </row>
        <row r="172">
          <cell r="C172" t="str">
            <v>3.8.2.4</v>
          </cell>
          <cell r="D172" t="str">
            <v>Tendido de cañería de desagües primarios y secundarios (incluye Bocas de Acceso y Cámaras de Inspección)</v>
          </cell>
          <cell r="E172" t="str">
            <v>AA</v>
          </cell>
          <cell r="F172" t="str">
            <v>ml</v>
          </cell>
          <cell r="G172">
            <v>222</v>
          </cell>
          <cell r="H172">
            <v>2145.9362017066701</v>
          </cell>
          <cell r="I172">
            <v>476397.83677888074</v>
          </cell>
          <cell r="J172">
            <v>0</v>
          </cell>
          <cell r="K172">
            <v>0</v>
          </cell>
        </row>
        <row r="173">
          <cell r="C173" t="str">
            <v>3.8.2.5</v>
          </cell>
          <cell r="D173" t="str">
            <v xml:space="preserve">Ejecución de Pozos de Bombeo Cloacal </v>
          </cell>
          <cell r="E173" t="str">
            <v>AA</v>
          </cell>
          <cell r="F173" t="str">
            <v>u</v>
          </cell>
          <cell r="G173" t="str">
            <v>NO COTIZA</v>
          </cell>
          <cell r="H173">
            <v>0</v>
          </cell>
          <cell r="I173">
            <v>0</v>
          </cell>
          <cell r="J173">
            <v>0</v>
          </cell>
          <cell r="K173">
            <v>0</v>
          </cell>
        </row>
        <row r="174">
          <cell r="C174" t="str">
            <v>3.8.2.6</v>
          </cell>
          <cell r="D174" t="str">
            <v xml:space="preserve">Saneamiento y Cegado de Pozos Absorbentes existentes </v>
          </cell>
          <cell r="E174" t="str">
            <v>AA</v>
          </cell>
          <cell r="F174" t="str">
            <v>u</v>
          </cell>
          <cell r="G174">
            <v>1</v>
          </cell>
          <cell r="H174">
            <v>8996.91</v>
          </cell>
          <cell r="I174">
            <v>8996.91</v>
          </cell>
          <cell r="J174">
            <v>0</v>
          </cell>
          <cell r="K174">
            <v>0</v>
          </cell>
        </row>
        <row r="175">
          <cell r="C175" t="str">
            <v>3.8.2.7</v>
          </cell>
          <cell r="D175" t="str">
            <v>Saneamiento y Cegado de camaras de Inspección</v>
          </cell>
          <cell r="E175" t="str">
            <v>AA</v>
          </cell>
          <cell r="F175" t="str">
            <v>u</v>
          </cell>
          <cell r="G175">
            <v>2</v>
          </cell>
          <cell r="H175">
            <v>3868.42</v>
          </cell>
          <cell r="I175">
            <v>7736.84</v>
          </cell>
          <cell r="J175">
            <v>0</v>
          </cell>
          <cell r="K175">
            <v>0</v>
          </cell>
        </row>
        <row r="176">
          <cell r="C176" t="str">
            <v>3.8.3</v>
          </cell>
          <cell r="D176" t="str">
            <v>PROVISION DE AGUA (incluye la construcción de nuevos edificios. item 5.1. y remodelación de existentes item 5.2.)</v>
          </cell>
          <cell r="E176">
            <v>0</v>
          </cell>
          <cell r="F176">
            <v>0</v>
          </cell>
          <cell r="G176">
            <v>0</v>
          </cell>
          <cell r="H176">
            <v>0</v>
          </cell>
          <cell r="I176">
            <v>0</v>
          </cell>
          <cell r="J176">
            <v>0</v>
          </cell>
          <cell r="K176">
            <v>0</v>
          </cell>
        </row>
        <row r="177">
          <cell r="C177" t="str">
            <v>3.8.3.1</v>
          </cell>
          <cell r="D177" t="str">
            <v>Conexión a la red existente de Agua Corriente</v>
          </cell>
          <cell r="E177" t="str">
            <v>AA</v>
          </cell>
          <cell r="F177" t="str">
            <v>gl</v>
          </cell>
          <cell r="G177">
            <v>1</v>
          </cell>
          <cell r="H177">
            <v>48211.029681857137</v>
          </cell>
          <cell r="I177">
            <v>48211.029681857137</v>
          </cell>
          <cell r="J177">
            <v>0</v>
          </cell>
          <cell r="K177">
            <v>0</v>
          </cell>
        </row>
        <row r="178">
          <cell r="C178" t="str">
            <v>3.8.3.2</v>
          </cell>
          <cell r="D178" t="str">
            <v xml:space="preserve">Pozo de Captación Subterráneo (según corresponda)  (incluye gestión ante ADA) </v>
          </cell>
          <cell r="E178" t="str">
            <v>AA</v>
          </cell>
          <cell r="F178" t="str">
            <v>u</v>
          </cell>
          <cell r="G178" t="str">
            <v>NO COTIZA</v>
          </cell>
          <cell r="H178">
            <v>0</v>
          </cell>
          <cell r="I178">
            <v>0</v>
          </cell>
          <cell r="J178">
            <v>0</v>
          </cell>
          <cell r="K178">
            <v>0</v>
          </cell>
        </row>
        <row r="179">
          <cell r="C179" t="str">
            <v>3.8.3.3</v>
          </cell>
          <cell r="D179" t="str">
            <v xml:space="preserve">Ejecución de una Torre Metálica para Tanques de Agua </v>
          </cell>
          <cell r="E179" t="str">
            <v>AA</v>
          </cell>
          <cell r="F179" t="str">
            <v>u</v>
          </cell>
          <cell r="G179" t="str">
            <v>NO COTIZA</v>
          </cell>
          <cell r="H179">
            <v>0</v>
          </cell>
          <cell r="I179">
            <v>0</v>
          </cell>
          <cell r="J179">
            <v>0</v>
          </cell>
          <cell r="K179">
            <v>0</v>
          </cell>
        </row>
        <row r="180">
          <cell r="C180" t="str">
            <v>3.8.3.4</v>
          </cell>
          <cell r="D180" t="str">
            <v>Provisión e Instalación de Tanque de Reserva de Acero Inoxidable s/cálculo</v>
          </cell>
          <cell r="E180" t="str">
            <v>AA</v>
          </cell>
          <cell r="F180" t="str">
            <v>u</v>
          </cell>
          <cell r="G180">
            <v>1</v>
          </cell>
          <cell r="H180">
            <v>83155.091423353006</v>
          </cell>
          <cell r="I180">
            <v>83155.091423353006</v>
          </cell>
          <cell r="J180">
            <v>0</v>
          </cell>
          <cell r="K180">
            <v>0</v>
          </cell>
        </row>
        <row r="181">
          <cell r="C181" t="str">
            <v>3.8.3.5</v>
          </cell>
          <cell r="D181" t="str">
            <v>Colector tanque LLS</v>
          </cell>
          <cell r="E181" t="str">
            <v>AA</v>
          </cell>
          <cell r="F181" t="str">
            <v>u</v>
          </cell>
          <cell r="G181">
            <v>2</v>
          </cell>
          <cell r="H181">
            <v>33908.99241975</v>
          </cell>
          <cell r="I181">
            <v>67817.984839500001</v>
          </cell>
          <cell r="J181">
            <v>0</v>
          </cell>
          <cell r="K181">
            <v>0</v>
          </cell>
        </row>
        <row r="182">
          <cell r="C182" t="str">
            <v>3.8.3.6</v>
          </cell>
          <cell r="D182" t="str">
            <v>Provisión e Instalación de Tanque Cisternas s/cálculo (incluye platea de apoyo en HºAº)</v>
          </cell>
          <cell r="E182" t="str">
            <v>AA</v>
          </cell>
          <cell r="F182" t="str">
            <v>u</v>
          </cell>
          <cell r="G182">
            <v>2</v>
          </cell>
          <cell r="H182">
            <v>30224.278574223201</v>
          </cell>
          <cell r="I182">
            <v>60448.557148446402</v>
          </cell>
          <cell r="J182">
            <v>0</v>
          </cell>
          <cell r="K182">
            <v>0</v>
          </cell>
        </row>
        <row r="183">
          <cell r="C183" t="str">
            <v>3.8.3.7</v>
          </cell>
          <cell r="D183" t="str">
            <v>Tendido de Cañerías de alimentación y distribución de Agua Fria para Grupos Sanitarios, Boleterías y Locales Operativos</v>
          </cell>
          <cell r="E183" t="str">
            <v>AA</v>
          </cell>
          <cell r="F183" t="str">
            <v>ml</v>
          </cell>
          <cell r="G183">
            <v>185</v>
          </cell>
          <cell r="H183">
            <v>1214.4916733989601</v>
          </cell>
          <cell r="I183">
            <v>224680.95957880761</v>
          </cell>
          <cell r="J183">
            <v>0</v>
          </cell>
          <cell r="K183">
            <v>0</v>
          </cell>
        </row>
        <row r="184">
          <cell r="C184" t="str">
            <v>3.8.3.8</v>
          </cell>
          <cell r="D184" t="str">
            <v>Tendido de Cañerias de alimentación y distribución interna de Agua Fría y Caliente</v>
          </cell>
          <cell r="E184" t="str">
            <v>AA</v>
          </cell>
          <cell r="F184" t="str">
            <v>ml</v>
          </cell>
          <cell r="G184">
            <v>240</v>
          </cell>
          <cell r="H184">
            <v>1027.0594434976599</v>
          </cell>
          <cell r="I184">
            <v>246494.26643943839</v>
          </cell>
          <cell r="J184">
            <v>0</v>
          </cell>
          <cell r="K184">
            <v>0</v>
          </cell>
        </row>
        <row r="185">
          <cell r="C185" t="str">
            <v>3.8.3.9</v>
          </cell>
          <cell r="D185" t="str">
            <v>Tendido de Cañerías de alimentación y distribución de Agua Fria para canillas para lavado de andenes</v>
          </cell>
          <cell r="E185" t="str">
            <v>AA</v>
          </cell>
          <cell r="F185" t="str">
            <v>ml</v>
          </cell>
          <cell r="G185" t="str">
            <v>NO COTIZA</v>
          </cell>
          <cell r="H185">
            <v>0</v>
          </cell>
          <cell r="I185">
            <v>0</v>
          </cell>
          <cell r="J185">
            <v>0</v>
          </cell>
          <cell r="K185">
            <v>0</v>
          </cell>
        </row>
        <row r="186">
          <cell r="C186" t="str">
            <v>3.8.3.10</v>
          </cell>
          <cell r="D186" t="str">
            <v>PCH</v>
          </cell>
          <cell r="E186" t="str">
            <v>AA</v>
          </cell>
          <cell r="F186" t="str">
            <v>u</v>
          </cell>
          <cell r="G186" t="str">
            <v>NO COTIZA</v>
          </cell>
          <cell r="H186">
            <v>0</v>
          </cell>
          <cell r="I186">
            <v>0</v>
          </cell>
          <cell r="J186">
            <v>0</v>
          </cell>
          <cell r="K186">
            <v>0</v>
          </cell>
        </row>
        <row r="187">
          <cell r="C187" t="str">
            <v>3.8.3.11</v>
          </cell>
          <cell r="D187" t="str">
            <v>Instalación de Bomba de Impulsión para Tanque de Reserva c/ interruptor automático s/cálculo</v>
          </cell>
          <cell r="E187" t="str">
            <v>AA</v>
          </cell>
          <cell r="F187" t="str">
            <v>u</v>
          </cell>
          <cell r="G187" t="str">
            <v>NO COTIZA</v>
          </cell>
          <cell r="H187">
            <v>0</v>
          </cell>
          <cell r="I187">
            <v>0</v>
          </cell>
          <cell r="J187">
            <v>0</v>
          </cell>
          <cell r="K187">
            <v>0</v>
          </cell>
        </row>
        <row r="188">
          <cell r="C188" t="str">
            <v>3.8.3.12</v>
          </cell>
          <cell r="D188" t="str">
            <v>Instalación de Bomba Presurizadora en Tanque Cisterna para Sistema de lavado de andenes s/cálculo</v>
          </cell>
          <cell r="E188" t="str">
            <v>AA</v>
          </cell>
          <cell r="F188" t="str">
            <v>u</v>
          </cell>
          <cell r="G188" t="str">
            <v>NO COTIZA</v>
          </cell>
          <cell r="H188">
            <v>0</v>
          </cell>
          <cell r="I188">
            <v>0</v>
          </cell>
          <cell r="J188">
            <v>0</v>
          </cell>
          <cell r="K188">
            <v>0</v>
          </cell>
        </row>
        <row r="189">
          <cell r="C189" t="str">
            <v>3.8.3.13</v>
          </cell>
          <cell r="D189" t="str">
            <v>Instalación de Bomba Presurizadora a pié de Grupo Sanitarios publicos</v>
          </cell>
          <cell r="E189" t="str">
            <v>AA</v>
          </cell>
          <cell r="F189" t="str">
            <v>u</v>
          </cell>
          <cell r="G189">
            <v>8</v>
          </cell>
          <cell r="H189">
            <v>23104.753638732502</v>
          </cell>
          <cell r="I189">
            <v>184838.02910986001</v>
          </cell>
          <cell r="J189">
            <v>0</v>
          </cell>
          <cell r="K189">
            <v>0</v>
          </cell>
        </row>
        <row r="190">
          <cell r="C190" t="str">
            <v>3.8.4</v>
          </cell>
          <cell r="D190" t="str">
            <v>INCENDIO (no cotiza)</v>
          </cell>
          <cell r="E190">
            <v>0</v>
          </cell>
          <cell r="F190">
            <v>0</v>
          </cell>
          <cell r="G190">
            <v>0</v>
          </cell>
          <cell r="H190">
            <v>0</v>
          </cell>
          <cell r="I190">
            <v>0</v>
          </cell>
          <cell r="J190">
            <v>0</v>
          </cell>
          <cell r="K190">
            <v>0</v>
          </cell>
        </row>
        <row r="191">
          <cell r="C191" t="str">
            <v>3.9</v>
          </cell>
          <cell r="D191" t="str">
            <v xml:space="preserve">NUEVOS EDIFICIOS DE ESTACIÓN / REFORMA DE EDIFICIOS EXISTENTES </v>
          </cell>
          <cell r="E191">
            <v>0</v>
          </cell>
          <cell r="F191">
            <v>0</v>
          </cell>
          <cell r="G191">
            <v>0</v>
          </cell>
          <cell r="H191">
            <v>0</v>
          </cell>
          <cell r="I191">
            <v>0</v>
          </cell>
          <cell r="J191">
            <v>0</v>
          </cell>
          <cell r="K191">
            <v>0</v>
          </cell>
        </row>
        <row r="192">
          <cell r="C192" t="str">
            <v>3.9.1</v>
          </cell>
          <cell r="D192" t="str">
            <v xml:space="preserve">CONSTRUCCION DE NUEVOS EDIFICIOS </v>
          </cell>
          <cell r="E192">
            <v>0</v>
          </cell>
          <cell r="F192">
            <v>0</v>
          </cell>
          <cell r="G192">
            <v>0</v>
          </cell>
          <cell r="H192">
            <v>0</v>
          </cell>
          <cell r="I192">
            <v>0</v>
          </cell>
          <cell r="J192">
            <v>0</v>
          </cell>
          <cell r="K192">
            <v>0</v>
          </cell>
        </row>
        <row r="193">
          <cell r="C193" t="str">
            <v>3.9.1.1</v>
          </cell>
          <cell r="D193" t="str">
            <v>ESTRUCTURA</v>
          </cell>
          <cell r="E193">
            <v>0</v>
          </cell>
          <cell r="F193">
            <v>0</v>
          </cell>
          <cell r="G193">
            <v>0</v>
          </cell>
          <cell r="H193">
            <v>0</v>
          </cell>
          <cell r="I193">
            <v>0</v>
          </cell>
          <cell r="J193">
            <v>0</v>
          </cell>
          <cell r="K193">
            <v>0</v>
          </cell>
        </row>
        <row r="194">
          <cell r="C194" t="str">
            <v>3.9.1.1.1</v>
          </cell>
          <cell r="D194" t="str">
            <v>Excavaciones y Movimientos de Suelo</v>
          </cell>
          <cell r="E194" t="str">
            <v>UM</v>
          </cell>
          <cell r="F194" t="str">
            <v>m3</v>
          </cell>
          <cell r="G194">
            <v>88.3</v>
          </cell>
          <cell r="H194">
            <v>1201.11462051786</v>
          </cell>
          <cell r="I194">
            <v>106058.42099172703</v>
          </cell>
          <cell r="J194">
            <v>0</v>
          </cell>
          <cell r="K194">
            <v>0</v>
          </cell>
        </row>
        <row r="195">
          <cell r="C195" t="str">
            <v>3.9.1.1.2</v>
          </cell>
          <cell r="D195" t="str">
            <v>Ejecución de Fundaciones en H°A° (zapatas y vigas de encadenado inferior)</v>
          </cell>
          <cell r="E195" t="str">
            <v>UM</v>
          </cell>
          <cell r="F195" t="str">
            <v>m3</v>
          </cell>
          <cell r="G195">
            <v>89</v>
          </cell>
          <cell r="H195">
            <v>40893.521982844599</v>
          </cell>
          <cell r="I195">
            <v>3639523.4564731694</v>
          </cell>
          <cell r="J195">
            <v>0</v>
          </cell>
          <cell r="K195">
            <v>0</v>
          </cell>
        </row>
        <row r="196">
          <cell r="C196" t="str">
            <v>3.9.1.1.3</v>
          </cell>
          <cell r="D196" t="str">
            <v>Ejecución de Columnas y Vigas de Encadenado Superior en Hormigón Armado</v>
          </cell>
          <cell r="E196" t="str">
            <v>UM</v>
          </cell>
          <cell r="F196" t="str">
            <v>m3</v>
          </cell>
          <cell r="G196">
            <v>12</v>
          </cell>
          <cell r="H196">
            <v>54843.762396096099</v>
          </cell>
          <cell r="I196">
            <v>658125.14875315316</v>
          </cell>
          <cell r="J196">
            <v>0</v>
          </cell>
          <cell r="K196">
            <v>0</v>
          </cell>
        </row>
        <row r="197">
          <cell r="C197" t="str">
            <v>3.9.1.1.4</v>
          </cell>
          <cell r="D197" t="str">
            <v xml:space="preserve">Ejecución de Columnas Metálicas en Tubo Estructural </v>
          </cell>
          <cell r="E197" t="str">
            <v>AA</v>
          </cell>
          <cell r="F197" t="str">
            <v>ml</v>
          </cell>
          <cell r="G197" t="str">
            <v>NO COTIZA</v>
          </cell>
          <cell r="H197">
            <v>0</v>
          </cell>
          <cell r="I197">
            <v>0</v>
          </cell>
          <cell r="J197">
            <v>0</v>
          </cell>
          <cell r="K197">
            <v>0</v>
          </cell>
        </row>
        <row r="198">
          <cell r="C198" t="str">
            <v>3.9.1.1.5</v>
          </cell>
          <cell r="D198" t="str">
            <v xml:space="preserve">Adintalamiento con perfiles normales según calculo </v>
          </cell>
          <cell r="E198" t="str">
            <v>AA</v>
          </cell>
          <cell r="F198" t="str">
            <v>ml</v>
          </cell>
          <cell r="G198" t="str">
            <v>NO COTIZA</v>
          </cell>
          <cell r="H198">
            <v>0</v>
          </cell>
          <cell r="I198">
            <v>0</v>
          </cell>
          <cell r="J198">
            <v>0</v>
          </cell>
          <cell r="K198">
            <v>0</v>
          </cell>
        </row>
        <row r="199">
          <cell r="C199" t="str">
            <v>3.9.1.2</v>
          </cell>
          <cell r="D199" t="str">
            <v xml:space="preserve">CUBIERTAS </v>
          </cell>
          <cell r="E199">
            <v>0</v>
          </cell>
          <cell r="F199">
            <v>0</v>
          </cell>
          <cell r="G199">
            <v>0</v>
          </cell>
          <cell r="H199">
            <v>0</v>
          </cell>
          <cell r="I199">
            <v>0</v>
          </cell>
          <cell r="J199">
            <v>0</v>
          </cell>
          <cell r="K199">
            <v>0</v>
          </cell>
        </row>
        <row r="200">
          <cell r="C200" t="str">
            <v>3.9.1.2.1</v>
          </cell>
          <cell r="D200" t="str">
            <v xml:space="preserve">Losa de hormigón armado </v>
          </cell>
          <cell r="E200" t="str">
            <v>AA</v>
          </cell>
          <cell r="F200" t="str">
            <v>m2</v>
          </cell>
          <cell r="G200" t="str">
            <v>NO COTIZA</v>
          </cell>
          <cell r="H200">
            <v>0</v>
          </cell>
          <cell r="I200">
            <v>0</v>
          </cell>
          <cell r="J200">
            <v>0</v>
          </cell>
          <cell r="K200">
            <v>0</v>
          </cell>
        </row>
        <row r="201">
          <cell r="C201" t="str">
            <v>3.9.1.2.2</v>
          </cell>
          <cell r="D201" t="str">
            <v>Vigueta pretensada hormigón con ladrillo EPS</v>
          </cell>
          <cell r="E201" t="str">
            <v>AA</v>
          </cell>
          <cell r="F201" t="str">
            <v>m2</v>
          </cell>
          <cell r="G201">
            <v>192</v>
          </cell>
          <cell r="H201">
            <v>2830.2147311168801</v>
          </cell>
          <cell r="I201">
            <v>543401.22837444092</v>
          </cell>
          <cell r="J201">
            <v>0</v>
          </cell>
          <cell r="K201">
            <v>0</v>
          </cell>
        </row>
        <row r="202">
          <cell r="C202" t="str">
            <v>3.9.1.2.3</v>
          </cell>
          <cell r="D202" t="str">
            <v>Membrana Multicapa (aislación hidrófuga, aislació térmica y barrera de vapor)</v>
          </cell>
          <cell r="E202" t="str">
            <v>AA</v>
          </cell>
          <cell r="F202" t="str">
            <v>m2</v>
          </cell>
          <cell r="G202">
            <v>192</v>
          </cell>
          <cell r="H202">
            <v>913.33072314386902</v>
          </cell>
          <cell r="I202">
            <v>175359.49884362286</v>
          </cell>
          <cell r="J202">
            <v>0</v>
          </cell>
          <cell r="K202">
            <v>0</v>
          </cell>
        </row>
        <row r="203">
          <cell r="C203" t="str">
            <v>3.9.1.2.4</v>
          </cell>
          <cell r="D203" t="str">
            <v>Carpeta de  compresión</v>
          </cell>
          <cell r="E203" t="str">
            <v>AA</v>
          </cell>
          <cell r="F203" t="str">
            <v>m2</v>
          </cell>
          <cell r="G203">
            <v>912</v>
          </cell>
          <cell r="H203">
            <v>0</v>
          </cell>
          <cell r="I203">
            <v>0</v>
          </cell>
          <cell r="J203">
            <v>0</v>
          </cell>
          <cell r="K203">
            <v>0</v>
          </cell>
        </row>
        <row r="204">
          <cell r="C204" t="str">
            <v>3.9.1.2.5</v>
          </cell>
          <cell r="D204" t="str">
            <v>Contrapiso alivianado con esferas de poliestireno expandido - Pendiente Mínima: 2% Máxima: 4%</v>
          </cell>
          <cell r="E204" t="str">
            <v>AA</v>
          </cell>
          <cell r="F204" t="str">
            <v>m2</v>
          </cell>
          <cell r="G204">
            <v>192</v>
          </cell>
          <cell r="H204">
            <v>1235.5564894356601</v>
          </cell>
          <cell r="I204">
            <v>237226.84597164672</v>
          </cell>
          <cell r="J204">
            <v>0</v>
          </cell>
          <cell r="K204">
            <v>0</v>
          </cell>
        </row>
        <row r="205">
          <cell r="C205" t="str">
            <v>3.9.1.2.6</v>
          </cell>
          <cell r="D205" t="str">
            <v>Ejecución de carpeta hidrófuga de nivelación</v>
          </cell>
          <cell r="E205" t="str">
            <v>AA</v>
          </cell>
          <cell r="F205" t="str">
            <v>m2</v>
          </cell>
          <cell r="G205">
            <v>192</v>
          </cell>
          <cell r="H205">
            <v>759.76656473252604</v>
          </cell>
          <cell r="I205">
            <v>145875.18042864499</v>
          </cell>
          <cell r="J205">
            <v>0</v>
          </cell>
          <cell r="K205">
            <v>0</v>
          </cell>
        </row>
        <row r="206">
          <cell r="C206" t="str">
            <v>3.9.1.2.7</v>
          </cell>
          <cell r="D206" t="str">
            <v>Membrana Fibrada Elastomérica Flexible</v>
          </cell>
          <cell r="E206" t="str">
            <v>AA</v>
          </cell>
          <cell r="F206" t="str">
            <v>m2</v>
          </cell>
          <cell r="G206">
            <v>192</v>
          </cell>
          <cell r="H206">
            <v>1454</v>
          </cell>
          <cell r="I206">
            <v>279168</v>
          </cell>
          <cell r="J206">
            <v>0</v>
          </cell>
          <cell r="K206">
            <v>0</v>
          </cell>
        </row>
        <row r="207">
          <cell r="C207" t="str">
            <v>3.9.1.2.8</v>
          </cell>
          <cell r="D207" t="str">
            <v>Perfil C 160x50x3.2</v>
          </cell>
          <cell r="E207" t="str">
            <v>AA</v>
          </cell>
          <cell r="F207" t="str">
            <v>ml</v>
          </cell>
          <cell r="G207">
            <v>423</v>
          </cell>
          <cell r="H207">
            <v>1556.0798770389599</v>
          </cell>
          <cell r="I207">
            <v>658221.78798748006</v>
          </cell>
          <cell r="J207">
            <v>0</v>
          </cell>
          <cell r="K207">
            <v>0</v>
          </cell>
        </row>
        <row r="208">
          <cell r="C208" t="str">
            <v>3.9.1.2.9</v>
          </cell>
          <cell r="D208" t="str">
            <v>Perfil C 120x50x2.5.(doble perfil para columna)</v>
          </cell>
          <cell r="E208" t="str">
            <v>AA</v>
          </cell>
          <cell r="F208" t="str">
            <v>ml</v>
          </cell>
          <cell r="G208">
            <v>849</v>
          </cell>
          <cell r="H208">
            <v>1139.4131770389599</v>
          </cell>
          <cell r="I208">
            <v>967361.78730607696</v>
          </cell>
          <cell r="J208">
            <v>0</v>
          </cell>
          <cell r="K208">
            <v>0</v>
          </cell>
        </row>
        <row r="209">
          <cell r="C209" t="str">
            <v>3.9.1.2.10</v>
          </cell>
          <cell r="D209" t="str">
            <v>Caño estructural 30x30mm</v>
          </cell>
          <cell r="E209" t="str">
            <v>AA</v>
          </cell>
          <cell r="F209" t="str">
            <v>ml</v>
          </cell>
          <cell r="G209" t="str">
            <v>NO COTIZA</v>
          </cell>
          <cell r="H209">
            <v>0</v>
          </cell>
          <cell r="I209">
            <v>0</v>
          </cell>
          <cell r="J209">
            <v>0</v>
          </cell>
          <cell r="K209">
            <v>0</v>
          </cell>
        </row>
        <row r="210">
          <cell r="C210" t="str">
            <v>3.9.1.2.11</v>
          </cell>
          <cell r="D210" t="str">
            <v>Cenefa perimetral de chapa lisa BWG 20 -   Terminacion: galvanizado prepintado al hormo</v>
          </cell>
          <cell r="E210" t="str">
            <v>AA</v>
          </cell>
          <cell r="F210" t="str">
            <v>m2</v>
          </cell>
          <cell r="G210">
            <v>124</v>
          </cell>
          <cell r="H210">
            <v>1175.61283884156</v>
          </cell>
          <cell r="I210">
            <v>145775.99201635344</v>
          </cell>
          <cell r="J210">
            <v>0</v>
          </cell>
          <cell r="K210">
            <v>0</v>
          </cell>
        </row>
        <row r="211">
          <cell r="C211" t="str">
            <v>3.9.1.2.12</v>
          </cell>
          <cell r="D211" t="str">
            <v>Canaleta tipo cajon</v>
          </cell>
          <cell r="E211" t="str">
            <v>AA</v>
          </cell>
          <cell r="F211" t="str">
            <v>ml</v>
          </cell>
          <cell r="G211">
            <v>88</v>
          </cell>
          <cell r="H211">
            <v>1699.2551144519477</v>
          </cell>
          <cell r="I211">
            <v>149534.4500717714</v>
          </cell>
          <cell r="J211">
            <v>0</v>
          </cell>
          <cell r="K211">
            <v>0</v>
          </cell>
        </row>
        <row r="212">
          <cell r="C212" t="str">
            <v>3.9.1.2.13</v>
          </cell>
          <cell r="D212" t="str">
            <v>Cupertina chapa galvanizada N20</v>
          </cell>
          <cell r="E212" t="str">
            <v>AA</v>
          </cell>
          <cell r="F212" t="str">
            <v>m2</v>
          </cell>
          <cell r="G212">
            <v>69</v>
          </cell>
          <cell r="H212">
            <v>1175.61283884156</v>
          </cell>
          <cell r="I212">
            <v>81117.285880067648</v>
          </cell>
          <cell r="J212">
            <v>0</v>
          </cell>
          <cell r="K212">
            <v>0</v>
          </cell>
        </row>
        <row r="213">
          <cell r="C213" t="str">
            <v>3.9.1.2.14</v>
          </cell>
          <cell r="D213" t="str">
            <v>Chapa acanalada galvanizada</v>
          </cell>
          <cell r="E213" t="str">
            <v>AA</v>
          </cell>
          <cell r="F213" t="str">
            <v>m2</v>
          </cell>
          <cell r="G213">
            <v>440</v>
          </cell>
          <cell r="H213">
            <v>1512.2883483936666</v>
          </cell>
          <cell r="I213">
            <v>665406.87329321331</v>
          </cell>
          <cell r="J213">
            <v>0</v>
          </cell>
          <cell r="K213">
            <v>0</v>
          </cell>
        </row>
        <row r="214">
          <cell r="C214" t="str">
            <v>3.9.1.3</v>
          </cell>
          <cell r="D214" t="str">
            <v>MAMPOSTERIA Y REVOQUES</v>
          </cell>
          <cell r="E214">
            <v>0</v>
          </cell>
          <cell r="F214">
            <v>0</v>
          </cell>
          <cell r="G214">
            <v>0</v>
          </cell>
          <cell r="H214">
            <v>0</v>
          </cell>
          <cell r="I214">
            <v>0</v>
          </cell>
          <cell r="J214">
            <v>0</v>
          </cell>
          <cell r="K214">
            <v>0</v>
          </cell>
        </row>
        <row r="215">
          <cell r="C215" t="str">
            <v>3.9.1.3.1</v>
          </cell>
          <cell r="D215" t="str">
            <v>Mampostería en elevación de Ladrillo Cerámico Hueco 18 cm - incluye cajón hidrófugo en ladrillo común</v>
          </cell>
          <cell r="E215" t="str">
            <v>AA</v>
          </cell>
          <cell r="F215" t="str">
            <v>m2</v>
          </cell>
          <cell r="G215">
            <v>394</v>
          </cell>
          <cell r="H215">
            <v>2128.1495652808599</v>
          </cell>
          <cell r="I215">
            <v>838490.92872065876</v>
          </cell>
          <cell r="J215">
            <v>0</v>
          </cell>
          <cell r="K215">
            <v>0</v>
          </cell>
        </row>
        <row r="216">
          <cell r="C216" t="str">
            <v>3.9.1.3.2</v>
          </cell>
          <cell r="D216" t="str">
            <v>Mampostería en elevación de Ladrillo Cerámico Hueco 12 cm - incluye cajón hidrófugo en ladrillo común</v>
          </cell>
          <cell r="E216" t="str">
            <v>AA</v>
          </cell>
          <cell r="F216" t="str">
            <v>m2</v>
          </cell>
          <cell r="G216">
            <v>79</v>
          </cell>
          <cell r="H216">
            <v>1595.3290415727099</v>
          </cell>
          <cell r="I216">
            <v>126030.99428424408</v>
          </cell>
          <cell r="J216">
            <v>0</v>
          </cell>
          <cell r="K216">
            <v>0</v>
          </cell>
        </row>
        <row r="217">
          <cell r="C217" t="str">
            <v>3.9.1.3.3</v>
          </cell>
          <cell r="D217" t="str">
            <v xml:space="preserve">Mampostería en elevación de Ladrillo Cerámico Hueco de 8 cm </v>
          </cell>
          <cell r="E217" t="str">
            <v>AA</v>
          </cell>
          <cell r="F217" t="str">
            <v>m2</v>
          </cell>
          <cell r="G217">
            <v>13.200000000000001</v>
          </cell>
          <cell r="H217">
            <v>1333.9000162541099</v>
          </cell>
          <cell r="I217">
            <v>17607.480214554253</v>
          </cell>
          <cell r="J217">
            <v>0</v>
          </cell>
          <cell r="K217">
            <v>0</v>
          </cell>
        </row>
        <row r="218">
          <cell r="C218" t="str">
            <v>3.9.1.3.4</v>
          </cell>
          <cell r="D218" t="str">
            <v>Mampostería  ladrillo común</v>
          </cell>
          <cell r="E218" t="str">
            <v>AA</v>
          </cell>
          <cell r="F218" t="str">
            <v>m2</v>
          </cell>
          <cell r="G218">
            <v>88</v>
          </cell>
          <cell r="H218">
            <v>6726.7384339154696</v>
          </cell>
          <cell r="I218">
            <v>591952.98218456132</v>
          </cell>
          <cell r="J218">
            <v>0</v>
          </cell>
          <cell r="K218">
            <v>0</v>
          </cell>
        </row>
        <row r="219">
          <cell r="C219" t="str">
            <v>3.9.1.3.5</v>
          </cell>
          <cell r="D219" t="str">
            <v>Revoque Hidrófugo Exterior Completo - Terminación Fino a la Cal</v>
          </cell>
          <cell r="E219" t="str">
            <v>AA</v>
          </cell>
          <cell r="F219" t="str">
            <v>m2</v>
          </cell>
          <cell r="G219">
            <v>415</v>
          </cell>
          <cell r="H219">
            <v>1028.4279629298701</v>
          </cell>
          <cell r="I219">
            <v>426797.60461589607</v>
          </cell>
          <cell r="J219">
            <v>0</v>
          </cell>
          <cell r="K219">
            <v>0</v>
          </cell>
        </row>
        <row r="220">
          <cell r="C220" t="str">
            <v>3.9.1.3.6</v>
          </cell>
          <cell r="D220" t="str">
            <v xml:space="preserve">Revoque Interior Completo - Terminación Yeso </v>
          </cell>
          <cell r="E220" t="str">
            <v>AA</v>
          </cell>
          <cell r="F220" t="str">
            <v>m2</v>
          </cell>
          <cell r="G220">
            <v>705</v>
          </cell>
          <cell r="H220">
            <v>1033.44468470026</v>
          </cell>
          <cell r="I220">
            <v>728578.50271368329</v>
          </cell>
          <cell r="J220">
            <v>0</v>
          </cell>
          <cell r="K220">
            <v>0</v>
          </cell>
        </row>
        <row r="221">
          <cell r="C221" t="str">
            <v>3.9.1.3.7</v>
          </cell>
          <cell r="D221" t="str">
            <v>Revoque Grueso peinado bajo revestimientos cerámico de espesor 31 mm.</v>
          </cell>
          <cell r="E221" t="str">
            <v>AA</v>
          </cell>
          <cell r="F221" t="str">
            <v>m2</v>
          </cell>
          <cell r="G221">
            <v>113</v>
          </cell>
          <cell r="H221">
            <v>619.76953656245996</v>
          </cell>
          <cell r="I221">
            <v>70033.957631557976</v>
          </cell>
          <cell r="J221">
            <v>0</v>
          </cell>
          <cell r="K221">
            <v>0</v>
          </cell>
        </row>
        <row r="222">
          <cell r="C222" t="str">
            <v>3.9.1.3.8</v>
          </cell>
          <cell r="D222" t="str">
            <v xml:space="preserve">Revoque Interior Completo - Terminación Fino a la Cal </v>
          </cell>
          <cell r="E222" t="str">
            <v>AA</v>
          </cell>
          <cell r="F222" t="str">
            <v>m2</v>
          </cell>
          <cell r="G222" t="str">
            <v>NO COTIZA</v>
          </cell>
          <cell r="H222">
            <v>0</v>
          </cell>
          <cell r="I222">
            <v>0</v>
          </cell>
          <cell r="J222">
            <v>0</v>
          </cell>
          <cell r="K222">
            <v>0</v>
          </cell>
        </row>
        <row r="223">
          <cell r="C223" t="str">
            <v>3.9.1.3.9</v>
          </cell>
          <cell r="D223" t="str">
            <v>Ejecución de Buñas</v>
          </cell>
          <cell r="E223" t="str">
            <v>AA</v>
          </cell>
          <cell r="F223" t="str">
            <v>ml</v>
          </cell>
          <cell r="G223">
            <v>45</v>
          </cell>
          <cell r="H223">
            <v>307.621626680519</v>
          </cell>
          <cell r="I223">
            <v>13842.973200623355</v>
          </cell>
          <cell r="J223">
            <v>0</v>
          </cell>
          <cell r="K223">
            <v>0</v>
          </cell>
        </row>
        <row r="224">
          <cell r="C224" t="str">
            <v>3.9.1.4</v>
          </cell>
          <cell r="D224" t="str">
            <v>PISOS</v>
          </cell>
          <cell r="E224">
            <v>0</v>
          </cell>
          <cell r="F224">
            <v>0</v>
          </cell>
          <cell r="G224">
            <v>0</v>
          </cell>
          <cell r="H224">
            <v>0</v>
          </cell>
          <cell r="I224">
            <v>0</v>
          </cell>
          <cell r="J224">
            <v>0</v>
          </cell>
          <cell r="K224">
            <v>0</v>
          </cell>
        </row>
        <row r="225">
          <cell r="C225" t="str">
            <v>3.9.1.4.1</v>
          </cell>
          <cell r="D225" t="str">
            <v>Contrapiso alivianado con esferas de poliestireno expandido - esp 8cm</v>
          </cell>
          <cell r="E225" t="str">
            <v>AA</v>
          </cell>
          <cell r="F225" t="str">
            <v>m2</v>
          </cell>
          <cell r="G225">
            <v>624</v>
          </cell>
          <cell r="H225">
            <v>1235.5564894356601</v>
          </cell>
          <cell r="I225">
            <v>770987.24940785184</v>
          </cell>
          <cell r="J225">
            <v>0</v>
          </cell>
          <cell r="K225">
            <v>0</v>
          </cell>
        </row>
        <row r="226">
          <cell r="C226" t="str">
            <v>3.9.1.4.2</v>
          </cell>
          <cell r="D226" t="str">
            <v>Ejecución de Contrapiso de Hormigón de cascotes - Esp: 15 cm, incluye film 100micrones</v>
          </cell>
          <cell r="E226" t="str">
            <v>AA</v>
          </cell>
          <cell r="F226" t="str">
            <v>m2</v>
          </cell>
          <cell r="G226">
            <v>171</v>
          </cell>
          <cell r="H226">
            <v>1526.1548587470711</v>
          </cell>
          <cell r="I226">
            <v>260972.48084574915</v>
          </cell>
          <cell r="J226">
            <v>0</v>
          </cell>
          <cell r="K226">
            <v>0</v>
          </cell>
        </row>
        <row r="227">
          <cell r="C227" t="str">
            <v>3.9.1.4.3</v>
          </cell>
          <cell r="D227" t="str">
            <v xml:space="preserve">Ejecucion de Carpeta de Nivelación </v>
          </cell>
          <cell r="E227" t="str">
            <v>AA</v>
          </cell>
          <cell r="F227" t="str">
            <v>m2</v>
          </cell>
          <cell r="G227">
            <v>280</v>
          </cell>
          <cell r="H227">
            <v>740.752753072019</v>
          </cell>
          <cell r="I227">
            <v>207410.77086016533</v>
          </cell>
          <cell r="J227">
            <v>0</v>
          </cell>
          <cell r="K227">
            <v>0</v>
          </cell>
        </row>
        <row r="228">
          <cell r="C228" t="str">
            <v>3.9.1.4.4</v>
          </cell>
          <cell r="D228" t="str">
            <v>Carpeta  de Hormigón peinado c/ bordes llaneados - Esp: 7 cm</v>
          </cell>
          <cell r="E228" t="str">
            <v>AA</v>
          </cell>
          <cell r="F228" t="str">
            <v>m2</v>
          </cell>
          <cell r="G228">
            <v>432</v>
          </cell>
          <cell r="H228">
            <v>2340.4789853268398</v>
          </cell>
          <cell r="I228">
            <v>1011086.9216611948</v>
          </cell>
          <cell r="J228">
            <v>0</v>
          </cell>
          <cell r="K228">
            <v>0</v>
          </cell>
        </row>
        <row r="229">
          <cell r="C229" t="str">
            <v>3.9.1.4.5</v>
          </cell>
          <cell r="D229" t="str">
            <v xml:space="preserve">Piso Granítico compacto terminación pulido fino de primera marca - A: 0,30 x 0,30 </v>
          </cell>
          <cell r="E229" t="str">
            <v>AA</v>
          </cell>
          <cell r="F229" t="str">
            <v>m2</v>
          </cell>
          <cell r="G229">
            <v>255</v>
          </cell>
          <cell r="H229">
            <v>3155.3273340614651</v>
          </cell>
          <cell r="I229">
            <v>804608.47018567356</v>
          </cell>
          <cell r="J229">
            <v>0</v>
          </cell>
          <cell r="K229">
            <v>0</v>
          </cell>
        </row>
        <row r="230">
          <cell r="C230" t="str">
            <v>3.9.1.4.6</v>
          </cell>
          <cell r="D230" t="str">
            <v xml:space="preserve">Carpeta y solado epoxídico </v>
          </cell>
          <cell r="E230" t="str">
            <v>AA</v>
          </cell>
          <cell r="F230" t="str">
            <v>m2</v>
          </cell>
          <cell r="G230">
            <v>21</v>
          </cell>
          <cell r="H230">
            <v>6382.5249999999996</v>
          </cell>
          <cell r="I230">
            <v>134033.02499999999</v>
          </cell>
          <cell r="J230">
            <v>0</v>
          </cell>
          <cell r="K230">
            <v>0</v>
          </cell>
        </row>
        <row r="231">
          <cell r="C231" t="str">
            <v>3.9.1.4.7</v>
          </cell>
          <cell r="D231" t="str">
            <v xml:space="preserve">Piso  Ceramico antideslizante - A: 0,30 x 0,30 </v>
          </cell>
          <cell r="E231" t="str">
            <v>AA</v>
          </cell>
          <cell r="F231" t="str">
            <v>m2</v>
          </cell>
          <cell r="G231">
            <v>16</v>
          </cell>
          <cell r="H231">
            <v>1911.777683741906</v>
          </cell>
          <cell r="I231">
            <v>30588.442939870496</v>
          </cell>
          <cell r="J231">
            <v>0</v>
          </cell>
          <cell r="K231">
            <v>0</v>
          </cell>
        </row>
        <row r="232">
          <cell r="C232" t="str">
            <v>3.9.1.5</v>
          </cell>
          <cell r="D232" t="str">
            <v xml:space="preserve">REVESTIMIENTO  </v>
          </cell>
          <cell r="E232">
            <v>0</v>
          </cell>
          <cell r="F232">
            <v>0</v>
          </cell>
          <cell r="G232">
            <v>0</v>
          </cell>
          <cell r="H232">
            <v>0</v>
          </cell>
          <cell r="I232">
            <v>0</v>
          </cell>
          <cell r="J232">
            <v>0</v>
          </cell>
          <cell r="K232">
            <v>0</v>
          </cell>
        </row>
        <row r="233">
          <cell r="C233" t="str">
            <v>3.9.1.5.1</v>
          </cell>
          <cell r="D233" t="str">
            <v xml:space="preserve">Revestimiento Ceramico </v>
          </cell>
          <cell r="E233" t="str">
            <v>AA</v>
          </cell>
          <cell r="F233" t="str">
            <v>m2</v>
          </cell>
          <cell r="G233">
            <v>110.19999999999999</v>
          </cell>
          <cell r="H233">
            <v>2152.1705757800901</v>
          </cell>
          <cell r="I233">
            <v>237169.1974509659</v>
          </cell>
          <cell r="J233">
            <v>0</v>
          </cell>
          <cell r="K233">
            <v>0</v>
          </cell>
        </row>
        <row r="234">
          <cell r="C234" t="str">
            <v>3.9.1.5.2</v>
          </cell>
          <cell r="D234" t="str">
            <v xml:space="preserve">Revestimientos vitrificados  </v>
          </cell>
          <cell r="E234" t="str">
            <v>AA</v>
          </cell>
          <cell r="F234" t="str">
            <v>m2</v>
          </cell>
          <cell r="G234" t="str">
            <v>NO COTIZA</v>
          </cell>
          <cell r="H234">
            <v>0</v>
          </cell>
          <cell r="I234">
            <v>0</v>
          </cell>
          <cell r="J234">
            <v>0</v>
          </cell>
          <cell r="K234">
            <v>0</v>
          </cell>
        </row>
        <row r="235">
          <cell r="C235" t="str">
            <v>3.9.1.5.3</v>
          </cell>
          <cell r="D235" t="str">
            <v xml:space="preserve">Revestimientos Plásticos Texturados </v>
          </cell>
          <cell r="E235" t="str">
            <v>AA</v>
          </cell>
          <cell r="F235" t="str">
            <v>m2</v>
          </cell>
          <cell r="G235">
            <v>374.4</v>
          </cell>
          <cell r="H235">
            <v>996.10523326233795</v>
          </cell>
          <cell r="I235">
            <v>372941.7993334193</v>
          </cell>
          <cell r="J235">
            <v>0</v>
          </cell>
          <cell r="K235">
            <v>0</v>
          </cell>
        </row>
        <row r="236">
          <cell r="C236" t="str">
            <v>3.9.1.6</v>
          </cell>
          <cell r="D236" t="str">
            <v>CIELORRASOS</v>
          </cell>
          <cell r="E236">
            <v>0</v>
          </cell>
          <cell r="F236">
            <v>0</v>
          </cell>
          <cell r="G236">
            <v>0</v>
          </cell>
          <cell r="H236">
            <v>0</v>
          </cell>
          <cell r="I236">
            <v>0</v>
          </cell>
          <cell r="J236">
            <v>0</v>
          </cell>
          <cell r="K236">
            <v>0</v>
          </cell>
        </row>
        <row r="237">
          <cell r="C237" t="str">
            <v>3.9.1.6.1</v>
          </cell>
          <cell r="D237" t="str">
            <v xml:space="preserve">Cielorrasos de Placa de Roca de Yeso </v>
          </cell>
          <cell r="E237" t="str">
            <v>AA</v>
          </cell>
          <cell r="F237" t="str">
            <v>m2</v>
          </cell>
          <cell r="G237">
            <v>165</v>
          </cell>
          <cell r="H237">
            <v>2342.8209326415999</v>
          </cell>
          <cell r="I237">
            <v>386565.453885864</v>
          </cell>
          <cell r="J237">
            <v>0</v>
          </cell>
          <cell r="K237">
            <v>0</v>
          </cell>
        </row>
        <row r="238">
          <cell r="C238" t="str">
            <v>3.9.1.6.2</v>
          </cell>
          <cell r="D238" t="str">
            <v xml:space="preserve">Cielorrasos  Metálico de Chapa Prepintada </v>
          </cell>
          <cell r="E238" t="str">
            <v>AA</v>
          </cell>
          <cell r="F238" t="str">
            <v>m2</v>
          </cell>
          <cell r="G238">
            <v>21</v>
          </cell>
          <cell r="H238">
            <v>6240</v>
          </cell>
          <cell r="I238">
            <v>131040</v>
          </cell>
          <cell r="J238">
            <v>0</v>
          </cell>
          <cell r="K238">
            <v>0</v>
          </cell>
        </row>
        <row r="239">
          <cell r="C239" t="str">
            <v>3.9.1.7</v>
          </cell>
          <cell r="D239" t="str">
            <v>CARPINTERÍAS / ABERTURAS/ PLANILLAS DE CARPINTERÍA Y HERRERÍA</v>
          </cell>
          <cell r="E239">
            <v>0</v>
          </cell>
          <cell r="F239">
            <v>0</v>
          </cell>
          <cell r="G239">
            <v>0</v>
          </cell>
          <cell r="H239">
            <v>0</v>
          </cell>
          <cell r="I239">
            <v>0</v>
          </cell>
          <cell r="J239">
            <v>0</v>
          </cell>
          <cell r="K239">
            <v>0</v>
          </cell>
        </row>
        <row r="240">
          <cell r="C240" t="str">
            <v>3.9.1.7.1</v>
          </cell>
          <cell r="D240" t="str">
            <v>Carpintería V1 - Corrediza de aluminio - Reja - 1.00 x 0.50 m</v>
          </cell>
          <cell r="E240" t="str">
            <v>AA</v>
          </cell>
          <cell r="F240" t="str">
            <v>u</v>
          </cell>
          <cell r="G240">
            <v>19</v>
          </cell>
          <cell r="H240">
            <v>28643.337906553996</v>
          </cell>
          <cell r="I240">
            <v>544223.42022452597</v>
          </cell>
          <cell r="J240">
            <v>0</v>
          </cell>
          <cell r="K240">
            <v>0</v>
          </cell>
        </row>
        <row r="241">
          <cell r="C241" t="str">
            <v>3.9.1.7.2</v>
          </cell>
          <cell r="D241" t="str">
            <v>Carpintería V2 - Corrediza de aluminio - Reja - 2.00 x 0.50 m</v>
          </cell>
          <cell r="E241" t="str">
            <v>AA</v>
          </cell>
          <cell r="F241" t="str">
            <v>u</v>
          </cell>
          <cell r="G241">
            <v>4</v>
          </cell>
          <cell r="H241">
            <v>43339.166363989993</v>
          </cell>
          <cell r="I241">
            <v>173356.66545595997</v>
          </cell>
          <cell r="J241">
            <v>0</v>
          </cell>
          <cell r="K241">
            <v>0</v>
          </cell>
        </row>
        <row r="242">
          <cell r="C242" t="str">
            <v>3.9.1.7.3</v>
          </cell>
          <cell r="D242" t="str">
            <v>Carpintería V3 - Banderola de aluminio - Reja - 0.80 x 0.50 m</v>
          </cell>
          <cell r="E242" t="str">
            <v>AA</v>
          </cell>
          <cell r="F242" t="str">
            <v>u</v>
          </cell>
          <cell r="G242">
            <v>20</v>
          </cell>
          <cell r="H242">
            <v>33612.735582355999</v>
          </cell>
          <cell r="I242">
            <v>672254.71164711996</v>
          </cell>
          <cell r="J242">
            <v>0</v>
          </cell>
          <cell r="K242">
            <v>0</v>
          </cell>
        </row>
        <row r="243">
          <cell r="C243" t="str">
            <v>3.9.1.7.4</v>
          </cell>
          <cell r="D243" t="str">
            <v>Carpintería V4 - Corrediza de aluminio - 1.00 x 1.10 m</v>
          </cell>
          <cell r="E243" t="str">
            <v>AA</v>
          </cell>
          <cell r="F243" t="str">
            <v>u</v>
          </cell>
          <cell r="G243">
            <v>2</v>
          </cell>
          <cell r="H243">
            <v>26836.295404394001</v>
          </cell>
          <cell r="I243">
            <v>53672.590808788002</v>
          </cell>
          <cell r="J243">
            <v>0</v>
          </cell>
          <cell r="K243">
            <v>0</v>
          </cell>
        </row>
        <row r="244">
          <cell r="C244" t="str">
            <v>3.9.1.7.5</v>
          </cell>
          <cell r="D244" t="str">
            <v>Puerta PCH1 - Abrir de una hoja - Doble chapa - 0.90 x 2.05 m</v>
          </cell>
          <cell r="E244" t="str">
            <v>AA</v>
          </cell>
          <cell r="F244" t="str">
            <v>u</v>
          </cell>
          <cell r="G244">
            <v>4</v>
          </cell>
          <cell r="H244">
            <v>42282.967388732002</v>
          </cell>
          <cell r="I244">
            <v>169131.86955492801</v>
          </cell>
          <cell r="J244">
            <v>0</v>
          </cell>
          <cell r="K244">
            <v>0</v>
          </cell>
        </row>
        <row r="245">
          <cell r="C245" t="str">
            <v>3.9.1.7.6</v>
          </cell>
          <cell r="D245" t="str">
            <v>Puerta PCH2 - Abrir de una hoja - Doble chapa - 0.90 x 2.05 m</v>
          </cell>
          <cell r="E245" t="str">
            <v>AA</v>
          </cell>
          <cell r="F245" t="str">
            <v>u</v>
          </cell>
          <cell r="G245" t="str">
            <v>NO COTIZA</v>
          </cell>
          <cell r="H245">
            <v>0</v>
          </cell>
          <cell r="I245">
            <v>0</v>
          </cell>
          <cell r="J245">
            <v>0</v>
          </cell>
          <cell r="K245">
            <v>0</v>
          </cell>
        </row>
        <row r="246">
          <cell r="C246" t="str">
            <v>3.9.1.7.7</v>
          </cell>
          <cell r="D246" t="str">
            <v>Puerta PCH3 - Abrir de una hoja - Doble chapa con persiana - 0,76 x 2.05 m</v>
          </cell>
          <cell r="E246" t="str">
            <v>AA</v>
          </cell>
          <cell r="F246" t="str">
            <v>u</v>
          </cell>
          <cell r="G246" t="str">
            <v>NO COTIZA</v>
          </cell>
          <cell r="H246">
            <v>0</v>
          </cell>
          <cell r="I246">
            <v>0</v>
          </cell>
          <cell r="J246">
            <v>0</v>
          </cell>
          <cell r="K246">
            <v>0</v>
          </cell>
        </row>
        <row r="247">
          <cell r="C247" t="str">
            <v>3.9.1.7.8</v>
          </cell>
          <cell r="D247" t="str">
            <v>Puerta PCH4 - Abrir de dos hojas - Doble chapa con persiana - 1.80 x 2.10 m</v>
          </cell>
          <cell r="E247" t="str">
            <v>AA</v>
          </cell>
          <cell r="F247" t="str">
            <v>u</v>
          </cell>
          <cell r="G247" t="str">
            <v>NO COTIZA</v>
          </cell>
          <cell r="H247">
            <v>0</v>
          </cell>
          <cell r="I247">
            <v>0</v>
          </cell>
          <cell r="J247">
            <v>0</v>
          </cell>
          <cell r="K247">
            <v>0</v>
          </cell>
        </row>
        <row r="248">
          <cell r="C248" t="str">
            <v>3.9.1.7.9</v>
          </cell>
          <cell r="D248" t="str">
            <v>Puerta PCH5 - Abrir de dos hojas - Doble chapa con persiana - 1.20 x 2.10 m</v>
          </cell>
          <cell r="E248" t="str">
            <v>AA</v>
          </cell>
          <cell r="F248" t="str">
            <v>u</v>
          </cell>
          <cell r="G248">
            <v>2</v>
          </cell>
          <cell r="H248">
            <v>67405.759744159994</v>
          </cell>
          <cell r="I248">
            <v>134811.51948831999</v>
          </cell>
          <cell r="J248">
            <v>0</v>
          </cell>
          <cell r="K248">
            <v>0</v>
          </cell>
        </row>
        <row r="249">
          <cell r="C249" t="str">
            <v>3.9.1.7.10</v>
          </cell>
          <cell r="D249" t="str">
            <v>Puerta PM1 - Placa interior de madera enchapada - 0.76 x 2.05 m</v>
          </cell>
          <cell r="E249" t="str">
            <v>AA</v>
          </cell>
          <cell r="F249" t="str">
            <v>u</v>
          </cell>
          <cell r="G249" t="str">
            <v>NO COTIZA</v>
          </cell>
          <cell r="H249">
            <v>0</v>
          </cell>
          <cell r="I249">
            <v>0</v>
          </cell>
          <cell r="J249">
            <v>0</v>
          </cell>
          <cell r="K249">
            <v>0</v>
          </cell>
        </row>
        <row r="250">
          <cell r="C250" t="str">
            <v>3.9.1.7.11</v>
          </cell>
          <cell r="D250" t="str">
            <v>Puerta PM2 - Placa interior de madera enchapada - 0.66 x 2.05 m</v>
          </cell>
          <cell r="E250" t="str">
            <v>AA</v>
          </cell>
          <cell r="F250" t="str">
            <v>u</v>
          </cell>
          <cell r="G250">
            <v>2</v>
          </cell>
          <cell r="H250">
            <v>17844.400999474001</v>
          </cell>
          <cell r="I250">
            <v>35688.801998948002</v>
          </cell>
          <cell r="J250">
            <v>0</v>
          </cell>
          <cell r="K250">
            <v>0</v>
          </cell>
        </row>
        <row r="251">
          <cell r="C251" t="str">
            <v>3.9.1.7.12</v>
          </cell>
          <cell r="D251" t="str">
            <v>Puerta PM3 - Placa interior de madera enchapada - 0.86 x 2.05 m</v>
          </cell>
          <cell r="E251" t="str">
            <v>AA</v>
          </cell>
          <cell r="F251" t="str">
            <v>u</v>
          </cell>
          <cell r="G251">
            <v>6</v>
          </cell>
          <cell r="H251">
            <v>24089.941349289904</v>
          </cell>
          <cell r="I251">
            <v>144539.64809573942</v>
          </cell>
          <cell r="J251">
            <v>0</v>
          </cell>
          <cell r="K251">
            <v>0</v>
          </cell>
        </row>
        <row r="252">
          <cell r="C252" t="str">
            <v>3.9.1.7.13</v>
          </cell>
          <cell r="D252" t="str">
            <v>Puerta PR1 - De abrir de dos hojas de reja malla romboidal</v>
          </cell>
          <cell r="E252" t="str">
            <v>AA</v>
          </cell>
          <cell r="F252" t="str">
            <v>m2</v>
          </cell>
          <cell r="G252" t="str">
            <v>NO COTIZA</v>
          </cell>
          <cell r="H252">
            <v>0</v>
          </cell>
          <cell r="I252">
            <v>0</v>
          </cell>
          <cell r="J252">
            <v>0</v>
          </cell>
          <cell r="K252">
            <v>0</v>
          </cell>
        </row>
        <row r="253">
          <cell r="C253" t="str">
            <v>3.9.1.7.14</v>
          </cell>
          <cell r="D253" t="str">
            <v>Puerta PE - De reja de malla romboidal - con barral antipánico</v>
          </cell>
          <cell r="E253" t="str">
            <v>AA</v>
          </cell>
          <cell r="F253" t="str">
            <v>m2</v>
          </cell>
          <cell r="G253" t="str">
            <v>NO COTIZA</v>
          </cell>
          <cell r="H253">
            <v>0</v>
          </cell>
          <cell r="I253">
            <v>0</v>
          </cell>
          <cell r="J253">
            <v>0</v>
          </cell>
          <cell r="K253">
            <v>0</v>
          </cell>
        </row>
        <row r="254">
          <cell r="C254" t="str">
            <v>3.9.1.7.15</v>
          </cell>
          <cell r="D254" t="str">
            <v>Carpintería Integral B1 - Frente para ventanilla y garita de seguridad</v>
          </cell>
          <cell r="E254" t="str">
            <v>AA</v>
          </cell>
          <cell r="F254" t="str">
            <v>ml</v>
          </cell>
          <cell r="G254" t="str">
            <v>NO COTIZA</v>
          </cell>
          <cell r="H254">
            <v>0</v>
          </cell>
          <cell r="I254">
            <v>0</v>
          </cell>
          <cell r="J254">
            <v>0</v>
          </cell>
          <cell r="K254">
            <v>0</v>
          </cell>
        </row>
        <row r="255">
          <cell r="C255" t="str">
            <v>3.9.1.7.16</v>
          </cell>
          <cell r="D255" t="str">
            <v>Carpintería Integral B2 - Frente para ventanilla y garita de seguridad</v>
          </cell>
          <cell r="E255" t="str">
            <v>AA</v>
          </cell>
          <cell r="F255" t="str">
            <v>ml</v>
          </cell>
          <cell r="G255" t="str">
            <v>NO COTIZA</v>
          </cell>
          <cell r="H255">
            <v>0</v>
          </cell>
          <cell r="I255">
            <v>0</v>
          </cell>
          <cell r="J255">
            <v>0</v>
          </cell>
          <cell r="K255">
            <v>0</v>
          </cell>
        </row>
        <row r="256">
          <cell r="C256" t="str">
            <v>3.9.1.7.17</v>
          </cell>
          <cell r="D256" t="str">
            <v>Carpintería Integral B3 - Frente de carteleras y televisores</v>
          </cell>
          <cell r="E256" t="str">
            <v>AA</v>
          </cell>
          <cell r="F256" t="str">
            <v>ml</v>
          </cell>
          <cell r="G256" t="str">
            <v>NO COTIZA</v>
          </cell>
          <cell r="H256">
            <v>0</v>
          </cell>
          <cell r="I256">
            <v>0</v>
          </cell>
          <cell r="J256">
            <v>0</v>
          </cell>
          <cell r="K256">
            <v>0</v>
          </cell>
        </row>
        <row r="257">
          <cell r="C257" t="str">
            <v>3.9.1.7.18</v>
          </cell>
          <cell r="D257" t="str">
            <v>Cortina de Enrollar Automatica CE</v>
          </cell>
          <cell r="E257" t="str">
            <v>AA</v>
          </cell>
          <cell r="F257" t="str">
            <v>ml</v>
          </cell>
          <cell r="G257">
            <v>9.8000000000000007</v>
          </cell>
          <cell r="H257">
            <v>28175.314620032284</v>
          </cell>
          <cell r="I257">
            <v>276118.08327631641</v>
          </cell>
          <cell r="J257">
            <v>0</v>
          </cell>
          <cell r="K257">
            <v>0</v>
          </cell>
        </row>
        <row r="258">
          <cell r="C258" t="str">
            <v>3.9.1.7.19</v>
          </cell>
          <cell r="D258" t="str">
            <v>Cerramiento planchuelas galvanizadas</v>
          </cell>
          <cell r="E258" t="str">
            <v>AA</v>
          </cell>
          <cell r="F258" t="str">
            <v>m2</v>
          </cell>
          <cell r="G258">
            <v>841.8</v>
          </cell>
          <cell r="H258">
            <v>0</v>
          </cell>
          <cell r="I258">
            <v>0</v>
          </cell>
          <cell r="J258">
            <v>0</v>
          </cell>
          <cell r="K258">
            <v>0</v>
          </cell>
        </row>
        <row r="259">
          <cell r="C259" t="str">
            <v>3.9.1.7.20</v>
          </cell>
          <cell r="D259" t="str">
            <v>Reparación de Carpinterías</v>
          </cell>
          <cell r="E259" t="str">
            <v>AA</v>
          </cell>
          <cell r="F259" t="str">
            <v>u</v>
          </cell>
          <cell r="G259" t="str">
            <v>NO COTIZA</v>
          </cell>
          <cell r="H259">
            <v>0</v>
          </cell>
          <cell r="I259">
            <v>0</v>
          </cell>
          <cell r="J259">
            <v>0</v>
          </cell>
          <cell r="K259">
            <v>0</v>
          </cell>
        </row>
        <row r="260">
          <cell r="C260" t="str">
            <v>3.9.1.8</v>
          </cell>
          <cell r="D260" t="str">
            <v>ESPEJOS Y MESADAS</v>
          </cell>
          <cell r="E260">
            <v>0</v>
          </cell>
          <cell r="F260">
            <v>0</v>
          </cell>
          <cell r="G260">
            <v>0</v>
          </cell>
          <cell r="H260">
            <v>0</v>
          </cell>
          <cell r="I260">
            <v>0</v>
          </cell>
          <cell r="J260">
            <v>0</v>
          </cell>
          <cell r="K260">
            <v>0</v>
          </cell>
        </row>
        <row r="261">
          <cell r="C261" t="str">
            <v>3.9.1.8.1</v>
          </cell>
          <cell r="D261" t="str">
            <v xml:space="preserve">Espejos en Acero Inoxidable pulido </v>
          </cell>
          <cell r="E261" t="str">
            <v>AA</v>
          </cell>
          <cell r="F261" t="str">
            <v>m2</v>
          </cell>
          <cell r="G261">
            <v>6</v>
          </cell>
          <cell r="H261">
            <v>8250</v>
          </cell>
          <cell r="I261">
            <v>49500</v>
          </cell>
          <cell r="J261">
            <v>0</v>
          </cell>
          <cell r="K261">
            <v>0</v>
          </cell>
        </row>
        <row r="262">
          <cell r="C262" t="str">
            <v>3.9.1.8.2</v>
          </cell>
          <cell r="D262" t="str">
            <v>Espejos de cristal float de 4mm</v>
          </cell>
          <cell r="E262" t="str">
            <v>AA</v>
          </cell>
          <cell r="F262" t="str">
            <v>m2</v>
          </cell>
          <cell r="G262" t="str">
            <v>NO COTIZA</v>
          </cell>
          <cell r="H262">
            <v>0</v>
          </cell>
          <cell r="I262">
            <v>0</v>
          </cell>
          <cell r="J262">
            <v>0</v>
          </cell>
          <cell r="K262">
            <v>0</v>
          </cell>
        </row>
        <row r="263">
          <cell r="C263" t="str">
            <v>3.9.1.8.3</v>
          </cell>
          <cell r="D263" t="str">
            <v xml:space="preserve">Mesada especial en Puntos de Venta de Boleterías de Acero Inoxidable </v>
          </cell>
          <cell r="E263" t="str">
            <v>AA</v>
          </cell>
          <cell r="F263" t="str">
            <v>m2</v>
          </cell>
          <cell r="G263" t="str">
            <v>NO COTIZA</v>
          </cell>
          <cell r="H263">
            <v>0</v>
          </cell>
          <cell r="I263">
            <v>0</v>
          </cell>
          <cell r="J263">
            <v>0</v>
          </cell>
          <cell r="K263">
            <v>0</v>
          </cell>
        </row>
        <row r="264">
          <cell r="C264" t="str">
            <v>3.9.1.8.4</v>
          </cell>
          <cell r="D264" t="str">
            <v xml:space="preserve">Mesada especial en Garita de Seguridad de Acero Inoxidable </v>
          </cell>
          <cell r="E264" t="str">
            <v>AA</v>
          </cell>
          <cell r="F264" t="str">
            <v>ml</v>
          </cell>
          <cell r="G264" t="str">
            <v>NO COTIZA</v>
          </cell>
          <cell r="H264">
            <v>0</v>
          </cell>
          <cell r="I264">
            <v>0</v>
          </cell>
          <cell r="J264">
            <v>0</v>
          </cell>
          <cell r="K264">
            <v>0</v>
          </cell>
        </row>
        <row r="265">
          <cell r="C265" t="str">
            <v>3.9.1.8.5</v>
          </cell>
          <cell r="D265" t="str">
            <v xml:space="preserve">Mesadas de Granito Gris Mara de 22 mm c/ traforo para bacha y frentes pulidos + zócalo perimetral H: 5 cm </v>
          </cell>
          <cell r="E265" t="str">
            <v>AA</v>
          </cell>
          <cell r="F265" t="str">
            <v>m2</v>
          </cell>
          <cell r="G265">
            <v>4.4012000000000002</v>
          </cell>
          <cell r="H265">
            <v>22291.6129550308</v>
          </cell>
          <cell r="I265">
            <v>98109.846937681563</v>
          </cell>
          <cell r="J265">
            <v>0</v>
          </cell>
          <cell r="K265">
            <v>0</v>
          </cell>
        </row>
        <row r="266">
          <cell r="C266" t="str">
            <v>3.9.1.9</v>
          </cell>
          <cell r="D266" t="str">
            <v>EQUIPAMIENTO y ACCESORIOS</v>
          </cell>
          <cell r="E266">
            <v>0</v>
          </cell>
          <cell r="F266">
            <v>0</v>
          </cell>
          <cell r="G266">
            <v>0</v>
          </cell>
          <cell r="H266">
            <v>0</v>
          </cell>
          <cell r="I266">
            <v>0</v>
          </cell>
          <cell r="J266">
            <v>0</v>
          </cell>
          <cell r="K266">
            <v>0</v>
          </cell>
        </row>
        <row r="267">
          <cell r="C267" t="str">
            <v>3.9.1.9.1</v>
          </cell>
          <cell r="D267" t="str">
            <v xml:space="preserve">Kit completo de Accesorios para Baños Públicos (dispensers de jabón, dispensers de toallas, porta rollos, ganchos)  </v>
          </cell>
          <cell r="E267" t="str">
            <v>AA</v>
          </cell>
          <cell r="F267" t="str">
            <v>u</v>
          </cell>
          <cell r="G267" t="str">
            <v>NO COTIZA</v>
          </cell>
          <cell r="H267">
            <v>0</v>
          </cell>
          <cell r="I267">
            <v>0</v>
          </cell>
          <cell r="J267">
            <v>0</v>
          </cell>
          <cell r="K267">
            <v>0</v>
          </cell>
        </row>
        <row r="268">
          <cell r="C268" t="str">
            <v>3.9.1.9.2</v>
          </cell>
          <cell r="D268" t="str">
            <v>Kit completo de Barrales y Accesorios de Baño para personas en Sillas de Rueda</v>
          </cell>
          <cell r="E268" t="str">
            <v>AA</v>
          </cell>
          <cell r="F268" t="str">
            <v>u</v>
          </cell>
          <cell r="G268" t="str">
            <v>NO COTIZA</v>
          </cell>
          <cell r="H268">
            <v>0</v>
          </cell>
          <cell r="I268">
            <v>0</v>
          </cell>
          <cell r="J268">
            <v>0</v>
          </cell>
          <cell r="K268">
            <v>0</v>
          </cell>
        </row>
        <row r="269">
          <cell r="C269" t="str">
            <v>3.9.1.9.3</v>
          </cell>
          <cell r="D269" t="str">
            <v>Kit completo de Accesorios para Baños Privados (toallero horiz.-2 perchas-soporte  papel higiénico-jabonera)</v>
          </cell>
          <cell r="E269" t="str">
            <v>AA</v>
          </cell>
          <cell r="F269" t="str">
            <v>u</v>
          </cell>
          <cell r="G269">
            <v>5</v>
          </cell>
          <cell r="H269">
            <v>7444.9463271877203</v>
          </cell>
          <cell r="I269">
            <v>37224.731635938602</v>
          </cell>
          <cell r="J269">
            <v>0</v>
          </cell>
          <cell r="K269">
            <v>0</v>
          </cell>
        </row>
        <row r="270">
          <cell r="C270" t="str">
            <v>3.9.1.9.4</v>
          </cell>
          <cell r="D270" t="str">
            <v xml:space="preserve">Sistema de puertas y placas separadoras para habitáculos de Inodoro en Chapa doblada Galvanizada - </v>
          </cell>
          <cell r="E270" t="str">
            <v>AA</v>
          </cell>
          <cell r="F270" t="str">
            <v>ml</v>
          </cell>
          <cell r="G270">
            <v>12.309999999999999</v>
          </cell>
          <cell r="H270">
            <v>3654</v>
          </cell>
          <cell r="I270">
            <v>44980.74</v>
          </cell>
          <cell r="J270">
            <v>0</v>
          </cell>
          <cell r="K270">
            <v>0</v>
          </cell>
        </row>
        <row r="271">
          <cell r="C271" t="str">
            <v>3.9.1.9.5</v>
          </cell>
          <cell r="D271" t="str">
            <v>Mampara Separador entre mingitorios en placa de granito Gris Mara</v>
          </cell>
          <cell r="E271" t="str">
            <v>AA</v>
          </cell>
          <cell r="F271" t="str">
            <v>u</v>
          </cell>
          <cell r="G271">
            <v>4</v>
          </cell>
          <cell r="H271">
            <v>10474.995898318801</v>
          </cell>
          <cell r="I271">
            <v>41899.983593275203</v>
          </cell>
          <cell r="J271">
            <v>0</v>
          </cell>
          <cell r="K271">
            <v>0</v>
          </cell>
        </row>
        <row r="272">
          <cell r="C272" t="str">
            <v>3.9.1.9.6</v>
          </cell>
          <cell r="D272" t="str">
            <v>Equipamiento general Boletería</v>
          </cell>
          <cell r="E272" t="str">
            <v>AA</v>
          </cell>
          <cell r="F272" t="str">
            <v>gl</v>
          </cell>
          <cell r="G272" t="str">
            <v>NO COTIZA</v>
          </cell>
          <cell r="H272">
            <v>0</v>
          </cell>
          <cell r="I272">
            <v>0</v>
          </cell>
          <cell r="J272">
            <v>0</v>
          </cell>
          <cell r="K272">
            <v>0</v>
          </cell>
        </row>
        <row r="273">
          <cell r="C273" t="str">
            <v>3.9.1.9.7</v>
          </cell>
          <cell r="D273" t="str">
            <v xml:space="preserve">Amoblamiento bajo mesada </v>
          </cell>
          <cell r="E273" t="str">
            <v>AA</v>
          </cell>
          <cell r="F273" t="str">
            <v>m</v>
          </cell>
          <cell r="G273">
            <v>4</v>
          </cell>
          <cell r="H273">
            <v>4239.5702540779203</v>
          </cell>
          <cell r="I273">
            <v>16958.281016311681</v>
          </cell>
          <cell r="J273">
            <v>0</v>
          </cell>
          <cell r="K273">
            <v>0</v>
          </cell>
        </row>
        <row r="274">
          <cell r="C274" t="str">
            <v>3.9.1.10</v>
          </cell>
          <cell r="D274" t="str">
            <v>ARTEFACTOS SANITARIOS</v>
          </cell>
          <cell r="E274">
            <v>0</v>
          </cell>
          <cell r="F274">
            <v>0</v>
          </cell>
          <cell r="G274">
            <v>0</v>
          </cell>
          <cell r="H274">
            <v>0</v>
          </cell>
          <cell r="I274">
            <v>0</v>
          </cell>
          <cell r="J274">
            <v>0</v>
          </cell>
          <cell r="K274">
            <v>0</v>
          </cell>
        </row>
        <row r="275">
          <cell r="C275" t="str">
            <v>3.9.1.10.1</v>
          </cell>
          <cell r="D275" t="str">
            <v xml:space="preserve">Inodoro Antivandálico de acero inoxidable  (sanitarios públicos) </v>
          </cell>
          <cell r="E275" t="str">
            <v>AA</v>
          </cell>
          <cell r="F275" t="str">
            <v>u</v>
          </cell>
          <cell r="G275" t="str">
            <v>NO COTIZA</v>
          </cell>
          <cell r="H275">
            <v>0</v>
          </cell>
          <cell r="I275">
            <v>0</v>
          </cell>
          <cell r="J275">
            <v>0</v>
          </cell>
          <cell r="K275">
            <v>0</v>
          </cell>
        </row>
        <row r="276">
          <cell r="C276" t="str">
            <v>3.9.1.10.2</v>
          </cell>
          <cell r="D276" t="str">
            <v xml:space="preserve">Inodoro Pedestal c/ mochila - Tapa de plastico duro blanco. (baños privados) </v>
          </cell>
          <cell r="E276" t="str">
            <v>AA</v>
          </cell>
          <cell r="F276" t="str">
            <v>u</v>
          </cell>
          <cell r="G276">
            <v>9</v>
          </cell>
          <cell r="H276">
            <v>17210.1166556104</v>
          </cell>
          <cell r="I276">
            <v>154891.04990049358</v>
          </cell>
          <cell r="J276">
            <v>0</v>
          </cell>
          <cell r="K276">
            <v>0</v>
          </cell>
        </row>
        <row r="277">
          <cell r="C277" t="str">
            <v>3.9.1.10.3</v>
          </cell>
          <cell r="D277" t="str">
            <v xml:space="preserve">Mingitorio antivandálico de acero inoxidable (sanitarios públicos) </v>
          </cell>
          <cell r="E277" t="str">
            <v>AA</v>
          </cell>
          <cell r="F277" t="str">
            <v>u</v>
          </cell>
          <cell r="G277" t="str">
            <v>NO COTIZA</v>
          </cell>
          <cell r="H277">
            <v>0</v>
          </cell>
          <cell r="I277">
            <v>0</v>
          </cell>
          <cell r="J277">
            <v>0</v>
          </cell>
          <cell r="K277">
            <v>0</v>
          </cell>
        </row>
        <row r="278">
          <cell r="C278" t="str">
            <v>3.9.1.10.4</v>
          </cell>
          <cell r="D278" t="str">
            <v>Inodoro Pedestal  Corto- Tapa plastico duro blanco (especial para baño discapacitado)</v>
          </cell>
          <cell r="E278" t="str">
            <v>AA</v>
          </cell>
          <cell r="F278" t="str">
            <v>u</v>
          </cell>
          <cell r="G278" t="str">
            <v>NO COTIZA</v>
          </cell>
          <cell r="H278">
            <v>0</v>
          </cell>
          <cell r="I278">
            <v>0</v>
          </cell>
          <cell r="J278">
            <v>0</v>
          </cell>
          <cell r="K278">
            <v>0</v>
          </cell>
        </row>
        <row r="279">
          <cell r="C279" t="str">
            <v>3.9.1.10.5</v>
          </cell>
          <cell r="D279" t="str">
            <v>Lavatorio  (especial para baño discapacitado)</v>
          </cell>
          <cell r="E279" t="str">
            <v>AA</v>
          </cell>
          <cell r="F279" t="str">
            <v>u</v>
          </cell>
          <cell r="G279" t="str">
            <v>NO COTIZA</v>
          </cell>
          <cell r="H279">
            <v>0</v>
          </cell>
          <cell r="I279">
            <v>0</v>
          </cell>
          <cell r="J279">
            <v>0</v>
          </cell>
          <cell r="K279">
            <v>0</v>
          </cell>
        </row>
        <row r="280">
          <cell r="C280" t="str">
            <v>3.9.1.10.6</v>
          </cell>
          <cell r="D280" t="str">
            <v>Bacha de acero Inoxidable para Baños  (Diam: 34 cm)</v>
          </cell>
          <cell r="E280" t="str">
            <v>AA</v>
          </cell>
          <cell r="F280" t="str">
            <v>u</v>
          </cell>
          <cell r="G280">
            <v>9</v>
          </cell>
          <cell r="H280">
            <v>2802.9934896623399</v>
          </cell>
          <cell r="I280">
            <v>25226.941406961058</v>
          </cell>
          <cell r="J280">
            <v>0</v>
          </cell>
          <cell r="K280">
            <v>0</v>
          </cell>
        </row>
        <row r="281">
          <cell r="C281" t="str">
            <v>3.9.1.10.7</v>
          </cell>
          <cell r="D281" t="str">
            <v xml:space="preserve"> Pileta para cocina de acero inoxidable AISI 304 de 27 litros </v>
          </cell>
          <cell r="E281" t="str">
            <v>AA</v>
          </cell>
          <cell r="F281" t="str">
            <v>u</v>
          </cell>
          <cell r="G281">
            <v>2</v>
          </cell>
          <cell r="H281">
            <v>3962.0364793246799</v>
          </cell>
          <cell r="I281">
            <v>7924.0729586493599</v>
          </cell>
          <cell r="J281">
            <v>0</v>
          </cell>
          <cell r="K281">
            <v>0</v>
          </cell>
        </row>
        <row r="282">
          <cell r="C282" t="str">
            <v>3.9.1.10.8</v>
          </cell>
          <cell r="D282" t="str">
            <v>Receptaculo rectangular de acrilico para ducha</v>
          </cell>
          <cell r="E282" t="str">
            <v>AA</v>
          </cell>
          <cell r="F282" t="str">
            <v>u</v>
          </cell>
          <cell r="G282">
            <v>8</v>
          </cell>
          <cell r="H282">
            <v>7792.9015728883696</v>
          </cell>
          <cell r="I282">
            <v>62343.212583106957</v>
          </cell>
          <cell r="J282">
            <v>0</v>
          </cell>
          <cell r="K282">
            <v>0</v>
          </cell>
        </row>
        <row r="283">
          <cell r="C283" t="str">
            <v>3.9.2.10.9</v>
          </cell>
          <cell r="D283" t="str">
            <v xml:space="preserve">Mingitorio Mural Corto (Vestuarios) </v>
          </cell>
          <cell r="E283" t="str">
            <v>AA</v>
          </cell>
          <cell r="F283" t="str">
            <v>u</v>
          </cell>
          <cell r="G283">
            <v>4</v>
          </cell>
          <cell r="H283">
            <v>8306.1189093662306</v>
          </cell>
          <cell r="I283">
            <v>33224.475637464922</v>
          </cell>
          <cell r="J283">
            <v>0</v>
          </cell>
          <cell r="K283">
            <v>0</v>
          </cell>
        </row>
        <row r="284">
          <cell r="C284" t="str">
            <v>3.9.1.11</v>
          </cell>
          <cell r="D284" t="str">
            <v xml:space="preserve">INSTALACIONES DE AGUA </v>
          </cell>
          <cell r="E284">
            <v>0</v>
          </cell>
          <cell r="F284">
            <v>0</v>
          </cell>
          <cell r="G284">
            <v>0</v>
          </cell>
          <cell r="H284">
            <v>0</v>
          </cell>
          <cell r="I284">
            <v>0</v>
          </cell>
          <cell r="J284">
            <v>0</v>
          </cell>
          <cell r="K284">
            <v>0</v>
          </cell>
        </row>
        <row r="285">
          <cell r="C285" t="str">
            <v>3.9.1.11.1</v>
          </cell>
          <cell r="D285" t="str">
            <v xml:space="preserve">Válvulas de descarga automática  en Inodoros de Baños para Discapacitados </v>
          </cell>
          <cell r="E285" t="str">
            <v>AA</v>
          </cell>
          <cell r="F285" t="str">
            <v>u</v>
          </cell>
          <cell r="G285" t="str">
            <v>NO COTIZA</v>
          </cell>
          <cell r="H285">
            <v>0</v>
          </cell>
          <cell r="I285">
            <v>0</v>
          </cell>
          <cell r="J285">
            <v>0</v>
          </cell>
          <cell r="K285">
            <v>0</v>
          </cell>
        </row>
        <row r="286">
          <cell r="C286" t="str">
            <v>3.9.1.11.2</v>
          </cell>
          <cell r="D286" t="str">
            <v xml:space="preserve">Válvulas de descarga automática  en Inodoros de Baños Publicos con tapa y tecla </v>
          </cell>
          <cell r="E286" t="str">
            <v>AA</v>
          </cell>
          <cell r="F286" t="str">
            <v>u</v>
          </cell>
          <cell r="G286" t="str">
            <v>NO COTIZA</v>
          </cell>
          <cell r="H286">
            <v>0</v>
          </cell>
          <cell r="I286">
            <v>0</v>
          </cell>
          <cell r="J286">
            <v>0</v>
          </cell>
          <cell r="K286">
            <v>0</v>
          </cell>
        </row>
        <row r="287">
          <cell r="C287" t="str">
            <v>3.9.1.11.3</v>
          </cell>
          <cell r="D287" t="str">
            <v xml:space="preserve">Válvulas de descarga automática  en mingitorios de Baños Publicos con tapa y tecla </v>
          </cell>
          <cell r="E287" t="str">
            <v>AA</v>
          </cell>
          <cell r="F287" t="str">
            <v>u</v>
          </cell>
          <cell r="G287">
            <v>4</v>
          </cell>
          <cell r="H287">
            <v>9719.2231985973995</v>
          </cell>
          <cell r="I287">
            <v>38876.892794389598</v>
          </cell>
          <cell r="J287">
            <v>0</v>
          </cell>
          <cell r="K287">
            <v>0</v>
          </cell>
        </row>
        <row r="288">
          <cell r="C288" t="str">
            <v>3.9.1.11.4</v>
          </cell>
          <cell r="D288" t="str">
            <v>Griferías automáticas  en Sanitarios Públicos</v>
          </cell>
          <cell r="E288" t="str">
            <v>AA</v>
          </cell>
          <cell r="F288" t="str">
            <v>u</v>
          </cell>
          <cell r="G288" t="str">
            <v>NO COTIZA</v>
          </cell>
          <cell r="H288">
            <v>0</v>
          </cell>
          <cell r="I288">
            <v>0</v>
          </cell>
          <cell r="J288">
            <v>0</v>
          </cell>
          <cell r="K288">
            <v>0</v>
          </cell>
        </row>
        <row r="289">
          <cell r="C289" t="str">
            <v>3.9.1.11.5</v>
          </cell>
          <cell r="D289" t="str">
            <v xml:space="preserve">Griferías automáticas  en Baño Discapacitados </v>
          </cell>
          <cell r="E289" t="str">
            <v>AA</v>
          </cell>
          <cell r="F289" t="str">
            <v>u</v>
          </cell>
          <cell r="G289" t="str">
            <v>NO COTIZA</v>
          </cell>
          <cell r="H289">
            <v>0</v>
          </cell>
          <cell r="I289">
            <v>0</v>
          </cell>
          <cell r="J289">
            <v>0</v>
          </cell>
          <cell r="K289">
            <v>0</v>
          </cell>
        </row>
        <row r="290">
          <cell r="C290" t="str">
            <v>3.9.1.11.6</v>
          </cell>
          <cell r="D290" t="str">
            <v xml:space="preserve">Griferías manuales en Baños Privados </v>
          </cell>
          <cell r="E290" t="str">
            <v>AA</v>
          </cell>
          <cell r="F290" t="str">
            <v>u</v>
          </cell>
          <cell r="G290">
            <v>9</v>
          </cell>
          <cell r="H290">
            <v>8189.9459924883104</v>
          </cell>
          <cell r="I290">
            <v>73709.513932394795</v>
          </cell>
          <cell r="J290">
            <v>0</v>
          </cell>
          <cell r="K290">
            <v>0</v>
          </cell>
        </row>
        <row r="291">
          <cell r="C291" t="str">
            <v>3.9.1.11.7</v>
          </cell>
          <cell r="D291" t="str">
            <v xml:space="preserve">Griferías monocomando en piletas de cocina </v>
          </cell>
          <cell r="E291" t="str">
            <v>AA</v>
          </cell>
          <cell r="F291" t="str">
            <v>u</v>
          </cell>
          <cell r="G291">
            <v>2</v>
          </cell>
          <cell r="H291">
            <v>7843.6649924883104</v>
          </cell>
          <cell r="I291">
            <v>15687.329984976621</v>
          </cell>
          <cell r="J291">
            <v>0</v>
          </cell>
          <cell r="K291">
            <v>0</v>
          </cell>
        </row>
        <row r="292">
          <cell r="C292" t="str">
            <v>3.9.1.11.8</v>
          </cell>
          <cell r="D292" t="str">
            <v>Provisión e Instalación de Termo tanque Eléctrico de Alta Recuperación - Capacidad: 50 lts</v>
          </cell>
          <cell r="E292" t="str">
            <v>AA</v>
          </cell>
          <cell r="F292" t="str">
            <v>u</v>
          </cell>
          <cell r="G292" t="str">
            <v>NO COTIZA</v>
          </cell>
          <cell r="H292">
            <v>0</v>
          </cell>
          <cell r="I292">
            <v>0</v>
          </cell>
          <cell r="J292">
            <v>0</v>
          </cell>
          <cell r="K292">
            <v>0</v>
          </cell>
        </row>
        <row r="293">
          <cell r="C293" t="str">
            <v>3.9.1.11.9</v>
          </cell>
          <cell r="D293" t="str">
            <v>Provisión e Instalación de Termo tanque Eléctrico de Alta Recuperación - Capacidad: 120 lts</v>
          </cell>
          <cell r="E293" t="str">
            <v>AA</v>
          </cell>
          <cell r="F293" t="str">
            <v>u</v>
          </cell>
          <cell r="G293">
            <v>2</v>
          </cell>
          <cell r="H293">
            <v>140393.81829719499</v>
          </cell>
          <cell r="I293">
            <v>280787.63659438997</v>
          </cell>
          <cell r="J293">
            <v>0</v>
          </cell>
          <cell r="K293">
            <v>0</v>
          </cell>
        </row>
        <row r="294">
          <cell r="C294" t="str">
            <v>3.9.1.12</v>
          </cell>
          <cell r="D294" t="str">
            <v>INSTALACIONES ELECTRICAS</v>
          </cell>
          <cell r="E294">
            <v>0</v>
          </cell>
          <cell r="F294">
            <v>0</v>
          </cell>
          <cell r="G294">
            <v>0</v>
          </cell>
          <cell r="H294">
            <v>0</v>
          </cell>
          <cell r="I294">
            <v>0</v>
          </cell>
          <cell r="J294">
            <v>0</v>
          </cell>
          <cell r="K294">
            <v>0</v>
          </cell>
        </row>
        <row r="295">
          <cell r="C295" t="str">
            <v>3.9.1.12.1</v>
          </cell>
          <cell r="D295" t="str">
            <v>Cañerías eléctricas secundarias embutidas en pared con caño MOP 3/4" - IRAM 2005 (incluye cajas de pase)</v>
          </cell>
          <cell r="E295" t="str">
            <v>AA</v>
          </cell>
          <cell r="F295" t="str">
            <v>ml</v>
          </cell>
          <cell r="G295">
            <v>0</v>
          </cell>
          <cell r="H295">
            <v>0</v>
          </cell>
          <cell r="I295">
            <v>0</v>
          </cell>
          <cell r="J295">
            <v>0</v>
          </cell>
          <cell r="K295">
            <v>0</v>
          </cell>
        </row>
        <row r="296">
          <cell r="C296" t="str">
            <v>3.9.1.12.2</v>
          </cell>
          <cell r="D296" t="str">
            <v>Cañerías eléctricas secundarias embutidas en pared con caño MOP 1" - IRAM 2005 (incluye cajas de pase)</v>
          </cell>
          <cell r="E296" t="str">
            <v>AA</v>
          </cell>
          <cell r="F296" t="str">
            <v>ml</v>
          </cell>
          <cell r="G296">
            <v>0</v>
          </cell>
          <cell r="H296">
            <v>0</v>
          </cell>
          <cell r="I296">
            <v>0</v>
          </cell>
          <cell r="J296">
            <v>0</v>
          </cell>
          <cell r="K296">
            <v>0</v>
          </cell>
        </row>
        <row r="297">
          <cell r="C297" t="str">
            <v>3.9.1.12.3</v>
          </cell>
          <cell r="D297" t="str">
            <v>Cañerías eléctricas secundarias embutidas en pared con caño MOP 1 1/2" - IRAM 2005 (incluye cajas de pase)</v>
          </cell>
          <cell r="E297" t="str">
            <v>AA</v>
          </cell>
          <cell r="F297" t="str">
            <v>ml</v>
          </cell>
          <cell r="G297">
            <v>0</v>
          </cell>
          <cell r="H297">
            <v>0</v>
          </cell>
          <cell r="I297">
            <v>0</v>
          </cell>
          <cell r="J297">
            <v>0</v>
          </cell>
          <cell r="K297">
            <v>0</v>
          </cell>
        </row>
        <row r="298">
          <cell r="C298" t="str">
            <v>3.9.1.12.4</v>
          </cell>
          <cell r="D298" t="str">
            <v>Cajas octogonal grande IRAM 62.224</v>
          </cell>
          <cell r="E298" t="str">
            <v>AA</v>
          </cell>
          <cell r="F298" t="str">
            <v>u</v>
          </cell>
          <cell r="G298">
            <v>0</v>
          </cell>
          <cell r="H298">
            <v>0</v>
          </cell>
          <cell r="I298">
            <v>0</v>
          </cell>
          <cell r="J298">
            <v>0</v>
          </cell>
          <cell r="K298">
            <v>0</v>
          </cell>
        </row>
        <row r="299">
          <cell r="C299" t="str">
            <v>3.9.1.12.5</v>
          </cell>
          <cell r="D299" t="str">
            <v>Cajas rectangulares IRAM 62.224 - 100x50mm</v>
          </cell>
          <cell r="E299" t="str">
            <v>AA</v>
          </cell>
          <cell r="F299" t="str">
            <v>u</v>
          </cell>
          <cell r="G299">
            <v>0</v>
          </cell>
          <cell r="H299">
            <v>0</v>
          </cell>
          <cell r="I299">
            <v>0</v>
          </cell>
          <cell r="J299">
            <v>0</v>
          </cell>
          <cell r="K299">
            <v>0</v>
          </cell>
        </row>
        <row r="300">
          <cell r="C300" t="str">
            <v>3.9.1.12.6</v>
          </cell>
          <cell r="D300" t="str">
            <v>Circuitos Cu 2,5mm^2 - IRAM 62.267</v>
          </cell>
          <cell r="E300" t="str">
            <v>AA</v>
          </cell>
          <cell r="F300" t="str">
            <v>ml</v>
          </cell>
          <cell r="G300">
            <v>0</v>
          </cell>
          <cell r="H300">
            <v>0</v>
          </cell>
          <cell r="I300">
            <v>0</v>
          </cell>
          <cell r="J300">
            <v>0</v>
          </cell>
          <cell r="K300">
            <v>0</v>
          </cell>
        </row>
        <row r="301">
          <cell r="C301" t="str">
            <v>3.9.1.12.7</v>
          </cell>
          <cell r="D301" t="str">
            <v>Circuitos Cu 4mm^2 - IRAM 62.267</v>
          </cell>
          <cell r="E301" t="str">
            <v>AA</v>
          </cell>
          <cell r="F301" t="str">
            <v>ml</v>
          </cell>
          <cell r="G301">
            <v>0</v>
          </cell>
          <cell r="H301">
            <v>0</v>
          </cell>
          <cell r="I301">
            <v>0</v>
          </cell>
          <cell r="J301">
            <v>0</v>
          </cell>
          <cell r="K301">
            <v>0</v>
          </cell>
        </row>
        <row r="302">
          <cell r="C302" t="str">
            <v>3.9.1.12.8</v>
          </cell>
          <cell r="D302" t="str">
            <v>Tomacorriente 220V/ 10A</v>
          </cell>
          <cell r="E302" t="str">
            <v>AA</v>
          </cell>
          <cell r="F302" t="str">
            <v>u</v>
          </cell>
          <cell r="G302">
            <v>0</v>
          </cell>
          <cell r="H302">
            <v>0</v>
          </cell>
          <cell r="I302">
            <v>0</v>
          </cell>
          <cell r="J302">
            <v>0</v>
          </cell>
          <cell r="K302">
            <v>0</v>
          </cell>
        </row>
        <row r="303">
          <cell r="C303" t="str">
            <v>3.9.1.12.9</v>
          </cell>
          <cell r="D303" t="str">
            <v>Interruptor de un efecto 10A</v>
          </cell>
          <cell r="E303" t="str">
            <v>AA</v>
          </cell>
          <cell r="F303" t="str">
            <v>u</v>
          </cell>
          <cell r="G303">
            <v>0</v>
          </cell>
          <cell r="H303">
            <v>0</v>
          </cell>
          <cell r="I303">
            <v>0</v>
          </cell>
          <cell r="J303">
            <v>0</v>
          </cell>
          <cell r="K303">
            <v>0</v>
          </cell>
        </row>
        <row r="304">
          <cell r="C304" t="str">
            <v>3.9.1.12.10</v>
          </cell>
          <cell r="D304" t="str">
            <v>Luminaria tira LED 26W (4400lm)</v>
          </cell>
          <cell r="E304" t="str">
            <v>AA</v>
          </cell>
          <cell r="F304" t="str">
            <v>u</v>
          </cell>
          <cell r="G304">
            <v>0</v>
          </cell>
          <cell r="H304">
            <v>0</v>
          </cell>
          <cell r="I304">
            <v>0</v>
          </cell>
          <cell r="J304">
            <v>0</v>
          </cell>
          <cell r="K304">
            <v>0</v>
          </cell>
        </row>
        <row r="305">
          <cell r="C305" t="str">
            <v>3.9.1.12.11</v>
          </cell>
          <cell r="D305" t="str">
            <v>Luminaria Empotrable tubo LED 2x20W</v>
          </cell>
          <cell r="E305" t="str">
            <v>AA</v>
          </cell>
          <cell r="F305" t="str">
            <v>u</v>
          </cell>
          <cell r="G305">
            <v>0</v>
          </cell>
          <cell r="H305">
            <v>0</v>
          </cell>
          <cell r="I305">
            <v>0</v>
          </cell>
          <cell r="J305">
            <v>0</v>
          </cell>
          <cell r="K305">
            <v>0</v>
          </cell>
        </row>
        <row r="306">
          <cell r="C306" t="str">
            <v>3.9.1.12.12</v>
          </cell>
          <cell r="D306" t="str">
            <v>Luminaria Empotrable tubo LED 1x9W</v>
          </cell>
          <cell r="E306" t="str">
            <v>AA</v>
          </cell>
          <cell r="F306" t="str">
            <v>u</v>
          </cell>
          <cell r="G306">
            <v>0</v>
          </cell>
          <cell r="H306">
            <v>0</v>
          </cell>
          <cell r="I306">
            <v>0</v>
          </cell>
          <cell r="J306">
            <v>0</v>
          </cell>
          <cell r="K306">
            <v>0</v>
          </cell>
        </row>
        <row r="307">
          <cell r="C307" t="str">
            <v>3.9.1.12.13</v>
          </cell>
          <cell r="D307" t="str">
            <v>Luminaria Empotrable LED 1x12W</v>
          </cell>
          <cell r="E307" t="str">
            <v>AA</v>
          </cell>
          <cell r="F307" t="str">
            <v>u</v>
          </cell>
          <cell r="G307">
            <v>0</v>
          </cell>
          <cell r="H307">
            <v>0</v>
          </cell>
          <cell r="I307">
            <v>0</v>
          </cell>
          <cell r="J307">
            <v>0</v>
          </cell>
          <cell r="K307">
            <v>0</v>
          </cell>
        </row>
        <row r="308">
          <cell r="C308" t="str">
            <v>3.9.1.12.14</v>
          </cell>
          <cell r="D308" t="str">
            <v>Luminaria tubo LED 2x20W IP65</v>
          </cell>
          <cell r="E308" t="str">
            <v>AA</v>
          </cell>
          <cell r="F308" t="str">
            <v>u</v>
          </cell>
          <cell r="G308">
            <v>0</v>
          </cell>
          <cell r="H308">
            <v>0</v>
          </cell>
          <cell r="I308">
            <v>0</v>
          </cell>
          <cell r="J308">
            <v>0</v>
          </cell>
          <cell r="K308">
            <v>0</v>
          </cell>
        </row>
        <row r="309">
          <cell r="C309" t="str">
            <v>3.9.1.12.15</v>
          </cell>
          <cell r="D309" t="str">
            <v>Equipo Autonomo de luminaria 3hs</v>
          </cell>
          <cell r="E309" t="str">
            <v>AA</v>
          </cell>
          <cell r="F309" t="str">
            <v>u</v>
          </cell>
          <cell r="G309">
            <v>0</v>
          </cell>
          <cell r="H309">
            <v>0</v>
          </cell>
          <cell r="I309">
            <v>0</v>
          </cell>
          <cell r="J309">
            <v>0</v>
          </cell>
          <cell r="K309">
            <v>0</v>
          </cell>
        </row>
        <row r="310">
          <cell r="C310" t="str">
            <v>3.9.1.12.16</v>
          </cell>
          <cell r="D310" t="str">
            <v>Artefactos de salida de emergencia</v>
          </cell>
          <cell r="E310" t="str">
            <v>AA</v>
          </cell>
          <cell r="F310" t="str">
            <v>u</v>
          </cell>
          <cell r="G310">
            <v>0</v>
          </cell>
          <cell r="H310">
            <v>0</v>
          </cell>
          <cell r="I310">
            <v>0</v>
          </cell>
          <cell r="J310">
            <v>0</v>
          </cell>
          <cell r="K310">
            <v>0</v>
          </cell>
        </row>
        <row r="311">
          <cell r="C311" t="str">
            <v>3.9.1.13</v>
          </cell>
          <cell r="D311" t="str">
            <v>SISTEMA DE DATOS Y TELEFONÍA</v>
          </cell>
          <cell r="E311">
            <v>0</v>
          </cell>
          <cell r="F311">
            <v>0</v>
          </cell>
          <cell r="G311">
            <v>0</v>
          </cell>
          <cell r="H311">
            <v>0</v>
          </cell>
          <cell r="I311">
            <v>0</v>
          </cell>
          <cell r="J311">
            <v>0</v>
          </cell>
          <cell r="K311">
            <v>0</v>
          </cell>
        </row>
        <row r="312">
          <cell r="C312" t="str">
            <v>3.9.1.13.1</v>
          </cell>
          <cell r="D312" t="str">
            <v>Ejecución de cañerías eléctricas secundarias embutidas en pared con caño MOP 1 1/2" - IRAM 2005 (incluye cajas de pase)</v>
          </cell>
          <cell r="E312" t="str">
            <v>AA</v>
          </cell>
          <cell r="F312" t="str">
            <v>u</v>
          </cell>
          <cell r="G312">
            <v>0</v>
          </cell>
          <cell r="H312">
            <v>0</v>
          </cell>
          <cell r="I312">
            <v>0</v>
          </cell>
          <cell r="J312">
            <v>0</v>
          </cell>
          <cell r="K312">
            <v>0</v>
          </cell>
        </row>
        <row r="313">
          <cell r="C313" t="str">
            <v>3.9.1.13.2</v>
          </cell>
          <cell r="D313" t="str">
            <v>Cañerías eléctricas a la vista con caño HºGº 1 1/2"</v>
          </cell>
          <cell r="E313" t="str">
            <v>AA</v>
          </cell>
          <cell r="F313" t="str">
            <v>u</v>
          </cell>
          <cell r="G313">
            <v>0</v>
          </cell>
          <cell r="H313">
            <v>0</v>
          </cell>
          <cell r="I313">
            <v>0</v>
          </cell>
          <cell r="J313">
            <v>0</v>
          </cell>
          <cell r="K313">
            <v>0</v>
          </cell>
        </row>
        <row r="314">
          <cell r="C314" t="str">
            <v>3.9.1.13.3</v>
          </cell>
          <cell r="D314" t="str">
            <v>Cajas rectangulares IRAM 62.224 - 100x50mm</v>
          </cell>
          <cell r="E314" t="str">
            <v>AA</v>
          </cell>
          <cell r="F314" t="str">
            <v>u</v>
          </cell>
          <cell r="G314">
            <v>0</v>
          </cell>
          <cell r="H314">
            <v>0</v>
          </cell>
          <cell r="I314">
            <v>0</v>
          </cell>
          <cell r="J314">
            <v>0</v>
          </cell>
          <cell r="K314">
            <v>0</v>
          </cell>
        </row>
        <row r="315">
          <cell r="C315" t="str">
            <v>3.9.1.13.4</v>
          </cell>
          <cell r="D315" t="str">
            <v>Cajas rectangulares Al - 100x50mm</v>
          </cell>
          <cell r="E315" t="str">
            <v>AA</v>
          </cell>
          <cell r="F315" t="str">
            <v>u</v>
          </cell>
          <cell r="G315">
            <v>0</v>
          </cell>
          <cell r="H315">
            <v>0</v>
          </cell>
          <cell r="I315">
            <v>0</v>
          </cell>
          <cell r="J315">
            <v>0</v>
          </cell>
          <cell r="K315">
            <v>0</v>
          </cell>
        </row>
        <row r="316">
          <cell r="C316" t="str">
            <v>3.9.1.13.5</v>
          </cell>
          <cell r="D316" t="str">
            <v>Toma de Datos</v>
          </cell>
          <cell r="E316" t="str">
            <v>AA</v>
          </cell>
          <cell r="F316" t="str">
            <v>u</v>
          </cell>
          <cell r="G316">
            <v>0</v>
          </cell>
          <cell r="H316">
            <v>0</v>
          </cell>
          <cell r="I316">
            <v>0</v>
          </cell>
          <cell r="J316">
            <v>0</v>
          </cell>
          <cell r="K316">
            <v>0</v>
          </cell>
        </row>
        <row r="317">
          <cell r="C317" t="str">
            <v>3.9.1.13.6</v>
          </cell>
          <cell r="D317" t="str">
            <v>Toma de Telefonia IP/Analógico</v>
          </cell>
          <cell r="E317" t="str">
            <v>AA</v>
          </cell>
          <cell r="F317" t="str">
            <v>u</v>
          </cell>
          <cell r="G317">
            <v>0</v>
          </cell>
          <cell r="H317">
            <v>0</v>
          </cell>
          <cell r="I317">
            <v>0</v>
          </cell>
          <cell r="J317">
            <v>0</v>
          </cell>
          <cell r="K317">
            <v>0</v>
          </cell>
        </row>
        <row r="318">
          <cell r="C318" t="str">
            <v>3.9.1.13.7</v>
          </cell>
          <cell r="D318" t="str">
            <v xml:space="preserve">Tendidos de Circuitos para Sistema de Puestos de Trabajo - UTP AWG24 Cat. 6 </v>
          </cell>
          <cell r="E318" t="str">
            <v>AA</v>
          </cell>
          <cell r="F318" t="str">
            <v>ml</v>
          </cell>
          <cell r="G318">
            <v>0</v>
          </cell>
          <cell r="H318">
            <v>0</v>
          </cell>
          <cell r="I318">
            <v>0</v>
          </cell>
          <cell r="J318">
            <v>0</v>
          </cell>
          <cell r="K318">
            <v>0</v>
          </cell>
        </row>
        <row r="319">
          <cell r="C319" t="str">
            <v>3.9.1.14</v>
          </cell>
          <cell r="D319" t="str">
            <v>INSTALACIÓN TERMOMECÁNICA</v>
          </cell>
          <cell r="E319">
            <v>0</v>
          </cell>
          <cell r="F319">
            <v>0</v>
          </cell>
          <cell r="G319">
            <v>0</v>
          </cell>
          <cell r="H319">
            <v>0</v>
          </cell>
          <cell r="I319">
            <v>0</v>
          </cell>
          <cell r="J319">
            <v>0</v>
          </cell>
          <cell r="K319">
            <v>0</v>
          </cell>
        </row>
        <row r="320">
          <cell r="C320" t="str">
            <v>3.9.1.14.1</v>
          </cell>
          <cell r="D320" t="str">
            <v xml:space="preserve"> Equipos de Aire Acondicionado Tipo SPLIT Frio/Calor </v>
          </cell>
          <cell r="E320" t="str">
            <v>AA</v>
          </cell>
          <cell r="F320" t="str">
            <v>u</v>
          </cell>
          <cell r="G320">
            <v>0</v>
          </cell>
          <cell r="H320">
            <v>0</v>
          </cell>
          <cell r="I320">
            <v>0</v>
          </cell>
          <cell r="J320">
            <v>0</v>
          </cell>
          <cell r="K320">
            <v>0</v>
          </cell>
        </row>
        <row r="321">
          <cell r="C321" t="str">
            <v>3.9.1.14.2</v>
          </cell>
          <cell r="D321" t="str">
            <v>Cañerias embutidas hasta Equipos Condensadores en Azotea</v>
          </cell>
          <cell r="E321" t="str">
            <v>AA</v>
          </cell>
          <cell r="F321" t="str">
            <v>m</v>
          </cell>
          <cell r="G321">
            <v>0</v>
          </cell>
          <cell r="H321">
            <v>0</v>
          </cell>
          <cell r="I321">
            <v>0</v>
          </cell>
          <cell r="J321">
            <v>0</v>
          </cell>
          <cell r="K321">
            <v>0</v>
          </cell>
        </row>
        <row r="322">
          <cell r="C322" t="str">
            <v>3.9.1.14.3</v>
          </cell>
          <cell r="D322" t="str">
            <v>Tendido de Desagues embutidos h/ rejillla de desague pluvial -</v>
          </cell>
          <cell r="E322" t="str">
            <v>AA</v>
          </cell>
          <cell r="F322" t="str">
            <v>m</v>
          </cell>
          <cell r="G322">
            <v>0</v>
          </cell>
          <cell r="H322">
            <v>0</v>
          </cell>
          <cell r="I322">
            <v>0</v>
          </cell>
          <cell r="J322">
            <v>0</v>
          </cell>
          <cell r="K322">
            <v>0</v>
          </cell>
        </row>
        <row r="323">
          <cell r="C323" t="str">
            <v>3.9.1.15</v>
          </cell>
          <cell r="D323" t="str">
            <v>DETECCIÓN DE INCENDIO Y EXTINCIÓN</v>
          </cell>
          <cell r="E323">
            <v>0</v>
          </cell>
          <cell r="F323">
            <v>0</v>
          </cell>
          <cell r="G323">
            <v>0</v>
          </cell>
          <cell r="H323">
            <v>0</v>
          </cell>
          <cell r="I323">
            <v>0</v>
          </cell>
          <cell r="J323">
            <v>0</v>
          </cell>
          <cell r="K323">
            <v>0</v>
          </cell>
        </row>
        <row r="324">
          <cell r="C324" t="str">
            <v>3.9.1.15.1</v>
          </cell>
          <cell r="D324" t="str">
            <v>Instalación de un Sistema de detección y alarma contra Incendios</v>
          </cell>
          <cell r="E324" t="str">
            <v>AA</v>
          </cell>
          <cell r="F324" t="str">
            <v>u</v>
          </cell>
          <cell r="G324">
            <v>0</v>
          </cell>
          <cell r="H324">
            <v>0</v>
          </cell>
          <cell r="I324">
            <v>0</v>
          </cell>
          <cell r="J324">
            <v>0</v>
          </cell>
          <cell r="K324">
            <v>0</v>
          </cell>
        </row>
        <row r="325">
          <cell r="C325" t="str">
            <v>3.9.1.15.2</v>
          </cell>
          <cell r="D325" t="str">
            <v>Provisión de Matafuegos de Clase ABC de 10 kg.</v>
          </cell>
          <cell r="E325" t="str">
            <v>AA</v>
          </cell>
          <cell r="F325" t="str">
            <v>u</v>
          </cell>
          <cell r="G325">
            <v>0</v>
          </cell>
          <cell r="H325">
            <v>0</v>
          </cell>
          <cell r="I325">
            <v>0</v>
          </cell>
          <cell r="J325">
            <v>0</v>
          </cell>
          <cell r="K325">
            <v>0</v>
          </cell>
        </row>
        <row r="326">
          <cell r="C326" t="str">
            <v>3.9.1.15.3</v>
          </cell>
          <cell r="D326" t="str">
            <v>Provisión de Matafuegos de CO2 de 10 kg.</v>
          </cell>
          <cell r="E326" t="str">
            <v>AA</v>
          </cell>
          <cell r="F326" t="str">
            <v>u</v>
          </cell>
          <cell r="G326">
            <v>0</v>
          </cell>
          <cell r="H326">
            <v>0</v>
          </cell>
          <cell r="I326">
            <v>0</v>
          </cell>
          <cell r="J326">
            <v>0</v>
          </cell>
          <cell r="K326">
            <v>0</v>
          </cell>
        </row>
        <row r="327">
          <cell r="C327" t="str">
            <v>3.9.1.15.4</v>
          </cell>
          <cell r="D327" t="str">
            <v xml:space="preserve">Señalización Reglamentaria </v>
          </cell>
          <cell r="E327" t="str">
            <v>AA</v>
          </cell>
          <cell r="F327" t="str">
            <v>gl</v>
          </cell>
          <cell r="G327">
            <v>0</v>
          </cell>
          <cell r="H327">
            <v>0</v>
          </cell>
          <cell r="I327">
            <v>0</v>
          </cell>
          <cell r="J327">
            <v>0</v>
          </cell>
          <cell r="K327">
            <v>0</v>
          </cell>
        </row>
        <row r="328">
          <cell r="C328" t="str">
            <v>3.9.1.16</v>
          </cell>
          <cell r="D328" t="str">
            <v>Sistema de alarma</v>
          </cell>
          <cell r="E328">
            <v>0</v>
          </cell>
          <cell r="F328">
            <v>0</v>
          </cell>
          <cell r="G328">
            <v>0</v>
          </cell>
          <cell r="H328">
            <v>0</v>
          </cell>
          <cell r="I328">
            <v>0</v>
          </cell>
          <cell r="J328">
            <v>0</v>
          </cell>
          <cell r="K328">
            <v>0</v>
          </cell>
        </row>
        <row r="329">
          <cell r="C329" t="str">
            <v>3.9.1.16.1</v>
          </cell>
          <cell r="D329" t="str">
            <v>Ejecución de cañerías eléctricas secundarias embutidas en pared con caño MOP 3/4" - IRAM 2005 (incluye cajas de pase)</v>
          </cell>
          <cell r="E329" t="str">
            <v>AA</v>
          </cell>
          <cell r="F329" t="str">
            <v>u</v>
          </cell>
          <cell r="G329">
            <v>0</v>
          </cell>
          <cell r="H329">
            <v>0</v>
          </cell>
          <cell r="I329">
            <v>0</v>
          </cell>
          <cell r="J329">
            <v>0</v>
          </cell>
          <cell r="K329">
            <v>0</v>
          </cell>
        </row>
        <row r="330">
          <cell r="C330" t="str">
            <v>3.9.1.16.2</v>
          </cell>
          <cell r="D330" t="str">
            <v>Cajas rectangulares IRAM 62.224 - 100x50mm</v>
          </cell>
          <cell r="E330" t="str">
            <v>AA</v>
          </cell>
          <cell r="F330" t="str">
            <v>u</v>
          </cell>
          <cell r="G330">
            <v>0</v>
          </cell>
          <cell r="H330">
            <v>0</v>
          </cell>
          <cell r="I330">
            <v>0</v>
          </cell>
          <cell r="J330">
            <v>0</v>
          </cell>
          <cell r="K330">
            <v>0</v>
          </cell>
        </row>
        <row r="331">
          <cell r="C331" t="str">
            <v>3.9.1.16.3</v>
          </cell>
          <cell r="D331" t="str">
            <v>Detector de movimineto</v>
          </cell>
          <cell r="E331" t="str">
            <v>AA</v>
          </cell>
          <cell r="F331" t="str">
            <v>u</v>
          </cell>
          <cell r="G331">
            <v>0</v>
          </cell>
          <cell r="H331">
            <v>0</v>
          </cell>
          <cell r="I331">
            <v>0</v>
          </cell>
          <cell r="J331">
            <v>0</v>
          </cell>
          <cell r="K331">
            <v>0</v>
          </cell>
        </row>
        <row r="332">
          <cell r="C332" t="str">
            <v>3.9.1.16.4</v>
          </cell>
          <cell r="D332" t="str">
            <v>Detector de apertura de puertas</v>
          </cell>
          <cell r="E332" t="str">
            <v>AA</v>
          </cell>
          <cell r="F332" t="str">
            <v>u</v>
          </cell>
          <cell r="G332">
            <v>0</v>
          </cell>
          <cell r="H332">
            <v>0</v>
          </cell>
          <cell r="I332">
            <v>0</v>
          </cell>
          <cell r="J332">
            <v>0</v>
          </cell>
          <cell r="K332">
            <v>0</v>
          </cell>
        </row>
        <row r="333">
          <cell r="C333" t="str">
            <v>3.9.1.16.5</v>
          </cell>
          <cell r="D333" t="str">
            <v>Boton anti panico</v>
          </cell>
          <cell r="E333" t="str">
            <v>AA</v>
          </cell>
          <cell r="F333" t="str">
            <v>u</v>
          </cell>
          <cell r="G333">
            <v>0</v>
          </cell>
          <cell r="H333">
            <v>0</v>
          </cell>
          <cell r="I333">
            <v>0</v>
          </cell>
          <cell r="J333">
            <v>0</v>
          </cell>
          <cell r="K333">
            <v>0</v>
          </cell>
        </row>
        <row r="334">
          <cell r="C334" t="str">
            <v>3.9.1.16.6</v>
          </cell>
          <cell r="D334" t="str">
            <v>Central de alarma</v>
          </cell>
          <cell r="E334" t="str">
            <v>AA</v>
          </cell>
          <cell r="F334" t="str">
            <v>u</v>
          </cell>
          <cell r="G334">
            <v>0</v>
          </cell>
          <cell r="H334">
            <v>0</v>
          </cell>
          <cell r="I334">
            <v>0</v>
          </cell>
          <cell r="J334">
            <v>0</v>
          </cell>
          <cell r="K334">
            <v>0</v>
          </cell>
        </row>
        <row r="335">
          <cell r="C335" t="str">
            <v>3.9.1.16.7</v>
          </cell>
          <cell r="D335" t="str">
            <v xml:space="preserve">Tendidos de cable twisteado AWG24 </v>
          </cell>
          <cell r="E335" t="str">
            <v>AA</v>
          </cell>
          <cell r="F335" t="str">
            <v>ml</v>
          </cell>
          <cell r="G335">
            <v>0</v>
          </cell>
          <cell r="H335">
            <v>0</v>
          </cell>
          <cell r="I335">
            <v>0</v>
          </cell>
          <cell r="J335">
            <v>0</v>
          </cell>
          <cell r="K335">
            <v>0</v>
          </cell>
        </row>
        <row r="336">
          <cell r="C336" t="str">
            <v>3.9.2</v>
          </cell>
          <cell r="D336" t="str">
            <v>REFORMA DE EDIFICIO EXISTENTE</v>
          </cell>
          <cell r="E336">
            <v>0</v>
          </cell>
          <cell r="F336">
            <v>0</v>
          </cell>
          <cell r="G336">
            <v>0</v>
          </cell>
          <cell r="H336">
            <v>0</v>
          </cell>
          <cell r="I336">
            <v>0</v>
          </cell>
          <cell r="J336">
            <v>0</v>
          </cell>
          <cell r="K336">
            <v>0</v>
          </cell>
        </row>
        <row r="337">
          <cell r="C337" t="str">
            <v>3.9.2.1</v>
          </cell>
          <cell r="D337" t="str">
            <v>Estructura</v>
          </cell>
          <cell r="E337">
            <v>0</v>
          </cell>
          <cell r="F337">
            <v>0</v>
          </cell>
          <cell r="G337">
            <v>0</v>
          </cell>
          <cell r="H337">
            <v>0</v>
          </cell>
          <cell r="I337">
            <v>0</v>
          </cell>
          <cell r="J337">
            <v>0</v>
          </cell>
          <cell r="K337">
            <v>0</v>
          </cell>
        </row>
        <row r="338">
          <cell r="C338" t="str">
            <v>3.9.2.1.1</v>
          </cell>
          <cell r="D338" t="str">
            <v>Excavaciones y Movimientos de Suelo</v>
          </cell>
          <cell r="E338" t="str">
            <v>UM</v>
          </cell>
          <cell r="F338" t="str">
            <v>m3</v>
          </cell>
          <cell r="G338" t="str">
            <v>NO COTIZA</v>
          </cell>
          <cell r="H338">
            <v>0</v>
          </cell>
          <cell r="I338">
            <v>0</v>
          </cell>
          <cell r="J338">
            <v>0</v>
          </cell>
          <cell r="K338">
            <v>0</v>
          </cell>
        </row>
        <row r="339">
          <cell r="C339" t="str">
            <v>3.9.2.1.2</v>
          </cell>
          <cell r="D339" t="str">
            <v>Ejecución de Fundaciones en H°A° (zapatas y vigas de encadenado inferior)</v>
          </cell>
          <cell r="E339" t="str">
            <v>UM</v>
          </cell>
          <cell r="F339" t="str">
            <v>m3</v>
          </cell>
          <cell r="G339" t="str">
            <v>NO COTIZA</v>
          </cell>
          <cell r="H339">
            <v>0</v>
          </cell>
          <cell r="I339">
            <v>0</v>
          </cell>
          <cell r="J339">
            <v>0</v>
          </cell>
          <cell r="K339">
            <v>0</v>
          </cell>
        </row>
        <row r="340">
          <cell r="C340" t="str">
            <v>3.9.2.1.3</v>
          </cell>
          <cell r="D340" t="str">
            <v>Ejecución de Columnas y Vigas de Encadenado Superior en Hormigón Armado</v>
          </cell>
          <cell r="E340" t="str">
            <v>UM</v>
          </cell>
          <cell r="F340" t="str">
            <v>m3</v>
          </cell>
          <cell r="G340" t="str">
            <v>NO COTIZA</v>
          </cell>
          <cell r="H340">
            <v>0</v>
          </cell>
          <cell r="I340">
            <v>0</v>
          </cell>
          <cell r="J340">
            <v>0</v>
          </cell>
          <cell r="K340">
            <v>0</v>
          </cell>
        </row>
        <row r="341">
          <cell r="C341" t="str">
            <v>3.9.2.1.4</v>
          </cell>
          <cell r="D341" t="str">
            <v xml:space="preserve">Ejecución de Columnas Metálicas en Tubo Estructural </v>
          </cell>
          <cell r="E341" t="str">
            <v>AA</v>
          </cell>
          <cell r="F341" t="str">
            <v>ml</v>
          </cell>
          <cell r="G341" t="str">
            <v>NO COTIZA</v>
          </cell>
          <cell r="H341">
            <v>0</v>
          </cell>
          <cell r="I341">
            <v>0</v>
          </cell>
          <cell r="J341">
            <v>0</v>
          </cell>
          <cell r="K341">
            <v>0</v>
          </cell>
        </row>
        <row r="342">
          <cell r="C342" t="str">
            <v>3.9.2.1.5</v>
          </cell>
          <cell r="D342" t="str">
            <v xml:space="preserve">Adintalamiento con perfiles normales según calculo </v>
          </cell>
          <cell r="E342" t="str">
            <v>AA</v>
          </cell>
          <cell r="F342" t="str">
            <v>ml</v>
          </cell>
          <cell r="G342">
            <v>7</v>
          </cell>
          <cell r="H342">
            <v>7392.7497477773641</v>
          </cell>
          <cell r="I342">
            <v>51749.248234441548</v>
          </cell>
          <cell r="J342">
            <v>0</v>
          </cell>
          <cell r="K342">
            <v>0</v>
          </cell>
        </row>
        <row r="343">
          <cell r="C343" t="str">
            <v>3.9.2.2</v>
          </cell>
          <cell r="D343" t="str">
            <v xml:space="preserve">Cubiertas </v>
          </cell>
          <cell r="E343">
            <v>0</v>
          </cell>
          <cell r="F343">
            <v>0</v>
          </cell>
          <cell r="G343">
            <v>0</v>
          </cell>
          <cell r="H343">
            <v>0</v>
          </cell>
          <cell r="I343">
            <v>0</v>
          </cell>
          <cell r="J343">
            <v>0</v>
          </cell>
          <cell r="K343">
            <v>0</v>
          </cell>
        </row>
        <row r="344">
          <cell r="C344" t="str">
            <v>3.9.2.2.1</v>
          </cell>
          <cell r="D344" t="str">
            <v xml:space="preserve">Losa de hormigón armado </v>
          </cell>
          <cell r="E344" t="str">
            <v>AA</v>
          </cell>
          <cell r="F344" t="str">
            <v>m2</v>
          </cell>
          <cell r="G344" t="str">
            <v>NO COTIZA</v>
          </cell>
          <cell r="H344">
            <v>0</v>
          </cell>
          <cell r="I344">
            <v>0</v>
          </cell>
          <cell r="J344">
            <v>0</v>
          </cell>
          <cell r="K344">
            <v>0</v>
          </cell>
        </row>
        <row r="345">
          <cell r="C345" t="str">
            <v>3.9.2.2.2</v>
          </cell>
          <cell r="D345" t="str">
            <v>Vigueta pretensada hormigón con ladrillo EPS</v>
          </cell>
          <cell r="E345" t="str">
            <v>AA</v>
          </cell>
          <cell r="F345" t="str">
            <v>m2</v>
          </cell>
          <cell r="G345" t="str">
            <v>NO COTIZA</v>
          </cell>
          <cell r="H345">
            <v>0</v>
          </cell>
          <cell r="I345">
            <v>0</v>
          </cell>
          <cell r="J345">
            <v>0</v>
          </cell>
          <cell r="K345">
            <v>0</v>
          </cell>
        </row>
        <row r="346">
          <cell r="C346" t="str">
            <v>3.9.2.2.3</v>
          </cell>
          <cell r="D346" t="str">
            <v>Membrana Multicapa (aislación hidrófuga, aislació térmica y barrera de vapor)</v>
          </cell>
          <cell r="E346" t="str">
            <v>AA</v>
          </cell>
          <cell r="F346" t="str">
            <v>m2</v>
          </cell>
          <cell r="G346" t="str">
            <v>NO COTIZA</v>
          </cell>
          <cell r="H346">
            <v>0</v>
          </cell>
          <cell r="I346">
            <v>0</v>
          </cell>
          <cell r="J346">
            <v>0</v>
          </cell>
          <cell r="K346">
            <v>0</v>
          </cell>
        </row>
        <row r="347">
          <cell r="C347" t="str">
            <v>3.9.2.2.4</v>
          </cell>
          <cell r="D347" t="str">
            <v>Carpeta de  compresión</v>
          </cell>
          <cell r="E347" t="str">
            <v>AA</v>
          </cell>
          <cell r="F347" t="str">
            <v>m2</v>
          </cell>
          <cell r="G347" t="str">
            <v>NO COTIZA</v>
          </cell>
          <cell r="H347">
            <v>0</v>
          </cell>
          <cell r="I347">
            <v>0</v>
          </cell>
          <cell r="J347">
            <v>0</v>
          </cell>
          <cell r="K347">
            <v>0</v>
          </cell>
        </row>
        <row r="348">
          <cell r="C348" t="str">
            <v>3.9.2.2.5</v>
          </cell>
          <cell r="D348" t="str">
            <v>Contrapiso alivianado con esferas de poliestireno expandido - Pendiente Mínima: 2% Máxima: 4%</v>
          </cell>
          <cell r="E348" t="str">
            <v>AA</v>
          </cell>
          <cell r="F348" t="str">
            <v>m2</v>
          </cell>
          <cell r="G348" t="str">
            <v>NO COTIZA</v>
          </cell>
          <cell r="H348">
            <v>0</v>
          </cell>
          <cell r="I348">
            <v>0</v>
          </cell>
          <cell r="J348">
            <v>0</v>
          </cell>
          <cell r="K348">
            <v>0</v>
          </cell>
        </row>
        <row r="349">
          <cell r="C349" t="str">
            <v>3.9.2.2.6</v>
          </cell>
          <cell r="D349" t="str">
            <v>Ejecución de carpeta hidrófuga de nivelación</v>
          </cell>
          <cell r="E349" t="str">
            <v>AA</v>
          </cell>
          <cell r="F349" t="str">
            <v>m2</v>
          </cell>
          <cell r="G349" t="str">
            <v>NO COTIZA</v>
          </cell>
          <cell r="H349">
            <v>0</v>
          </cell>
          <cell r="I349">
            <v>0</v>
          </cell>
          <cell r="J349">
            <v>0</v>
          </cell>
          <cell r="K349">
            <v>0</v>
          </cell>
        </row>
        <row r="350">
          <cell r="C350" t="str">
            <v>3.9.2.2.7</v>
          </cell>
          <cell r="D350" t="str">
            <v>Membrana Fibrada Elastomérica Flexible</v>
          </cell>
          <cell r="E350" t="str">
            <v>AA</v>
          </cell>
          <cell r="F350" t="str">
            <v>m2</v>
          </cell>
          <cell r="G350" t="str">
            <v>NO COTIZA</v>
          </cell>
          <cell r="H350">
            <v>0</v>
          </cell>
          <cell r="I350">
            <v>0</v>
          </cell>
          <cell r="J350">
            <v>0</v>
          </cell>
          <cell r="K350">
            <v>0</v>
          </cell>
        </row>
        <row r="351">
          <cell r="C351" t="str">
            <v>3.9.2.2.8</v>
          </cell>
          <cell r="D351" t="str">
            <v>Perfil C 160x50x3.2</v>
          </cell>
          <cell r="E351" t="str">
            <v>AA</v>
          </cell>
          <cell r="F351" t="str">
            <v>ml</v>
          </cell>
          <cell r="G351" t="str">
            <v>NO COTIZA</v>
          </cell>
          <cell r="H351">
            <v>0</v>
          </cell>
          <cell r="I351">
            <v>0</v>
          </cell>
          <cell r="J351">
            <v>0</v>
          </cell>
          <cell r="K351">
            <v>0</v>
          </cell>
        </row>
        <row r="352">
          <cell r="C352" t="str">
            <v>3.9.2.2.9</v>
          </cell>
          <cell r="D352" t="str">
            <v>Perfil C 120x50x2.5.(doble perfil para columna)</v>
          </cell>
          <cell r="E352" t="str">
            <v>AA</v>
          </cell>
          <cell r="F352" t="str">
            <v>ml</v>
          </cell>
          <cell r="G352" t="str">
            <v>NO COTIZA</v>
          </cell>
          <cell r="H352">
            <v>0</v>
          </cell>
          <cell r="I352">
            <v>0</v>
          </cell>
          <cell r="J352">
            <v>0</v>
          </cell>
          <cell r="K352">
            <v>0</v>
          </cell>
        </row>
        <row r="353">
          <cell r="C353" t="str">
            <v>3.9.2.2.10</v>
          </cell>
          <cell r="D353" t="str">
            <v>Caño estructural 30x30mm</v>
          </cell>
          <cell r="E353" t="str">
            <v>AA</v>
          </cell>
          <cell r="F353" t="str">
            <v>ml</v>
          </cell>
          <cell r="G353" t="str">
            <v>NO COTIZA</v>
          </cell>
          <cell r="H353">
            <v>0</v>
          </cell>
          <cell r="I353">
            <v>0</v>
          </cell>
          <cell r="J353">
            <v>0</v>
          </cell>
          <cell r="K353">
            <v>0</v>
          </cell>
        </row>
        <row r="354">
          <cell r="C354" t="str">
            <v>3.9.2.2.11</v>
          </cell>
          <cell r="D354" t="str">
            <v>Cenefa perimetral de chapa lisa BWG 20 -   Terminacion: galvanizado prepintado al hormo</v>
          </cell>
          <cell r="E354" t="str">
            <v>AA</v>
          </cell>
          <cell r="F354" t="str">
            <v>m2</v>
          </cell>
          <cell r="G354" t="str">
            <v>NO COTIZA</v>
          </cell>
          <cell r="H354">
            <v>0</v>
          </cell>
          <cell r="I354">
            <v>0</v>
          </cell>
          <cell r="J354">
            <v>0</v>
          </cell>
          <cell r="K354">
            <v>0</v>
          </cell>
        </row>
        <row r="355">
          <cell r="C355" t="str">
            <v>3.9.2.2.12</v>
          </cell>
          <cell r="D355" t="str">
            <v>Canaleta tipo cajon</v>
          </cell>
          <cell r="E355" t="str">
            <v>AA</v>
          </cell>
          <cell r="F355" t="str">
            <v>ml</v>
          </cell>
          <cell r="G355" t="str">
            <v>NO COTIZA</v>
          </cell>
          <cell r="H355">
            <v>0</v>
          </cell>
          <cell r="I355">
            <v>0</v>
          </cell>
          <cell r="J355">
            <v>0</v>
          </cell>
          <cell r="K355">
            <v>0</v>
          </cell>
        </row>
        <row r="356">
          <cell r="C356" t="str">
            <v>3.9.2.2.13</v>
          </cell>
          <cell r="D356" t="str">
            <v>Cupertina chapa galvanizada N20</v>
          </cell>
          <cell r="E356" t="str">
            <v>AA</v>
          </cell>
          <cell r="F356" t="str">
            <v>m2</v>
          </cell>
          <cell r="G356" t="str">
            <v>NO COTIZA</v>
          </cell>
          <cell r="H356">
            <v>0</v>
          </cell>
          <cell r="I356">
            <v>0</v>
          </cell>
          <cell r="J356">
            <v>0</v>
          </cell>
          <cell r="K356">
            <v>0</v>
          </cell>
        </row>
        <row r="357">
          <cell r="C357" t="str">
            <v>3.9.2.2.14</v>
          </cell>
          <cell r="D357" t="str">
            <v>Chapa acanalada galvanizada</v>
          </cell>
          <cell r="E357" t="str">
            <v>AA</v>
          </cell>
          <cell r="F357" t="str">
            <v>m2</v>
          </cell>
          <cell r="G357" t="str">
            <v>NO COTIZA</v>
          </cell>
          <cell r="H357">
            <v>0</v>
          </cell>
          <cell r="I357">
            <v>0</v>
          </cell>
          <cell r="J357">
            <v>0</v>
          </cell>
          <cell r="K357">
            <v>0</v>
          </cell>
        </row>
        <row r="358">
          <cell r="C358" t="str">
            <v>3.9.2.3</v>
          </cell>
          <cell r="D358" t="str">
            <v>Mampostería y Revoques</v>
          </cell>
          <cell r="E358">
            <v>0</v>
          </cell>
          <cell r="F358">
            <v>0</v>
          </cell>
          <cell r="G358">
            <v>0</v>
          </cell>
          <cell r="H358">
            <v>0</v>
          </cell>
          <cell r="I358">
            <v>0</v>
          </cell>
          <cell r="J358">
            <v>0</v>
          </cell>
          <cell r="K358">
            <v>0</v>
          </cell>
        </row>
        <row r="359">
          <cell r="C359" t="str">
            <v>3.9.2.3.1</v>
          </cell>
          <cell r="D359" t="str">
            <v>Mampostería en elevación de Ladrillo Cerámico Hueco 8 cm - incluye cajón hidrófugo en ladrillo común</v>
          </cell>
          <cell r="E359" t="str">
            <v>AA</v>
          </cell>
          <cell r="F359" t="str">
            <v>m2</v>
          </cell>
          <cell r="G359">
            <v>14</v>
          </cell>
          <cell r="H359">
            <v>1600.6800195049318</v>
          </cell>
          <cell r="I359">
            <v>22409.520273069043</v>
          </cell>
          <cell r="J359">
            <v>0</v>
          </cell>
          <cell r="K359">
            <v>0</v>
          </cell>
        </row>
        <row r="360">
          <cell r="C360" t="str">
            <v>3.9.2.3.2</v>
          </cell>
          <cell r="D360" t="str">
            <v>Mampostería en elevación de Ladrillo Cerámico Hueco 12 cm - incluye cajón hidrófugo en ladrillo común</v>
          </cell>
          <cell r="E360" t="str">
            <v>AA</v>
          </cell>
          <cell r="F360" t="str">
            <v>m2</v>
          </cell>
          <cell r="G360" t="str">
            <v>NO COTIZA</v>
          </cell>
          <cell r="H360">
            <v>0</v>
          </cell>
          <cell r="I360">
            <v>0</v>
          </cell>
          <cell r="J360">
            <v>0</v>
          </cell>
          <cell r="K360">
            <v>0</v>
          </cell>
        </row>
        <row r="361">
          <cell r="C361" t="str">
            <v>3.9.2.3.3</v>
          </cell>
          <cell r="D361" t="str">
            <v xml:space="preserve">Mampostería en elevación de Ladrillo Cerámico Hueco de 8 cm </v>
          </cell>
          <cell r="E361" t="str">
            <v>AA</v>
          </cell>
          <cell r="F361" t="str">
            <v>m2</v>
          </cell>
          <cell r="G361">
            <v>26</v>
          </cell>
          <cell r="H361">
            <v>1333.9000162541099</v>
          </cell>
          <cell r="I361">
            <v>34681.400422606857</v>
          </cell>
          <cell r="J361">
            <v>0</v>
          </cell>
          <cell r="K361">
            <v>0</v>
          </cell>
        </row>
        <row r="362">
          <cell r="C362" t="str">
            <v>3.9.2.3.4</v>
          </cell>
          <cell r="D362" t="str">
            <v>Mampostería ladrillo común</v>
          </cell>
          <cell r="E362" t="str">
            <v>AA</v>
          </cell>
          <cell r="F362" t="str">
            <v>m2</v>
          </cell>
          <cell r="G362" t="str">
            <v>NO COTIZA</v>
          </cell>
          <cell r="H362">
            <v>0</v>
          </cell>
          <cell r="I362">
            <v>0</v>
          </cell>
          <cell r="J362">
            <v>0</v>
          </cell>
          <cell r="K362">
            <v>0</v>
          </cell>
        </row>
        <row r="363">
          <cell r="C363" t="str">
            <v>3.9.2.3.5</v>
          </cell>
          <cell r="D363" t="str">
            <v>Revoque Hidrófugo Exterior Completo - Terminación Fino a la Cal</v>
          </cell>
          <cell r="E363" t="str">
            <v>AA</v>
          </cell>
          <cell r="F363" t="str">
            <v>m2</v>
          </cell>
          <cell r="G363">
            <v>40</v>
          </cell>
          <cell r="H363">
            <v>1028.4279629298701</v>
          </cell>
          <cell r="I363">
            <v>41137.118517194802</v>
          </cell>
          <cell r="J363">
            <v>0</v>
          </cell>
          <cell r="K363">
            <v>0</v>
          </cell>
        </row>
        <row r="364">
          <cell r="C364" t="str">
            <v>3.9.2.3.6</v>
          </cell>
          <cell r="D364" t="str">
            <v>Revoque Interior Completo - Terminación Yeso -</v>
          </cell>
          <cell r="E364" t="str">
            <v>AA</v>
          </cell>
          <cell r="F364" t="str">
            <v>m2</v>
          </cell>
          <cell r="G364">
            <v>24.0472</v>
          </cell>
          <cell r="H364">
            <v>1033.44468470026</v>
          </cell>
          <cell r="I364">
            <v>24851.451021924095</v>
          </cell>
          <cell r="J364">
            <v>0</v>
          </cell>
          <cell r="K364">
            <v>0</v>
          </cell>
        </row>
        <row r="365">
          <cell r="C365" t="str">
            <v>3.9.2.3.7</v>
          </cell>
          <cell r="D365" t="str">
            <v>Revoque Grueso peinado bajo revestimientos cerámico de espesor 31 mm.</v>
          </cell>
          <cell r="E365" t="str">
            <v>AA</v>
          </cell>
          <cell r="F365" t="str">
            <v>m2</v>
          </cell>
          <cell r="G365">
            <v>22</v>
          </cell>
          <cell r="H365">
            <v>619.76953656245996</v>
          </cell>
          <cell r="I365">
            <v>13634.929804374118</v>
          </cell>
          <cell r="J365">
            <v>0</v>
          </cell>
          <cell r="K365">
            <v>0</v>
          </cell>
        </row>
        <row r="366">
          <cell r="C366" t="str">
            <v>3.9.2.3.8</v>
          </cell>
          <cell r="D366" t="str">
            <v>Revoque Interior Completo - Terminación Fino a la Cal</v>
          </cell>
          <cell r="E366" t="str">
            <v>AA</v>
          </cell>
          <cell r="F366" t="str">
            <v>m2</v>
          </cell>
          <cell r="G366" t="str">
            <v>NO COTIZA</v>
          </cell>
          <cell r="H366">
            <v>0</v>
          </cell>
          <cell r="I366">
            <v>0</v>
          </cell>
          <cell r="J366">
            <v>0</v>
          </cell>
          <cell r="K366">
            <v>0</v>
          </cell>
        </row>
        <row r="367">
          <cell r="C367" t="str">
            <v>3.9.2.3.9</v>
          </cell>
          <cell r="D367" t="str">
            <v>Ejecución de Buñas</v>
          </cell>
          <cell r="E367" t="str">
            <v>AA</v>
          </cell>
          <cell r="F367" t="str">
            <v>ml</v>
          </cell>
          <cell r="G367" t="str">
            <v>NO COTIZA</v>
          </cell>
          <cell r="H367">
            <v>0</v>
          </cell>
          <cell r="I367">
            <v>0</v>
          </cell>
          <cell r="J367">
            <v>0</v>
          </cell>
          <cell r="K367">
            <v>0</v>
          </cell>
        </row>
        <row r="368">
          <cell r="C368" t="str">
            <v>3.9.2.4</v>
          </cell>
          <cell r="D368" t="str">
            <v>Pisos</v>
          </cell>
          <cell r="E368">
            <v>0</v>
          </cell>
          <cell r="F368">
            <v>0</v>
          </cell>
          <cell r="G368">
            <v>0</v>
          </cell>
          <cell r="H368">
            <v>0</v>
          </cell>
          <cell r="I368">
            <v>0</v>
          </cell>
          <cell r="J368">
            <v>0</v>
          </cell>
          <cell r="K368">
            <v>0</v>
          </cell>
        </row>
        <row r="369">
          <cell r="C369" t="str">
            <v>3.9.2.4.1</v>
          </cell>
          <cell r="D369" t="str">
            <v xml:space="preserve">Contrapiso alivianado con esferas de poliestireno expandido 8cm </v>
          </cell>
          <cell r="E369" t="str">
            <v>AA</v>
          </cell>
          <cell r="F369" t="str">
            <v>m2</v>
          </cell>
          <cell r="G369" t="str">
            <v>NO COTIZA</v>
          </cell>
          <cell r="H369">
            <v>0</v>
          </cell>
          <cell r="I369">
            <v>0</v>
          </cell>
          <cell r="J369">
            <v>0</v>
          </cell>
          <cell r="K369">
            <v>0</v>
          </cell>
        </row>
        <row r="370">
          <cell r="C370" t="str">
            <v>3.9.2.4.2</v>
          </cell>
          <cell r="D370" t="str">
            <v>Ejecución de Contrapiso de Hormigón de cascotes - 15cm - incluye film 100 micrones</v>
          </cell>
          <cell r="E370" t="str">
            <v>AA</v>
          </cell>
          <cell r="F370" t="str">
            <v>m2</v>
          </cell>
          <cell r="G370">
            <v>62</v>
          </cell>
          <cell r="H370">
            <v>1526.1548587470711</v>
          </cell>
          <cell r="I370">
            <v>94621.601242318415</v>
          </cell>
          <cell r="J370">
            <v>0</v>
          </cell>
          <cell r="K370">
            <v>0</v>
          </cell>
        </row>
        <row r="371">
          <cell r="C371" t="str">
            <v>3.9.2.4.3</v>
          </cell>
          <cell r="D371" t="str">
            <v xml:space="preserve">Ejecucion de Carpeta de Nivelación </v>
          </cell>
          <cell r="E371" t="str">
            <v>AA</v>
          </cell>
          <cell r="F371" t="str">
            <v>m2</v>
          </cell>
          <cell r="G371">
            <v>62</v>
          </cell>
          <cell r="H371">
            <v>740.75275307201878</v>
          </cell>
          <cell r="I371">
            <v>45926.670690465166</v>
          </cell>
          <cell r="J371">
            <v>0</v>
          </cell>
          <cell r="K371">
            <v>0</v>
          </cell>
        </row>
        <row r="372">
          <cell r="C372" t="str">
            <v>3.9.2.4.4</v>
          </cell>
          <cell r="D372" t="str">
            <v>Carpeta  de Hormigón peinado c/ bordes llaneados - Esp: 7 cm</v>
          </cell>
          <cell r="E372" t="str">
            <v>AA</v>
          </cell>
          <cell r="F372" t="str">
            <v>m2</v>
          </cell>
          <cell r="G372">
            <v>12</v>
          </cell>
          <cell r="H372">
            <v>2340.4789853268398</v>
          </cell>
          <cell r="I372">
            <v>28085.74782392208</v>
          </cell>
          <cell r="J372">
            <v>0</v>
          </cell>
          <cell r="K372">
            <v>0</v>
          </cell>
        </row>
        <row r="373">
          <cell r="C373" t="str">
            <v>3.9.2.4.5</v>
          </cell>
          <cell r="D373" t="str">
            <v xml:space="preserve">Piso Granítico compacto terminación pulido fino de primera marca - A: 0,30 x 0,30 </v>
          </cell>
          <cell r="E373" t="str">
            <v>AA</v>
          </cell>
          <cell r="F373" t="str">
            <v>m2</v>
          </cell>
          <cell r="G373">
            <v>95</v>
          </cell>
          <cell r="H373">
            <v>3884.2309543143306</v>
          </cell>
          <cell r="I373">
            <v>369001.94065986143</v>
          </cell>
          <cell r="J373">
            <v>0</v>
          </cell>
          <cell r="K373">
            <v>0</v>
          </cell>
        </row>
        <row r="374">
          <cell r="C374" t="str">
            <v>3.9.2.4.6</v>
          </cell>
          <cell r="D374" t="str">
            <v xml:space="preserve">Carpeta y solado epoxídico </v>
          </cell>
          <cell r="E374" t="str">
            <v>AA</v>
          </cell>
          <cell r="F374" t="str">
            <v>m2</v>
          </cell>
          <cell r="G374" t="str">
            <v>NO COTIZA</v>
          </cell>
          <cell r="H374">
            <v>0</v>
          </cell>
          <cell r="I374">
            <v>0</v>
          </cell>
          <cell r="J374">
            <v>0</v>
          </cell>
          <cell r="K374">
            <v>0</v>
          </cell>
        </row>
        <row r="375">
          <cell r="C375" t="str">
            <v>3.9.2.4.7</v>
          </cell>
          <cell r="D375" t="str">
            <v xml:space="preserve">Piso antideslizante Ceramico - A: 0,30 x 0,30 </v>
          </cell>
          <cell r="E375" t="str">
            <v>AA</v>
          </cell>
          <cell r="F375" t="str">
            <v>m2</v>
          </cell>
          <cell r="G375" t="str">
            <v>NO COTIZA</v>
          </cell>
          <cell r="H375">
            <v>0</v>
          </cell>
          <cell r="I375">
            <v>0</v>
          </cell>
          <cell r="J375">
            <v>0</v>
          </cell>
          <cell r="K375">
            <v>0</v>
          </cell>
        </row>
        <row r="376">
          <cell r="C376" t="str">
            <v>3.9.2.5</v>
          </cell>
          <cell r="D376" t="str">
            <v>Revestimientos</v>
          </cell>
          <cell r="E376">
            <v>0</v>
          </cell>
          <cell r="F376">
            <v>0</v>
          </cell>
          <cell r="G376">
            <v>0</v>
          </cell>
          <cell r="H376">
            <v>0</v>
          </cell>
          <cell r="I376">
            <v>0</v>
          </cell>
          <cell r="J376">
            <v>0</v>
          </cell>
          <cell r="K376">
            <v>0</v>
          </cell>
        </row>
        <row r="377">
          <cell r="C377" t="str">
            <v>3.9.2.5.1</v>
          </cell>
          <cell r="D377" t="str">
            <v xml:space="preserve">Revestimiento Ceramico </v>
          </cell>
          <cell r="E377" t="str">
            <v>AA</v>
          </cell>
          <cell r="F377" t="str">
            <v>m2</v>
          </cell>
          <cell r="G377">
            <v>95</v>
          </cell>
          <cell r="H377">
            <v>2152.1705757800901</v>
          </cell>
          <cell r="I377">
            <v>204456.20469910855</v>
          </cell>
          <cell r="J377">
            <v>0</v>
          </cell>
          <cell r="K377">
            <v>0</v>
          </cell>
        </row>
        <row r="378">
          <cell r="C378" t="str">
            <v>3.9.2.5.2</v>
          </cell>
          <cell r="D378" t="str">
            <v xml:space="preserve">Revestimientos vitrificados </v>
          </cell>
          <cell r="E378" t="str">
            <v>AA</v>
          </cell>
          <cell r="F378" t="str">
            <v>m2</v>
          </cell>
          <cell r="G378" t="str">
            <v>NO COTIZA</v>
          </cell>
          <cell r="H378">
            <v>0</v>
          </cell>
          <cell r="I378">
            <v>0</v>
          </cell>
          <cell r="J378">
            <v>0</v>
          </cell>
          <cell r="K378">
            <v>0</v>
          </cell>
        </row>
        <row r="379">
          <cell r="C379" t="str">
            <v>3.9.2.5.3</v>
          </cell>
          <cell r="D379" t="str">
            <v xml:space="preserve">Revestimientos Plásticos Texturados </v>
          </cell>
          <cell r="E379" t="str">
            <v>AA</v>
          </cell>
          <cell r="F379" t="str">
            <v>m2</v>
          </cell>
          <cell r="G379" t="str">
            <v>NO COTIZA</v>
          </cell>
          <cell r="H379">
            <v>0</v>
          </cell>
          <cell r="I379">
            <v>0</v>
          </cell>
          <cell r="J379">
            <v>0</v>
          </cell>
          <cell r="K379">
            <v>0</v>
          </cell>
        </row>
        <row r="380">
          <cell r="C380" t="str">
            <v>3.9.2.6</v>
          </cell>
          <cell r="D380" t="str">
            <v>Cielorrasos</v>
          </cell>
          <cell r="E380">
            <v>0</v>
          </cell>
          <cell r="F380">
            <v>0</v>
          </cell>
          <cell r="G380">
            <v>0</v>
          </cell>
          <cell r="H380">
            <v>0</v>
          </cell>
          <cell r="I380">
            <v>0</v>
          </cell>
          <cell r="J380">
            <v>0</v>
          </cell>
          <cell r="K380">
            <v>0</v>
          </cell>
        </row>
        <row r="381">
          <cell r="C381" t="str">
            <v>3.9.1.6.1</v>
          </cell>
          <cell r="D381" t="str">
            <v>Cielorrasos de Placa de Roca de Yeso</v>
          </cell>
          <cell r="E381" t="str">
            <v>AA</v>
          </cell>
          <cell r="F381" t="str">
            <v>m2</v>
          </cell>
          <cell r="G381" t="str">
            <v>NO COTIZA</v>
          </cell>
          <cell r="H381">
            <v>0</v>
          </cell>
          <cell r="I381">
            <v>0</v>
          </cell>
          <cell r="J381">
            <v>0</v>
          </cell>
          <cell r="K381">
            <v>0</v>
          </cell>
        </row>
        <row r="382">
          <cell r="C382" t="str">
            <v>3.9.1.6.2</v>
          </cell>
          <cell r="D382" t="str">
            <v xml:space="preserve"> Cielorrasos  Metálico de Chapa Prepintada </v>
          </cell>
          <cell r="E382" t="str">
            <v>AA</v>
          </cell>
          <cell r="F382" t="str">
            <v>m2</v>
          </cell>
          <cell r="G382">
            <v>61.2</v>
          </cell>
          <cell r="H382">
            <v>6240</v>
          </cell>
          <cell r="I382">
            <v>381888</v>
          </cell>
          <cell r="J382">
            <v>0</v>
          </cell>
          <cell r="K382">
            <v>0</v>
          </cell>
        </row>
        <row r="383">
          <cell r="C383" t="str">
            <v>3.9.2.7</v>
          </cell>
          <cell r="D383" t="str">
            <v>Carpinterías / Aberturas s/ planillas de Carpintería y Herrería</v>
          </cell>
          <cell r="E383">
            <v>0</v>
          </cell>
          <cell r="F383">
            <v>0</v>
          </cell>
          <cell r="G383">
            <v>0</v>
          </cell>
          <cell r="H383">
            <v>0</v>
          </cell>
          <cell r="I383">
            <v>0</v>
          </cell>
          <cell r="J383">
            <v>0</v>
          </cell>
          <cell r="K383">
            <v>0</v>
          </cell>
        </row>
        <row r="384">
          <cell r="C384" t="str">
            <v>3.9.2.7.1</v>
          </cell>
          <cell r="D384" t="str">
            <v>Carpintería V1 - Corrediza de aluminio - Reja - 1.00 x 0.50 m</v>
          </cell>
          <cell r="E384" t="str">
            <v>AA</v>
          </cell>
          <cell r="F384" t="str">
            <v>u</v>
          </cell>
          <cell r="G384" t="str">
            <v>NO COTIZA</v>
          </cell>
          <cell r="H384">
            <v>0</v>
          </cell>
          <cell r="I384">
            <v>0</v>
          </cell>
          <cell r="J384">
            <v>0</v>
          </cell>
          <cell r="K384">
            <v>0</v>
          </cell>
        </row>
        <row r="385">
          <cell r="C385" t="str">
            <v>3.9.2.7.2</v>
          </cell>
          <cell r="D385" t="str">
            <v>Carpintería V2 - Corrediza de aluminio - Reja - 2.00 x 0.50 m</v>
          </cell>
          <cell r="E385" t="str">
            <v>AA</v>
          </cell>
          <cell r="F385" t="str">
            <v>u</v>
          </cell>
          <cell r="G385" t="str">
            <v>NO COTIZA</v>
          </cell>
          <cell r="H385">
            <v>0</v>
          </cell>
          <cell r="I385">
            <v>0</v>
          </cell>
          <cell r="J385">
            <v>0</v>
          </cell>
          <cell r="K385">
            <v>0</v>
          </cell>
        </row>
        <row r="386">
          <cell r="C386" t="str">
            <v>3.9.2.7.3</v>
          </cell>
          <cell r="D386" t="str">
            <v>Carpintería V3 - Banderola de aluminio - Reja - 0.80 x 0.50 m</v>
          </cell>
          <cell r="E386" t="str">
            <v>AA</v>
          </cell>
          <cell r="F386" t="str">
            <v>u</v>
          </cell>
          <cell r="G386" t="str">
            <v>NO COTIZA</v>
          </cell>
          <cell r="H386">
            <v>0</v>
          </cell>
          <cell r="I386">
            <v>0</v>
          </cell>
          <cell r="J386">
            <v>0</v>
          </cell>
          <cell r="K386">
            <v>0</v>
          </cell>
        </row>
        <row r="387">
          <cell r="C387" t="str">
            <v>3.9.2.7.4</v>
          </cell>
          <cell r="D387" t="str">
            <v>Carpintería V4 - Corrediza de aluminio - 1.00 x 1.10 m</v>
          </cell>
          <cell r="E387" t="str">
            <v>AA</v>
          </cell>
          <cell r="F387" t="str">
            <v>u</v>
          </cell>
          <cell r="G387" t="str">
            <v>NO COTIZA</v>
          </cell>
          <cell r="H387">
            <v>0</v>
          </cell>
          <cell r="I387">
            <v>0</v>
          </cell>
          <cell r="J387">
            <v>0</v>
          </cell>
          <cell r="K387">
            <v>0</v>
          </cell>
        </row>
        <row r="388">
          <cell r="C388" t="str">
            <v>3.9.2.7.5</v>
          </cell>
          <cell r="D388" t="str">
            <v>Puerta PCH1 - Abrir de una hoja - Doble chapa - 0.90 x 2.05 m</v>
          </cell>
          <cell r="E388" t="str">
            <v>AA</v>
          </cell>
          <cell r="F388" t="str">
            <v>u</v>
          </cell>
          <cell r="G388">
            <v>2</v>
          </cell>
          <cell r="H388">
            <v>42282.967388732002</v>
          </cell>
          <cell r="I388">
            <v>84565.934777464005</v>
          </cell>
          <cell r="J388">
            <v>0</v>
          </cell>
          <cell r="K388">
            <v>0</v>
          </cell>
        </row>
        <row r="389">
          <cell r="C389" t="str">
            <v>3.9.2.7.6</v>
          </cell>
          <cell r="D389" t="str">
            <v>Puerta PCH2 - Abrir de una hoja - Doble chapa - 0.90 x 2.05 m</v>
          </cell>
          <cell r="E389" t="str">
            <v>AA</v>
          </cell>
          <cell r="F389" t="str">
            <v>u</v>
          </cell>
          <cell r="G389">
            <v>1</v>
          </cell>
          <cell r="H389">
            <v>56430.46986918999</v>
          </cell>
          <cell r="I389">
            <v>56430.46986918999</v>
          </cell>
          <cell r="J389">
            <v>0</v>
          </cell>
          <cell r="K389">
            <v>0</v>
          </cell>
        </row>
        <row r="390">
          <cell r="C390" t="str">
            <v>3.9.2.7.7</v>
          </cell>
          <cell r="D390" t="str">
            <v>Puerta PCH3 - Abrir de una hoja - Doble chapa con persiana - 0,76 x 2.05 m</v>
          </cell>
          <cell r="E390" t="str">
            <v>AA</v>
          </cell>
          <cell r="F390" t="str">
            <v>u</v>
          </cell>
          <cell r="G390" t="str">
            <v>NO COTIZA</v>
          </cell>
          <cell r="H390">
            <v>0</v>
          </cell>
          <cell r="I390">
            <v>0</v>
          </cell>
          <cell r="J390">
            <v>0</v>
          </cell>
          <cell r="K390">
            <v>0</v>
          </cell>
        </row>
        <row r="391">
          <cell r="C391" t="str">
            <v>3.9.2.7.8</v>
          </cell>
          <cell r="D391" t="str">
            <v>Puerta PCH4 - Abrir de dos hojas - Doble chapa con persiana - 1.80 x 2.10 m</v>
          </cell>
          <cell r="E391" t="str">
            <v>AA</v>
          </cell>
          <cell r="F391" t="str">
            <v>u</v>
          </cell>
          <cell r="G391" t="str">
            <v>NO COTIZA</v>
          </cell>
          <cell r="H391">
            <v>0</v>
          </cell>
          <cell r="I391">
            <v>0</v>
          </cell>
          <cell r="J391">
            <v>0</v>
          </cell>
          <cell r="K391">
            <v>0</v>
          </cell>
        </row>
        <row r="392">
          <cell r="C392" t="str">
            <v>3.9.2.7.9</v>
          </cell>
          <cell r="D392" t="str">
            <v>Puerta PCH5 - Abrir de dos hojas - Doble chapa con persiana - 1.20 x 2.10 m</v>
          </cell>
          <cell r="E392" t="str">
            <v>AA</v>
          </cell>
          <cell r="F392" t="str">
            <v>u</v>
          </cell>
          <cell r="G392" t="str">
            <v>NO COTIZA</v>
          </cell>
          <cell r="H392">
            <v>0</v>
          </cell>
          <cell r="I392">
            <v>0</v>
          </cell>
          <cell r="J392">
            <v>0</v>
          </cell>
          <cell r="K392">
            <v>0</v>
          </cell>
        </row>
        <row r="393">
          <cell r="C393" t="str">
            <v>3.9.2.7.10</v>
          </cell>
          <cell r="D393" t="str">
            <v>Puerta PM1 - Placa interior de madera enchapada - 0.76 x 2.05 m</v>
          </cell>
          <cell r="E393" t="str">
            <v>AA</v>
          </cell>
          <cell r="F393" t="str">
            <v>u</v>
          </cell>
          <cell r="G393" t="str">
            <v>NO COTIZA</v>
          </cell>
          <cell r="H393">
            <v>0</v>
          </cell>
          <cell r="I393">
            <v>0</v>
          </cell>
          <cell r="J393">
            <v>0</v>
          </cell>
          <cell r="K393">
            <v>0</v>
          </cell>
        </row>
        <row r="394">
          <cell r="C394" t="str">
            <v>3.9.2.7.11</v>
          </cell>
          <cell r="D394" t="str">
            <v>Puerta PM3 - Placa interior de madera enchapada - 0.86 x 2.05 m</v>
          </cell>
          <cell r="E394" t="str">
            <v>AA</v>
          </cell>
          <cell r="F394" t="str">
            <v>u</v>
          </cell>
          <cell r="G394" t="str">
            <v>NO COTIZA</v>
          </cell>
          <cell r="H394">
            <v>0</v>
          </cell>
          <cell r="I394">
            <v>0</v>
          </cell>
          <cell r="J394">
            <v>0</v>
          </cell>
          <cell r="K394">
            <v>0</v>
          </cell>
        </row>
        <row r="395">
          <cell r="C395" t="str">
            <v>3.9.2.7.12</v>
          </cell>
          <cell r="D395" t="str">
            <v>Puerta PM3 - Placa interior de madera enchapada - 0.66 x 2.05 m</v>
          </cell>
          <cell r="E395" t="str">
            <v>AA</v>
          </cell>
          <cell r="F395" t="str">
            <v>m2</v>
          </cell>
          <cell r="G395" t="str">
            <v>NO COTIZA</v>
          </cell>
          <cell r="H395">
            <v>0</v>
          </cell>
          <cell r="I395">
            <v>0</v>
          </cell>
          <cell r="J395">
            <v>0</v>
          </cell>
          <cell r="K395">
            <v>0</v>
          </cell>
        </row>
        <row r="396">
          <cell r="C396" t="str">
            <v>3.9.2.7.13</v>
          </cell>
          <cell r="D396" t="str">
            <v>Puerta PR1 - De abrir de dos hojas de reja malla romboidal</v>
          </cell>
          <cell r="E396" t="str">
            <v>AA</v>
          </cell>
          <cell r="F396" t="str">
            <v>m2</v>
          </cell>
          <cell r="G396" t="str">
            <v>NO COTIZA</v>
          </cell>
          <cell r="H396">
            <v>0</v>
          </cell>
          <cell r="I396">
            <v>0</v>
          </cell>
          <cell r="J396">
            <v>0</v>
          </cell>
          <cell r="K396">
            <v>0</v>
          </cell>
        </row>
        <row r="397">
          <cell r="C397" t="str">
            <v>3.9.2.7.14</v>
          </cell>
          <cell r="D397" t="str">
            <v>Puerta PE - De reja de malla romboidal - con barral antipánico</v>
          </cell>
          <cell r="E397" t="str">
            <v>AA</v>
          </cell>
          <cell r="F397" t="str">
            <v>m2</v>
          </cell>
          <cell r="G397" t="str">
            <v>NO COTIZA</v>
          </cell>
          <cell r="H397">
            <v>0</v>
          </cell>
          <cell r="I397">
            <v>0</v>
          </cell>
          <cell r="J397">
            <v>0</v>
          </cell>
          <cell r="K397">
            <v>0</v>
          </cell>
        </row>
        <row r="398">
          <cell r="C398" t="str">
            <v>3.9.2.7.15</v>
          </cell>
          <cell r="D398" t="str">
            <v>Carpintería Integral B1 - Frente para ventanilla y garita de seguridad</v>
          </cell>
          <cell r="E398" t="str">
            <v>AA</v>
          </cell>
          <cell r="F398" t="str">
            <v>ml</v>
          </cell>
          <cell r="G398" t="str">
            <v>NO COTIZA</v>
          </cell>
          <cell r="H398">
            <v>0</v>
          </cell>
          <cell r="I398">
            <v>0</v>
          </cell>
          <cell r="J398">
            <v>0</v>
          </cell>
          <cell r="K398">
            <v>0</v>
          </cell>
        </row>
        <row r="399">
          <cell r="C399" t="str">
            <v>3.9.2.7.16</v>
          </cell>
          <cell r="D399" t="str">
            <v>Carpintería Integral B2 - Frente para ventanilla y garita de seguridad</v>
          </cell>
          <cell r="E399" t="str">
            <v>AA</v>
          </cell>
          <cell r="F399" t="str">
            <v>ml</v>
          </cell>
          <cell r="G399" t="str">
            <v>NO COTIZA</v>
          </cell>
          <cell r="H399">
            <v>0</v>
          </cell>
          <cell r="I399">
            <v>0</v>
          </cell>
          <cell r="J399">
            <v>0</v>
          </cell>
          <cell r="K399">
            <v>0</v>
          </cell>
        </row>
        <row r="400">
          <cell r="C400" t="str">
            <v>3.9.2.7.17</v>
          </cell>
          <cell r="D400" t="str">
            <v>Carpintería Integral B3 - Frente de carteleras y televisores</v>
          </cell>
          <cell r="E400" t="str">
            <v>AA</v>
          </cell>
          <cell r="F400" t="str">
            <v>ml</v>
          </cell>
          <cell r="G400" t="str">
            <v>NO COTIZA</v>
          </cell>
          <cell r="H400">
            <v>0</v>
          </cell>
          <cell r="I400">
            <v>0</v>
          </cell>
          <cell r="J400">
            <v>0</v>
          </cell>
          <cell r="K400">
            <v>0</v>
          </cell>
        </row>
        <row r="401">
          <cell r="C401" t="str">
            <v>3.9.2.7.18</v>
          </cell>
          <cell r="D401" t="str">
            <v xml:space="preserve">Cortina de Enrollar Automatica CE </v>
          </cell>
          <cell r="E401" t="str">
            <v>AA</v>
          </cell>
          <cell r="F401" t="str">
            <v>ml</v>
          </cell>
          <cell r="G401" t="str">
            <v>NO COTIZA</v>
          </cell>
          <cell r="H401">
            <v>0</v>
          </cell>
          <cell r="I401">
            <v>0</v>
          </cell>
          <cell r="J401">
            <v>0</v>
          </cell>
          <cell r="K401">
            <v>0</v>
          </cell>
        </row>
        <row r="402">
          <cell r="C402" t="str">
            <v>3.9.2.7.19</v>
          </cell>
          <cell r="D402" t="str">
            <v>Cerramiento planchuelas galvanizadas</v>
          </cell>
          <cell r="E402" t="str">
            <v>AA</v>
          </cell>
          <cell r="F402" t="str">
            <v>m2</v>
          </cell>
          <cell r="G402" t="str">
            <v>NO COTIZA</v>
          </cell>
          <cell r="H402">
            <v>0</v>
          </cell>
          <cell r="I402">
            <v>0</v>
          </cell>
          <cell r="J402">
            <v>0</v>
          </cell>
          <cell r="K402">
            <v>0</v>
          </cell>
        </row>
        <row r="403">
          <cell r="C403" t="str">
            <v>3.9.2.7.20</v>
          </cell>
          <cell r="D403" t="str">
            <v>Reparacion de carpinterias de madera</v>
          </cell>
          <cell r="E403" t="str">
            <v>AA</v>
          </cell>
          <cell r="F403" t="str">
            <v>u</v>
          </cell>
          <cell r="G403">
            <v>6</v>
          </cell>
          <cell r="H403">
            <v>32714.698601936238</v>
          </cell>
          <cell r="I403">
            <v>196288.19161161743</v>
          </cell>
          <cell r="J403">
            <v>0</v>
          </cell>
          <cell r="K403">
            <v>0</v>
          </cell>
        </row>
        <row r="404">
          <cell r="C404" t="str">
            <v>3.9.2.8</v>
          </cell>
          <cell r="D404" t="str">
            <v>Espejos y mesadas</v>
          </cell>
          <cell r="E404">
            <v>0</v>
          </cell>
          <cell r="F404">
            <v>0</v>
          </cell>
          <cell r="G404">
            <v>0</v>
          </cell>
          <cell r="H404">
            <v>0</v>
          </cell>
          <cell r="I404">
            <v>0</v>
          </cell>
          <cell r="J404">
            <v>0</v>
          </cell>
          <cell r="K404">
            <v>0</v>
          </cell>
        </row>
        <row r="405">
          <cell r="C405" t="str">
            <v>3.9.2.8.1</v>
          </cell>
          <cell r="D405" t="str">
            <v xml:space="preserve">Espejos en Acero Inoxidable pulido </v>
          </cell>
          <cell r="E405" t="str">
            <v>AA</v>
          </cell>
          <cell r="F405" t="str">
            <v>m2</v>
          </cell>
          <cell r="G405">
            <v>2.4180000000000001</v>
          </cell>
          <cell r="H405">
            <v>8250</v>
          </cell>
          <cell r="I405">
            <v>19948.5</v>
          </cell>
          <cell r="J405">
            <v>0</v>
          </cell>
          <cell r="K405">
            <v>0</v>
          </cell>
        </row>
        <row r="406">
          <cell r="C406" t="str">
            <v>3.9.2.8.2</v>
          </cell>
          <cell r="D406" t="str">
            <v>Espejos de cristal float de 4mm</v>
          </cell>
          <cell r="E406" t="str">
            <v>AA</v>
          </cell>
          <cell r="F406" t="str">
            <v>m2</v>
          </cell>
          <cell r="G406" t="str">
            <v>NO COTIZA</v>
          </cell>
          <cell r="H406">
            <v>0</v>
          </cell>
          <cell r="I406">
            <v>0</v>
          </cell>
          <cell r="J406">
            <v>0</v>
          </cell>
          <cell r="K406">
            <v>0</v>
          </cell>
        </row>
        <row r="407">
          <cell r="C407" t="str">
            <v>3.9.2.8.3</v>
          </cell>
          <cell r="D407" t="str">
            <v xml:space="preserve">Mesada especial en Puntos de Venta de Boleterías de Acero Inoxidable </v>
          </cell>
          <cell r="E407" t="str">
            <v>AA</v>
          </cell>
          <cell r="F407" t="str">
            <v>m2</v>
          </cell>
          <cell r="G407" t="str">
            <v>NO COTIZA</v>
          </cell>
          <cell r="H407">
            <v>0</v>
          </cell>
          <cell r="I407">
            <v>0</v>
          </cell>
          <cell r="J407">
            <v>0</v>
          </cell>
          <cell r="K407">
            <v>0</v>
          </cell>
        </row>
        <row r="408">
          <cell r="C408" t="str">
            <v>3.9.2.8.4</v>
          </cell>
          <cell r="D408" t="str">
            <v xml:space="preserve">Mesada especial en Garita de Seguridad de Acero Inoxidable </v>
          </cell>
          <cell r="E408" t="str">
            <v>AA</v>
          </cell>
          <cell r="F408" t="str">
            <v>ml</v>
          </cell>
          <cell r="G408" t="str">
            <v>NO COTIZA</v>
          </cell>
          <cell r="H408">
            <v>0</v>
          </cell>
          <cell r="I408">
            <v>0</v>
          </cell>
          <cell r="J408">
            <v>0</v>
          </cell>
          <cell r="K408">
            <v>0</v>
          </cell>
        </row>
        <row r="409">
          <cell r="C409" t="str">
            <v>3.9.2.8.5</v>
          </cell>
          <cell r="D409" t="str">
            <v xml:space="preserve">Mesadas de Granito Gris Mara de 22 mm c/ traforo para bacha y frentes pulidos + zócalo perimetral H: 5 cm </v>
          </cell>
          <cell r="E409" t="str">
            <v>AA</v>
          </cell>
          <cell r="F409" t="str">
            <v>m2</v>
          </cell>
          <cell r="G409">
            <v>6</v>
          </cell>
          <cell r="H409">
            <v>22291.6129550308</v>
          </cell>
          <cell r="I409">
            <v>133749.67773018481</v>
          </cell>
          <cell r="J409">
            <v>0</v>
          </cell>
          <cell r="K409">
            <v>0</v>
          </cell>
        </row>
        <row r="410">
          <cell r="C410" t="str">
            <v>3.9.2.9</v>
          </cell>
          <cell r="D410" t="str">
            <v>Equipamiento y accesorios</v>
          </cell>
          <cell r="E410">
            <v>0</v>
          </cell>
          <cell r="F410">
            <v>0</v>
          </cell>
          <cell r="G410">
            <v>0</v>
          </cell>
          <cell r="H410">
            <v>0</v>
          </cell>
          <cell r="I410">
            <v>0</v>
          </cell>
          <cell r="J410">
            <v>0</v>
          </cell>
          <cell r="K410">
            <v>0</v>
          </cell>
        </row>
        <row r="411">
          <cell r="C411" t="str">
            <v>3.9.2.9.1</v>
          </cell>
          <cell r="D411" t="str">
            <v xml:space="preserve">Kit completo de Accesorios para Baños Públicos (dispensers de jabón, dispensers de toallas, porta rollos, ganchos)  </v>
          </cell>
          <cell r="E411" t="str">
            <v>AA</v>
          </cell>
          <cell r="F411" t="str">
            <v>u</v>
          </cell>
          <cell r="G411">
            <v>3</v>
          </cell>
          <cell r="H411">
            <v>7299.3856908524203</v>
          </cell>
          <cell r="I411">
            <v>21898.15707255726</v>
          </cell>
          <cell r="J411">
            <v>0</v>
          </cell>
          <cell r="K411">
            <v>0</v>
          </cell>
        </row>
        <row r="412">
          <cell r="C412" t="str">
            <v>3.9.2.9.2</v>
          </cell>
          <cell r="D412" t="str">
            <v>Kit completo de Barrales y Accesorios de Baño para personas en Sillas de Rueda</v>
          </cell>
          <cell r="E412" t="str">
            <v>AA</v>
          </cell>
          <cell r="F412" t="str">
            <v>u</v>
          </cell>
          <cell r="G412">
            <v>1</v>
          </cell>
          <cell r="H412">
            <v>96411.7467345974</v>
          </cell>
          <cell r="I412">
            <v>96411.7467345974</v>
          </cell>
          <cell r="J412">
            <v>0</v>
          </cell>
          <cell r="K412">
            <v>0</v>
          </cell>
        </row>
        <row r="413">
          <cell r="C413" t="str">
            <v>3.9.2.9.3</v>
          </cell>
          <cell r="D413" t="str">
            <v>Kit completo de Accesorios para Baños Privados (toallero horiz.-2 perchas-soporte  papel higiénico-jabonera)</v>
          </cell>
          <cell r="E413" t="str">
            <v>AA</v>
          </cell>
          <cell r="F413" t="str">
            <v>u</v>
          </cell>
          <cell r="G413" t="str">
            <v>NO COTIZA</v>
          </cell>
          <cell r="H413">
            <v>0</v>
          </cell>
          <cell r="I413">
            <v>0</v>
          </cell>
          <cell r="J413">
            <v>0</v>
          </cell>
          <cell r="K413">
            <v>0</v>
          </cell>
        </row>
        <row r="414">
          <cell r="C414" t="str">
            <v>3.9.2.9.4</v>
          </cell>
          <cell r="D414" t="str">
            <v xml:space="preserve">Sistema de puertas y placas separadoras para habitáculos de Inodoro en Chapa doblada Galvanizada - </v>
          </cell>
          <cell r="E414" t="str">
            <v>AA</v>
          </cell>
          <cell r="F414" t="str">
            <v>ml</v>
          </cell>
          <cell r="G414">
            <v>13</v>
          </cell>
          <cell r="H414">
            <v>3654</v>
          </cell>
          <cell r="I414">
            <v>47502</v>
          </cell>
          <cell r="J414">
            <v>0</v>
          </cell>
          <cell r="K414">
            <v>0</v>
          </cell>
        </row>
        <row r="415">
          <cell r="C415" t="str">
            <v>3.9.2.9.5</v>
          </cell>
          <cell r="D415" t="str">
            <v>Mampara Separador entre mingitorios en placa de granito Gris Mara</v>
          </cell>
          <cell r="E415" t="str">
            <v>AA</v>
          </cell>
          <cell r="F415" t="str">
            <v>u</v>
          </cell>
          <cell r="G415">
            <v>2</v>
          </cell>
          <cell r="H415">
            <v>10474.995898318801</v>
          </cell>
          <cell r="I415">
            <v>20949.991796637602</v>
          </cell>
          <cell r="J415">
            <v>0</v>
          </cell>
          <cell r="K415">
            <v>0</v>
          </cell>
        </row>
        <row r="416">
          <cell r="C416" t="str">
            <v>3.9.2.9.6</v>
          </cell>
          <cell r="D416" t="str">
            <v>Equipamiento general Boletería</v>
          </cell>
          <cell r="E416" t="str">
            <v>AA</v>
          </cell>
          <cell r="F416" t="str">
            <v>gl</v>
          </cell>
          <cell r="G416" t="str">
            <v>NO COTIZA</v>
          </cell>
          <cell r="H416">
            <v>0</v>
          </cell>
          <cell r="I416">
            <v>0</v>
          </cell>
          <cell r="J416">
            <v>0</v>
          </cell>
          <cell r="K416">
            <v>0</v>
          </cell>
        </row>
        <row r="417">
          <cell r="C417" t="str">
            <v>3.9.2.9.7</v>
          </cell>
          <cell r="D417" t="str">
            <v>Amoblamiento bajo mesada</v>
          </cell>
          <cell r="E417" t="str">
            <v>AA</v>
          </cell>
          <cell r="F417" t="str">
            <v>ml</v>
          </cell>
          <cell r="G417" t="str">
            <v>NO COTIZA</v>
          </cell>
          <cell r="H417">
            <v>0</v>
          </cell>
          <cell r="I417">
            <v>0</v>
          </cell>
          <cell r="J417">
            <v>0</v>
          </cell>
          <cell r="K417">
            <v>0</v>
          </cell>
        </row>
        <row r="418">
          <cell r="C418" t="str">
            <v>3.9.2.10</v>
          </cell>
          <cell r="D418" t="str">
            <v>Artefactos sanitarios</v>
          </cell>
          <cell r="E418">
            <v>0</v>
          </cell>
          <cell r="F418">
            <v>0</v>
          </cell>
          <cell r="G418">
            <v>0</v>
          </cell>
          <cell r="H418">
            <v>0</v>
          </cell>
          <cell r="I418">
            <v>0</v>
          </cell>
          <cell r="J418">
            <v>0</v>
          </cell>
          <cell r="K418">
            <v>0</v>
          </cell>
        </row>
        <row r="419">
          <cell r="C419" t="str">
            <v>3.9.2.10.1</v>
          </cell>
          <cell r="D419" t="str">
            <v xml:space="preserve">Inodoro Antivandálico  de acero inoxidable (sanitarios públicos) </v>
          </cell>
          <cell r="E419" t="str">
            <v>AA</v>
          </cell>
          <cell r="F419" t="str">
            <v>u</v>
          </cell>
          <cell r="G419">
            <v>6</v>
          </cell>
          <cell r="H419">
            <v>115969.327416003</v>
          </cell>
          <cell r="I419">
            <v>695815.96449601802</v>
          </cell>
          <cell r="J419">
            <v>0</v>
          </cell>
          <cell r="K419">
            <v>0</v>
          </cell>
        </row>
        <row r="420">
          <cell r="C420" t="str">
            <v>3.9.2.10.2</v>
          </cell>
          <cell r="D420" t="str">
            <v xml:space="preserve">Inodoro Pedestal c/ mochila - Tapa de plastico duro blanco. (baños privados) </v>
          </cell>
          <cell r="E420" t="str">
            <v>AA</v>
          </cell>
          <cell r="F420" t="str">
            <v>u</v>
          </cell>
          <cell r="G420" t="str">
            <v>NO COTIZA</v>
          </cell>
          <cell r="H420">
            <v>0</v>
          </cell>
          <cell r="I420">
            <v>0</v>
          </cell>
          <cell r="J420">
            <v>0</v>
          </cell>
          <cell r="K420">
            <v>0</v>
          </cell>
        </row>
        <row r="421">
          <cell r="C421" t="str">
            <v>3.9.2.10.3</v>
          </cell>
          <cell r="D421" t="str">
            <v xml:space="preserve">Mingitorio antivandálico  de acero inoxidable (sanitarios públicos) </v>
          </cell>
          <cell r="E421" t="str">
            <v>AA</v>
          </cell>
          <cell r="F421" t="str">
            <v>u</v>
          </cell>
          <cell r="G421">
            <v>3</v>
          </cell>
          <cell r="H421">
            <v>37053.000086324399</v>
          </cell>
          <cell r="I421">
            <v>111159.00025897319</v>
          </cell>
          <cell r="J421">
            <v>0</v>
          </cell>
          <cell r="K421">
            <v>0</v>
          </cell>
        </row>
        <row r="422">
          <cell r="C422" t="str">
            <v>3.9.2.10.4</v>
          </cell>
          <cell r="D422" t="str">
            <v>Inodoro Pedestal corto - Tapa plastico duro blanco (especial para baño discapacitado)</v>
          </cell>
          <cell r="E422" t="str">
            <v>AA</v>
          </cell>
          <cell r="F422" t="str">
            <v>u</v>
          </cell>
          <cell r="G422">
            <v>1</v>
          </cell>
          <cell r="H422">
            <v>41677.521655610399</v>
          </cell>
          <cell r="I422">
            <v>41677.521655610399</v>
          </cell>
          <cell r="J422">
            <v>0</v>
          </cell>
          <cell r="K422">
            <v>0</v>
          </cell>
        </row>
        <row r="423">
          <cell r="C423" t="str">
            <v>3.9.2.10.5</v>
          </cell>
          <cell r="D423" t="str">
            <v>Lavatorio  (especial para baño discapacitado)</v>
          </cell>
          <cell r="E423" t="str">
            <v>AA</v>
          </cell>
          <cell r="F423" t="str">
            <v>u</v>
          </cell>
          <cell r="G423">
            <v>1</v>
          </cell>
          <cell r="H423">
            <v>28514.3388311169</v>
          </cell>
          <cell r="I423">
            <v>28514.3388311169</v>
          </cell>
          <cell r="J423">
            <v>0</v>
          </cell>
          <cell r="K423">
            <v>0</v>
          </cell>
        </row>
        <row r="424">
          <cell r="C424" t="str">
            <v>3.9.2.10.6</v>
          </cell>
          <cell r="D424" t="str">
            <v>Bacha de acero Inoxidable para Baños  (Diam: 34 cm)</v>
          </cell>
          <cell r="E424" t="str">
            <v>AA</v>
          </cell>
          <cell r="F424" t="str">
            <v>u</v>
          </cell>
          <cell r="G424">
            <v>6</v>
          </cell>
          <cell r="H424">
            <v>2802.9934896623399</v>
          </cell>
          <cell r="I424">
            <v>16817.96093797404</v>
          </cell>
          <cell r="J424">
            <v>0</v>
          </cell>
          <cell r="K424">
            <v>0</v>
          </cell>
        </row>
        <row r="425">
          <cell r="C425" t="str">
            <v>3.9.2.10.7</v>
          </cell>
          <cell r="D425" t="str">
            <v xml:space="preserve"> Pileta para cocina de acero inoxidable AISI 304 de 27 litros de sobre/bajo poner</v>
          </cell>
          <cell r="E425" t="str">
            <v>AA</v>
          </cell>
          <cell r="F425" t="str">
            <v>u</v>
          </cell>
          <cell r="G425" t="str">
            <v>NO COTIZA</v>
          </cell>
          <cell r="H425">
            <v>0</v>
          </cell>
          <cell r="I425">
            <v>0</v>
          </cell>
          <cell r="J425">
            <v>0</v>
          </cell>
          <cell r="K425">
            <v>0</v>
          </cell>
        </row>
        <row r="426">
          <cell r="C426" t="str">
            <v>3.9.2.10.8</v>
          </cell>
          <cell r="D426" t="str">
            <v xml:space="preserve">Receptáculo rectangular de acrílico para ducha </v>
          </cell>
          <cell r="E426" t="str">
            <v>AA</v>
          </cell>
          <cell r="F426" t="str">
            <v>u</v>
          </cell>
          <cell r="G426" t="str">
            <v>NO COTIZA</v>
          </cell>
          <cell r="H426">
            <v>0</v>
          </cell>
          <cell r="I426">
            <v>0</v>
          </cell>
          <cell r="J426">
            <v>0</v>
          </cell>
          <cell r="K426">
            <v>0</v>
          </cell>
        </row>
        <row r="427">
          <cell r="C427" t="str">
            <v>3.9.2.10.9</v>
          </cell>
          <cell r="D427" t="str">
            <v xml:space="preserve">Mingitorio Mural Corto (Vestuarios) </v>
          </cell>
          <cell r="E427" t="str">
            <v>AA</v>
          </cell>
          <cell r="F427" t="str">
            <v>u</v>
          </cell>
          <cell r="G427" t="str">
            <v>NO COTIZA</v>
          </cell>
          <cell r="H427">
            <v>0</v>
          </cell>
          <cell r="I427">
            <v>0</v>
          </cell>
          <cell r="J427">
            <v>0</v>
          </cell>
          <cell r="K427">
            <v>0</v>
          </cell>
        </row>
        <row r="428">
          <cell r="C428" t="str">
            <v>3.9.2.11</v>
          </cell>
          <cell r="D428" t="str">
            <v>Provisión de agua</v>
          </cell>
          <cell r="E428">
            <v>0</v>
          </cell>
          <cell r="F428">
            <v>0</v>
          </cell>
          <cell r="G428">
            <v>0</v>
          </cell>
          <cell r="H428">
            <v>0</v>
          </cell>
          <cell r="I428">
            <v>0</v>
          </cell>
          <cell r="J428">
            <v>0</v>
          </cell>
          <cell r="K428">
            <v>0</v>
          </cell>
        </row>
        <row r="429">
          <cell r="C429" t="str">
            <v>3.9.2.11.1</v>
          </cell>
          <cell r="D429" t="str">
            <v xml:space="preserve">Válvulas de descarga automática  en Inodoros de Baños para Discapacitados </v>
          </cell>
          <cell r="E429" t="str">
            <v>AA</v>
          </cell>
          <cell r="F429" t="str">
            <v>u</v>
          </cell>
          <cell r="G429">
            <v>1</v>
          </cell>
          <cell r="H429">
            <v>22226.653050484059</v>
          </cell>
          <cell r="I429">
            <v>22226.653050484059</v>
          </cell>
          <cell r="J429">
            <v>0</v>
          </cell>
          <cell r="K429">
            <v>0</v>
          </cell>
        </row>
        <row r="430">
          <cell r="C430" t="str">
            <v>3.9.2.11.2</v>
          </cell>
          <cell r="D430" t="str">
            <v xml:space="preserve">Válvulas de descarga automática  en Inodoros de Baños Privados con tapa y tecla </v>
          </cell>
          <cell r="E430" t="str">
            <v>AA</v>
          </cell>
          <cell r="F430" t="str">
            <v>u</v>
          </cell>
          <cell r="G430">
            <v>6</v>
          </cell>
          <cell r="H430">
            <v>12496.752068307</v>
          </cell>
          <cell r="I430">
            <v>74980.512409841991</v>
          </cell>
          <cell r="J430">
            <v>0</v>
          </cell>
          <cell r="K430">
            <v>0</v>
          </cell>
        </row>
        <row r="431">
          <cell r="C431" t="str">
            <v>3.9.2.11.3</v>
          </cell>
          <cell r="D431" t="str">
            <v xml:space="preserve">Válvulas de descarga automática  en mingitorios de Baños Publicos con tapa y tecla </v>
          </cell>
          <cell r="E431" t="str">
            <v>AA</v>
          </cell>
          <cell r="F431" t="str">
            <v>u</v>
          </cell>
          <cell r="G431">
            <v>3</v>
          </cell>
          <cell r="H431">
            <v>9719.2231985973995</v>
          </cell>
          <cell r="I431">
            <v>29157.669595792198</v>
          </cell>
          <cell r="J431">
            <v>0</v>
          </cell>
          <cell r="K431">
            <v>0</v>
          </cell>
        </row>
        <row r="432">
          <cell r="C432" t="str">
            <v>3.9.2.11.4</v>
          </cell>
          <cell r="D432" t="str">
            <v>Griferías automáticas  en Sanitarios Públicos</v>
          </cell>
          <cell r="E432" t="str">
            <v>AA</v>
          </cell>
          <cell r="F432" t="str">
            <v>u</v>
          </cell>
          <cell r="G432" t="str">
            <v>NO COTIZA</v>
          </cell>
          <cell r="H432">
            <v>0</v>
          </cell>
          <cell r="I432">
            <v>0</v>
          </cell>
          <cell r="J432">
            <v>0</v>
          </cell>
          <cell r="K432">
            <v>0</v>
          </cell>
        </row>
        <row r="433">
          <cell r="C433" t="str">
            <v>3.9.2.11.5</v>
          </cell>
          <cell r="D433" t="str">
            <v xml:space="preserve">Griferías automáticas  en Baño Discapacitados </v>
          </cell>
          <cell r="E433" t="str">
            <v>AA</v>
          </cell>
          <cell r="F433" t="str">
            <v>u</v>
          </cell>
          <cell r="G433">
            <v>1</v>
          </cell>
          <cell r="H433">
            <v>5771.6942985974001</v>
          </cell>
          <cell r="I433">
            <v>5771.6942985974001</v>
          </cell>
          <cell r="J433">
            <v>0</v>
          </cell>
          <cell r="K433">
            <v>0</v>
          </cell>
        </row>
        <row r="434">
          <cell r="C434" t="str">
            <v>3.9.2.11.6</v>
          </cell>
          <cell r="D434" t="str">
            <v xml:space="preserve">Griferías manuales en Baños Privados </v>
          </cell>
          <cell r="E434" t="str">
            <v>AA</v>
          </cell>
          <cell r="F434" t="str">
            <v>u</v>
          </cell>
          <cell r="G434" t="str">
            <v>NO COTIZA</v>
          </cell>
          <cell r="H434">
            <v>0</v>
          </cell>
          <cell r="I434">
            <v>0</v>
          </cell>
          <cell r="J434">
            <v>0</v>
          </cell>
          <cell r="K434">
            <v>0</v>
          </cell>
        </row>
        <row r="435">
          <cell r="C435" t="str">
            <v>3.9.2.11.7</v>
          </cell>
          <cell r="D435" t="str">
            <v xml:space="preserve">Griferías monocomando en piletas de cocina </v>
          </cell>
          <cell r="E435" t="str">
            <v>AA</v>
          </cell>
          <cell r="F435" t="str">
            <v>u</v>
          </cell>
          <cell r="G435" t="str">
            <v>NO COTIZA</v>
          </cell>
          <cell r="H435">
            <v>0</v>
          </cell>
          <cell r="I435">
            <v>0</v>
          </cell>
          <cell r="J435">
            <v>0</v>
          </cell>
          <cell r="K435">
            <v>0</v>
          </cell>
        </row>
        <row r="436">
          <cell r="C436" t="str">
            <v>3.9.2.11.8</v>
          </cell>
          <cell r="D436" t="str">
            <v>Provisión e Instalación de Termo tanque Eléctrico de Alta Recuperación - Capacidad: 50 lts</v>
          </cell>
          <cell r="E436" t="str">
            <v>AA</v>
          </cell>
          <cell r="F436" t="str">
            <v>u</v>
          </cell>
          <cell r="G436" t="str">
            <v>NO COTIZA</v>
          </cell>
          <cell r="H436">
            <v>0</v>
          </cell>
          <cell r="I436">
            <v>0</v>
          </cell>
          <cell r="J436">
            <v>0</v>
          </cell>
          <cell r="K436">
            <v>0</v>
          </cell>
        </row>
        <row r="437">
          <cell r="C437" t="str">
            <v>3.9.2.11.9</v>
          </cell>
          <cell r="D437" t="str">
            <v>Provisión e Instalación de Termo tanque Eléctrico de Alta Recuperación - Capacidad: 120 lts</v>
          </cell>
          <cell r="E437" t="str">
            <v>AA</v>
          </cell>
          <cell r="F437" t="str">
            <v>u</v>
          </cell>
          <cell r="G437" t="str">
            <v>NO COTIZA</v>
          </cell>
          <cell r="H437">
            <v>0</v>
          </cell>
          <cell r="I437">
            <v>0</v>
          </cell>
          <cell r="J437">
            <v>0</v>
          </cell>
          <cell r="K437">
            <v>0</v>
          </cell>
        </row>
        <row r="438">
          <cell r="C438" t="str">
            <v>3.9.2.12</v>
          </cell>
          <cell r="D438" t="str">
            <v>Inst. elétrica</v>
          </cell>
          <cell r="E438">
            <v>0</v>
          </cell>
          <cell r="F438">
            <v>0</v>
          </cell>
          <cell r="G438">
            <v>0</v>
          </cell>
          <cell r="H438">
            <v>0</v>
          </cell>
          <cell r="I438">
            <v>0</v>
          </cell>
          <cell r="J438">
            <v>0</v>
          </cell>
          <cell r="K438">
            <v>0</v>
          </cell>
        </row>
        <row r="439">
          <cell r="C439" t="str">
            <v>3.9.2.12.1</v>
          </cell>
          <cell r="D439" t="str">
            <v>Tableros seccionales con térmicas y disyuntor</v>
          </cell>
          <cell r="E439" t="str">
            <v>AA</v>
          </cell>
          <cell r="F439" t="str">
            <v>u</v>
          </cell>
          <cell r="G439">
            <v>0</v>
          </cell>
          <cell r="H439">
            <v>0</v>
          </cell>
          <cell r="I439">
            <v>0</v>
          </cell>
          <cell r="J439">
            <v>0</v>
          </cell>
          <cell r="K439">
            <v>0</v>
          </cell>
        </row>
        <row r="440">
          <cell r="C440" t="str">
            <v>3.9.2.12.2</v>
          </cell>
          <cell r="D440" t="str">
            <v>Ejecución de cañerías eléctricas embutidas en pared con caño MOP 3/4" - IRAM 2005 - IAS U 500 2005 (incluye cajas de pase)</v>
          </cell>
          <cell r="E440" t="str">
            <v>AA</v>
          </cell>
          <cell r="F440" t="str">
            <v>ml</v>
          </cell>
          <cell r="G440">
            <v>0</v>
          </cell>
          <cell r="H440">
            <v>0</v>
          </cell>
          <cell r="I440">
            <v>0</v>
          </cell>
          <cell r="J440">
            <v>0</v>
          </cell>
          <cell r="K440">
            <v>0</v>
          </cell>
        </row>
        <row r="441">
          <cell r="C441" t="str">
            <v>3.9.2.12.3</v>
          </cell>
          <cell r="D441" t="str">
            <v>Cableado interno en cañeria embutida o a la vista Cu 2,5mm^2 - IRAM 62.267</v>
          </cell>
          <cell r="E441" t="str">
            <v>AA</v>
          </cell>
          <cell r="F441" t="str">
            <v>ml</v>
          </cell>
          <cell r="G441">
            <v>0</v>
          </cell>
          <cell r="H441">
            <v>0</v>
          </cell>
          <cell r="I441">
            <v>0</v>
          </cell>
          <cell r="J441">
            <v>0</v>
          </cell>
          <cell r="K441">
            <v>0</v>
          </cell>
        </row>
        <row r="442">
          <cell r="C442" t="str">
            <v>3.9.2.12.4</v>
          </cell>
          <cell r="D442" t="str">
            <v>Interruptores y tomacorrientes de embutir de primera marca (x boca)</v>
          </cell>
          <cell r="E442" t="str">
            <v>AA</v>
          </cell>
          <cell r="F442" t="str">
            <v>u</v>
          </cell>
          <cell r="G442">
            <v>0</v>
          </cell>
          <cell r="H442">
            <v>0</v>
          </cell>
          <cell r="I442">
            <v>0</v>
          </cell>
          <cell r="J442">
            <v>0</v>
          </cell>
          <cell r="K442">
            <v>0</v>
          </cell>
        </row>
        <row r="443">
          <cell r="C443" t="str">
            <v>3.9.2.12.5</v>
          </cell>
          <cell r="D443" t="str">
            <v>Bocas de Iluminación en Cielorraso o Pared (incluye la parte proporcional de tablero seccional, canalizaciones, cableado e interruptores)</v>
          </cell>
          <cell r="E443" t="str">
            <v>AA</v>
          </cell>
          <cell r="F443" t="str">
            <v>u</v>
          </cell>
          <cell r="G443">
            <v>0</v>
          </cell>
          <cell r="H443">
            <v>0</v>
          </cell>
          <cell r="I443">
            <v>0</v>
          </cell>
          <cell r="J443">
            <v>0</v>
          </cell>
          <cell r="K443">
            <v>0</v>
          </cell>
        </row>
        <row r="444">
          <cell r="C444" t="str">
            <v>3.9.2.12.6</v>
          </cell>
          <cell r="D444" t="str">
            <v>Provisión e instalación de artefactos de iluminación tubo LED 2x20W IP65- IK08</v>
          </cell>
          <cell r="E444" t="str">
            <v>AA</v>
          </cell>
          <cell r="F444" t="str">
            <v>u</v>
          </cell>
          <cell r="G444">
            <v>0</v>
          </cell>
          <cell r="H444">
            <v>0</v>
          </cell>
          <cell r="I444">
            <v>0</v>
          </cell>
          <cell r="J444">
            <v>0</v>
          </cell>
          <cell r="K444">
            <v>0</v>
          </cell>
        </row>
        <row r="445">
          <cell r="C445" t="str">
            <v>3.9.2.12.7</v>
          </cell>
          <cell r="D445" t="str">
            <v>Provisión e instalación de artefactos de iluminación tubo LED 2x9W IP65- IK08</v>
          </cell>
          <cell r="E445" t="str">
            <v>AA</v>
          </cell>
          <cell r="F445" t="str">
            <v>u</v>
          </cell>
          <cell r="G445">
            <v>4</v>
          </cell>
          <cell r="H445">
            <v>0</v>
          </cell>
          <cell r="I445">
            <v>0</v>
          </cell>
          <cell r="J445">
            <v>0</v>
          </cell>
          <cell r="K445">
            <v>0</v>
          </cell>
        </row>
        <row r="446">
          <cell r="C446" t="str">
            <v>3.9.2.12.8</v>
          </cell>
          <cell r="D446" t="str">
            <v>Provisión e instalación de artefactos de iluminación empotrable con difusor de policarbonato opal. Tubo LED 2x20W</v>
          </cell>
          <cell r="E446" t="str">
            <v>AA</v>
          </cell>
          <cell r="F446" t="str">
            <v>u</v>
          </cell>
          <cell r="G446">
            <v>0</v>
          </cell>
          <cell r="H446">
            <v>0</v>
          </cell>
          <cell r="I446">
            <v>0</v>
          </cell>
          <cell r="J446">
            <v>0</v>
          </cell>
          <cell r="K446">
            <v>0</v>
          </cell>
        </row>
        <row r="447">
          <cell r="C447" t="str">
            <v>3.9.2.12.9</v>
          </cell>
          <cell r="D447" t="str">
            <v xml:space="preserve">Canalizaciones 2x50mm IEC61386 y cajas de pase en piso para la instalación de Molinetes en Halles de Edificios Existentes </v>
          </cell>
          <cell r="E447" t="str">
            <v>AA</v>
          </cell>
          <cell r="F447" t="str">
            <v>ml</v>
          </cell>
          <cell r="G447">
            <v>0</v>
          </cell>
          <cell r="H447">
            <v>0</v>
          </cell>
          <cell r="I447">
            <v>0</v>
          </cell>
          <cell r="J447">
            <v>0</v>
          </cell>
          <cell r="K447">
            <v>0</v>
          </cell>
        </row>
        <row r="448">
          <cell r="C448" t="str">
            <v>3.9.2.12.10</v>
          </cell>
          <cell r="D448" t="str">
            <v>Instalación de una lectora de Sistema SUBE c/ caja contenedora en boleterías</v>
          </cell>
          <cell r="E448" t="str">
            <v>AA</v>
          </cell>
          <cell r="F448" t="str">
            <v>u</v>
          </cell>
          <cell r="G448">
            <v>0</v>
          </cell>
          <cell r="H448">
            <v>0</v>
          </cell>
          <cell r="I448">
            <v>0</v>
          </cell>
          <cell r="J448">
            <v>0</v>
          </cell>
          <cell r="K448">
            <v>0</v>
          </cell>
        </row>
        <row r="449">
          <cell r="C449" t="str">
            <v>3.9.2.12.11</v>
          </cell>
          <cell r="D449" t="str">
            <v>Provisión e Instalación de Extractores en Baños Privados - Salida 6"</v>
          </cell>
          <cell r="E449" t="str">
            <v>AA</v>
          </cell>
          <cell r="F449" t="str">
            <v>u</v>
          </cell>
          <cell r="G449">
            <v>0</v>
          </cell>
          <cell r="H449">
            <v>0</v>
          </cell>
          <cell r="I449">
            <v>0</v>
          </cell>
          <cell r="J449">
            <v>0</v>
          </cell>
          <cell r="K449">
            <v>0</v>
          </cell>
        </row>
        <row r="450">
          <cell r="C450" t="str">
            <v>3.9.2.13</v>
          </cell>
          <cell r="D450" t="str">
            <v>Inst. telefonía</v>
          </cell>
          <cell r="E450">
            <v>0</v>
          </cell>
          <cell r="F450">
            <v>0</v>
          </cell>
          <cell r="G450">
            <v>0</v>
          </cell>
          <cell r="H450">
            <v>0</v>
          </cell>
          <cell r="I450">
            <v>0</v>
          </cell>
          <cell r="J450">
            <v>0</v>
          </cell>
          <cell r="K450">
            <v>0</v>
          </cell>
        </row>
        <row r="451">
          <cell r="C451" t="str">
            <v>3.9.2.13.1</v>
          </cell>
          <cell r="D451" t="str">
            <v>Canalizaciones y Cableado para Circuitos para Tomacorrientes de Telefonía y datos (x boca)</v>
          </cell>
          <cell r="E451" t="str">
            <v>AA</v>
          </cell>
          <cell r="F451" t="str">
            <v>u</v>
          </cell>
          <cell r="G451">
            <v>0</v>
          </cell>
          <cell r="H451">
            <v>0</v>
          </cell>
          <cell r="I451">
            <v>0</v>
          </cell>
          <cell r="J451">
            <v>0</v>
          </cell>
          <cell r="K451">
            <v>0</v>
          </cell>
        </row>
        <row r="452">
          <cell r="C452" t="str">
            <v>3.9.2.13.2</v>
          </cell>
          <cell r="D452" t="str">
            <v>Sistema completo cable puente Optico - Incluye Patchcords</v>
          </cell>
          <cell r="E452" t="str">
            <v>AA</v>
          </cell>
          <cell r="F452" t="str">
            <v>gl</v>
          </cell>
          <cell r="G452">
            <v>0</v>
          </cell>
          <cell r="H452">
            <v>0</v>
          </cell>
          <cell r="I452">
            <v>0</v>
          </cell>
          <cell r="J452">
            <v>0</v>
          </cell>
          <cell r="K452">
            <v>0</v>
          </cell>
        </row>
        <row r="453">
          <cell r="C453" t="str">
            <v>3.9.2.13.3</v>
          </cell>
          <cell r="D453" t="str">
            <v>Sistema completo cable puente Cobre</v>
          </cell>
          <cell r="E453" t="str">
            <v>AA</v>
          </cell>
          <cell r="F453" t="str">
            <v>gl</v>
          </cell>
          <cell r="G453">
            <v>0</v>
          </cell>
          <cell r="H453">
            <v>0</v>
          </cell>
          <cell r="I453">
            <v>0</v>
          </cell>
          <cell r="J453">
            <v>0</v>
          </cell>
          <cell r="K453">
            <v>0</v>
          </cell>
        </row>
        <row r="454">
          <cell r="C454" t="str">
            <v>3.9.2.13.4</v>
          </cell>
          <cell r="D454" t="str">
            <v>Instalación de un equipo Comunicador de 2 vías manos libres en boleterías</v>
          </cell>
          <cell r="E454" t="str">
            <v>AA</v>
          </cell>
          <cell r="F454" t="str">
            <v>u</v>
          </cell>
          <cell r="G454">
            <v>0</v>
          </cell>
          <cell r="H454">
            <v>0</v>
          </cell>
          <cell r="I454">
            <v>0</v>
          </cell>
          <cell r="J454">
            <v>0</v>
          </cell>
          <cell r="K454">
            <v>0</v>
          </cell>
        </row>
        <row r="455">
          <cell r="C455" t="str">
            <v>3.9.2.14</v>
          </cell>
          <cell r="D455" t="str">
            <v>Inst. Termomecánica</v>
          </cell>
          <cell r="E455">
            <v>0</v>
          </cell>
          <cell r="F455">
            <v>0</v>
          </cell>
          <cell r="G455">
            <v>0</v>
          </cell>
          <cell r="H455">
            <v>0</v>
          </cell>
          <cell r="I455">
            <v>0</v>
          </cell>
          <cell r="J455">
            <v>0</v>
          </cell>
          <cell r="K455">
            <v>0</v>
          </cell>
        </row>
        <row r="456">
          <cell r="C456" t="str">
            <v>3.9.2.14.1</v>
          </cell>
          <cell r="D456" t="str">
            <v xml:space="preserve">Provisión e Instalación de Equipos de Aire Acondicionado Tipo MULTISPLIT Frio/Calor </v>
          </cell>
          <cell r="E456" t="str">
            <v>AA</v>
          </cell>
          <cell r="F456" t="str">
            <v>u</v>
          </cell>
          <cell r="G456">
            <v>0</v>
          </cell>
          <cell r="H456">
            <v>0</v>
          </cell>
          <cell r="I456">
            <v>0</v>
          </cell>
          <cell r="J456">
            <v>0</v>
          </cell>
          <cell r="K456">
            <v>0</v>
          </cell>
        </row>
        <row r="457">
          <cell r="C457" t="str">
            <v>3.9.2.14.2</v>
          </cell>
          <cell r="D457" t="str">
            <v>Tendido de Cañerias embutidas hasta Equipos Condensadores en Azotea</v>
          </cell>
          <cell r="E457" t="str">
            <v>AA</v>
          </cell>
          <cell r="F457" t="str">
            <v>ml</v>
          </cell>
          <cell r="G457">
            <v>0</v>
          </cell>
          <cell r="H457">
            <v>0</v>
          </cell>
          <cell r="I457">
            <v>0</v>
          </cell>
          <cell r="J457">
            <v>0</v>
          </cell>
          <cell r="K457">
            <v>0</v>
          </cell>
        </row>
        <row r="458">
          <cell r="C458" t="str">
            <v>3.9.2.14.3</v>
          </cell>
          <cell r="D458" t="str">
            <v xml:space="preserve">Tendido de Desagues embutidos h/ rejillla de desague pluvial </v>
          </cell>
          <cell r="E458" t="str">
            <v>AA</v>
          </cell>
          <cell r="F458" t="str">
            <v>ml</v>
          </cell>
          <cell r="G458">
            <v>0</v>
          </cell>
          <cell r="H458">
            <v>0</v>
          </cell>
          <cell r="I458">
            <v>0</v>
          </cell>
          <cell r="J458">
            <v>0</v>
          </cell>
          <cell r="K458">
            <v>0</v>
          </cell>
        </row>
        <row r="459">
          <cell r="C459" t="str">
            <v>3.9.2.19</v>
          </cell>
          <cell r="D459" t="str">
            <v>Inst. detección de incendio</v>
          </cell>
          <cell r="E459">
            <v>0</v>
          </cell>
          <cell r="F459">
            <v>0</v>
          </cell>
          <cell r="G459">
            <v>0</v>
          </cell>
          <cell r="H459">
            <v>0</v>
          </cell>
          <cell r="I459">
            <v>0</v>
          </cell>
          <cell r="J459">
            <v>0</v>
          </cell>
          <cell r="K459">
            <v>0</v>
          </cell>
        </row>
        <row r="460">
          <cell r="C460" t="str">
            <v>3.9.2.19.1</v>
          </cell>
          <cell r="D460" t="str">
            <v>Instalación de un Sistema de Alarma contra Incendios</v>
          </cell>
          <cell r="E460" t="str">
            <v>AA</v>
          </cell>
          <cell r="F460" t="str">
            <v>u</v>
          </cell>
          <cell r="G460">
            <v>0</v>
          </cell>
          <cell r="H460">
            <v>0</v>
          </cell>
          <cell r="I460">
            <v>0</v>
          </cell>
          <cell r="J460">
            <v>0</v>
          </cell>
          <cell r="K460">
            <v>0</v>
          </cell>
        </row>
        <row r="461">
          <cell r="C461" t="str">
            <v>3.9.2.19.2</v>
          </cell>
          <cell r="D461" t="str">
            <v>Provisión de Matafuegos de Clase ABC de 10 kg.</v>
          </cell>
          <cell r="E461" t="str">
            <v>AA</v>
          </cell>
          <cell r="F461" t="str">
            <v>u</v>
          </cell>
          <cell r="G461">
            <v>0</v>
          </cell>
          <cell r="H461">
            <v>0</v>
          </cell>
          <cell r="I461">
            <v>0</v>
          </cell>
          <cell r="J461">
            <v>0</v>
          </cell>
          <cell r="K461">
            <v>0</v>
          </cell>
        </row>
        <row r="462">
          <cell r="C462" t="str">
            <v>3.9.2.19.3</v>
          </cell>
          <cell r="D462" t="str">
            <v>Provisión de Matafuegos de CO2 de 10 kg.</v>
          </cell>
          <cell r="E462" t="str">
            <v>AA</v>
          </cell>
          <cell r="F462" t="str">
            <v>u</v>
          </cell>
          <cell r="G462">
            <v>0</v>
          </cell>
          <cell r="H462">
            <v>0</v>
          </cell>
          <cell r="I462">
            <v>0</v>
          </cell>
          <cell r="J462">
            <v>0</v>
          </cell>
          <cell r="K462">
            <v>0</v>
          </cell>
        </row>
        <row r="463">
          <cell r="C463" t="str">
            <v>3.9.2.19.4</v>
          </cell>
          <cell r="D463" t="str">
            <v xml:space="preserve">Señalización Reglamentaria </v>
          </cell>
          <cell r="E463" t="str">
            <v>AA</v>
          </cell>
          <cell r="F463" t="str">
            <v>u</v>
          </cell>
          <cell r="G463">
            <v>0</v>
          </cell>
          <cell r="H463">
            <v>0</v>
          </cell>
          <cell r="I463">
            <v>0</v>
          </cell>
          <cell r="J463">
            <v>0</v>
          </cell>
          <cell r="K463">
            <v>0</v>
          </cell>
        </row>
        <row r="464">
          <cell r="C464" t="str">
            <v>3.9.2.16</v>
          </cell>
          <cell r="D464" t="str">
            <v>Sistema de alarma</v>
          </cell>
          <cell r="E464">
            <v>0</v>
          </cell>
          <cell r="F464">
            <v>0</v>
          </cell>
          <cell r="G464">
            <v>0</v>
          </cell>
          <cell r="H464">
            <v>0</v>
          </cell>
          <cell r="I464">
            <v>0</v>
          </cell>
          <cell r="J464">
            <v>0</v>
          </cell>
          <cell r="K464">
            <v>0</v>
          </cell>
        </row>
        <row r="465">
          <cell r="C465" t="str">
            <v>3.9.2.16.1</v>
          </cell>
          <cell r="D465" t="str">
            <v xml:space="preserve">Instalación de un Sistema de Alarma inhalámbrico en Boleterías </v>
          </cell>
          <cell r="E465" t="str">
            <v>AA</v>
          </cell>
          <cell r="F465" t="str">
            <v>gl</v>
          </cell>
          <cell r="G465" t="str">
            <v>NO COTIZA</v>
          </cell>
          <cell r="H465">
            <v>0</v>
          </cell>
          <cell r="I465">
            <v>0</v>
          </cell>
          <cell r="J465">
            <v>0</v>
          </cell>
          <cell r="K465">
            <v>0</v>
          </cell>
        </row>
        <row r="466">
          <cell r="C466" t="str">
            <v>3.9.2.16.2</v>
          </cell>
          <cell r="D466" t="str">
            <v>Instalación de boton antipanico en ventanilla que reporten a la central de alarmas</v>
          </cell>
          <cell r="E466" t="str">
            <v>AA</v>
          </cell>
          <cell r="F466" t="str">
            <v>u</v>
          </cell>
          <cell r="G466" t="str">
            <v>NO COTIZA</v>
          </cell>
          <cell r="H466">
            <v>0</v>
          </cell>
          <cell r="I466">
            <v>0</v>
          </cell>
          <cell r="J466">
            <v>0</v>
          </cell>
          <cell r="K466">
            <v>0</v>
          </cell>
        </row>
        <row r="467">
          <cell r="C467" t="str">
            <v>3.10</v>
          </cell>
          <cell r="D467" t="str">
            <v>CERRAMIENTOS METÁLICOS Y BARANDAS</v>
          </cell>
          <cell r="E467">
            <v>0</v>
          </cell>
          <cell r="F467">
            <v>0</v>
          </cell>
          <cell r="G467">
            <v>0</v>
          </cell>
          <cell r="H467">
            <v>0</v>
          </cell>
          <cell r="I467">
            <v>0</v>
          </cell>
          <cell r="J467">
            <v>0</v>
          </cell>
          <cell r="K467">
            <v>0</v>
          </cell>
        </row>
        <row r="468">
          <cell r="C468" t="str">
            <v>3.10.1</v>
          </cell>
          <cell r="D468" t="str">
            <v>Baranda de contencion de andenes</v>
          </cell>
          <cell r="E468" t="str">
            <v>AA</v>
          </cell>
          <cell r="F468" t="str">
            <v>ml</v>
          </cell>
          <cell r="G468" t="str">
            <v>NO COTIZA</v>
          </cell>
          <cell r="H468">
            <v>0</v>
          </cell>
          <cell r="I468">
            <v>0</v>
          </cell>
          <cell r="J468">
            <v>0</v>
          </cell>
          <cell r="K468">
            <v>0</v>
          </cell>
        </row>
        <row r="469">
          <cell r="C469" t="str">
            <v>3.10.2</v>
          </cell>
          <cell r="D469" t="str">
            <v>Ejecución de Cercos Perimetrales en Reja de hierro angulo, planchuelas y barrotes</v>
          </cell>
          <cell r="E469" t="str">
            <v>AA</v>
          </cell>
          <cell r="F469" t="str">
            <v>m2</v>
          </cell>
          <cell r="G469" t="str">
            <v>NO COTIZA</v>
          </cell>
          <cell r="H469">
            <v>0</v>
          </cell>
          <cell r="I469">
            <v>0</v>
          </cell>
          <cell r="J469">
            <v>0</v>
          </cell>
          <cell r="K469">
            <v>0</v>
          </cell>
        </row>
        <row r="470">
          <cell r="C470" t="str">
            <v>3.10.3</v>
          </cell>
          <cell r="D470" t="str">
            <v xml:space="preserve">Ejecución de Nuevos Cercos perimetrales de alambrado olímpico romboidal </v>
          </cell>
          <cell r="E470" t="str">
            <v>AA</v>
          </cell>
          <cell r="F470" t="str">
            <v>ml</v>
          </cell>
          <cell r="G470">
            <v>165</v>
          </cell>
          <cell r="H470">
            <v>0</v>
          </cell>
          <cell r="I470">
            <v>0</v>
          </cell>
          <cell r="J470">
            <v>0</v>
          </cell>
          <cell r="K470">
            <v>0</v>
          </cell>
        </row>
        <row r="471">
          <cell r="C471" t="str">
            <v>3.10.4</v>
          </cell>
          <cell r="D471" t="str">
            <v xml:space="preserve">Ejecución de Nuevos Cercos divisorios entre Vías de paños de metal desplegado pesado </v>
          </cell>
          <cell r="E471" t="str">
            <v>AA</v>
          </cell>
          <cell r="F471" t="str">
            <v>ml</v>
          </cell>
          <cell r="G471" t="str">
            <v>NO COTIZA</v>
          </cell>
          <cell r="H471">
            <v>0</v>
          </cell>
          <cell r="I471">
            <v>0</v>
          </cell>
          <cell r="J471">
            <v>0</v>
          </cell>
          <cell r="K471">
            <v>0</v>
          </cell>
        </row>
        <row r="472">
          <cell r="C472" t="str">
            <v>3.10.5</v>
          </cell>
          <cell r="D472" t="str">
            <v xml:space="preserve">Ejecución de cerco perimetral planchuelas y hierro redondo. </v>
          </cell>
          <cell r="E472" t="str">
            <v>AA</v>
          </cell>
          <cell r="F472" t="str">
            <v xml:space="preserve">ml </v>
          </cell>
          <cell r="G472">
            <v>24</v>
          </cell>
          <cell r="H472">
            <v>0</v>
          </cell>
          <cell r="I472">
            <v>0</v>
          </cell>
          <cell r="J472">
            <v>0</v>
          </cell>
          <cell r="K472">
            <v>0</v>
          </cell>
        </row>
        <row r="473">
          <cell r="C473" t="str">
            <v>3.11</v>
          </cell>
          <cell r="D473" t="str">
            <v xml:space="preserve">PINTURA INTEGRAL DE LA ESTACIÓN </v>
          </cell>
          <cell r="E473">
            <v>0</v>
          </cell>
          <cell r="F473">
            <v>0</v>
          </cell>
          <cell r="G473">
            <v>0</v>
          </cell>
          <cell r="H473">
            <v>0</v>
          </cell>
          <cell r="I473">
            <v>0</v>
          </cell>
          <cell r="J473">
            <v>0</v>
          </cell>
          <cell r="K473">
            <v>0</v>
          </cell>
        </row>
        <row r="474">
          <cell r="C474" t="str">
            <v>3.11.1</v>
          </cell>
          <cell r="D474" t="str">
            <v>Epoxi + poliuretano s/ metal prepintado Existentes</v>
          </cell>
          <cell r="E474" t="str">
            <v>AA</v>
          </cell>
          <cell r="F474" t="str">
            <v>m2</v>
          </cell>
          <cell r="G474" t="str">
            <v>NO COTIZA</v>
          </cell>
          <cell r="H474">
            <v>0</v>
          </cell>
          <cell r="I474">
            <v>0</v>
          </cell>
          <cell r="J474">
            <v>0</v>
          </cell>
          <cell r="K474">
            <v>0</v>
          </cell>
        </row>
        <row r="475">
          <cell r="C475" t="str">
            <v>3.11.2</v>
          </cell>
          <cell r="D475" t="str">
            <v>Latex para exteriores sobre Superficies de Revoques de Cal o Yeso</v>
          </cell>
          <cell r="E475" t="str">
            <v>AA</v>
          </cell>
          <cell r="F475" t="str">
            <v>m2</v>
          </cell>
          <cell r="G475">
            <v>784</v>
          </cell>
          <cell r="H475">
            <v>927.78296079393897</v>
          </cell>
          <cell r="I475">
            <v>727381.84126244811</v>
          </cell>
          <cell r="J475">
            <v>0</v>
          </cell>
          <cell r="K475">
            <v>0</v>
          </cell>
        </row>
        <row r="476">
          <cell r="C476" t="str">
            <v>3.11.3</v>
          </cell>
          <cell r="D476" t="str">
            <v>Latex para interiores sobre Superficies de Revoques de Cal o Yeso</v>
          </cell>
          <cell r="E476" t="str">
            <v>AA</v>
          </cell>
          <cell r="F476" t="str">
            <v>m2</v>
          </cell>
          <cell r="G476">
            <v>724</v>
          </cell>
          <cell r="H476">
            <v>927.78296079393897</v>
          </cell>
          <cell r="I476">
            <v>671714.86361481179</v>
          </cell>
          <cell r="J476">
            <v>0</v>
          </cell>
          <cell r="K476">
            <v>0</v>
          </cell>
        </row>
        <row r="477">
          <cell r="C477" t="str">
            <v>3.11.4</v>
          </cell>
          <cell r="D477" t="str">
            <v>Latex para cielorrasos</v>
          </cell>
          <cell r="E477" t="str">
            <v>AA</v>
          </cell>
          <cell r="F477" t="str">
            <v>m2</v>
          </cell>
          <cell r="G477">
            <v>262</v>
          </cell>
          <cell r="H477">
            <v>898.87387079393898</v>
          </cell>
          <cell r="I477">
            <v>235504.95414801201</v>
          </cell>
          <cell r="J477">
            <v>0</v>
          </cell>
          <cell r="K477">
            <v>0</v>
          </cell>
        </row>
        <row r="478">
          <cell r="C478" t="str">
            <v>3.11.5</v>
          </cell>
          <cell r="D478" t="str">
            <v>Pintura de elemetos metálicos</v>
          </cell>
          <cell r="E478" t="str">
            <v>AA</v>
          </cell>
          <cell r="F478" t="str">
            <v>m2</v>
          </cell>
          <cell r="G478">
            <v>933</v>
          </cell>
          <cell r="H478">
            <v>816.29865170750395</v>
          </cell>
          <cell r="I478">
            <v>761606.64204310114</v>
          </cell>
          <cell r="J478">
            <v>0</v>
          </cell>
          <cell r="K478">
            <v>0</v>
          </cell>
        </row>
        <row r="479">
          <cell r="C479" t="str">
            <v>3.11.6</v>
          </cell>
          <cell r="D479" t="str">
            <v>Pintura de Elementos de Madera</v>
          </cell>
          <cell r="E479" t="str">
            <v>AA</v>
          </cell>
          <cell r="F479" t="str">
            <v>m2</v>
          </cell>
          <cell r="G479">
            <v>395</v>
          </cell>
          <cell r="H479">
            <v>798.79921008528095</v>
          </cell>
          <cell r="I479">
            <v>315525.68798368599</v>
          </cell>
          <cell r="J479">
            <v>0</v>
          </cell>
          <cell r="K479">
            <v>0</v>
          </cell>
        </row>
        <row r="480">
          <cell r="C480" t="str">
            <v>3.11.7</v>
          </cell>
          <cell r="D480" t="str">
            <v>Aplicación de 3 manos de Esmalte Sintético sobre Superficies de Hormigón Visto en Bajo Andenes y Frente de Andenes Bajos</v>
          </cell>
          <cell r="E480" t="str">
            <v>AA</v>
          </cell>
          <cell r="F480" t="str">
            <v>m2</v>
          </cell>
          <cell r="G480">
            <v>1200</v>
          </cell>
          <cell r="H480">
            <v>816.29865170750395</v>
          </cell>
          <cell r="I480">
            <v>979558.38204900478</v>
          </cell>
          <cell r="J480">
            <v>0</v>
          </cell>
          <cell r="K480">
            <v>0</v>
          </cell>
        </row>
        <row r="481">
          <cell r="C481" t="str">
            <v>3.12</v>
          </cell>
          <cell r="D481" t="str">
            <v>SEÑALÉTICA Y EQUIPAMIENTO</v>
          </cell>
          <cell r="E481">
            <v>0</v>
          </cell>
          <cell r="F481">
            <v>0</v>
          </cell>
          <cell r="G481">
            <v>0</v>
          </cell>
          <cell r="H481">
            <v>0</v>
          </cell>
          <cell r="I481">
            <v>0</v>
          </cell>
          <cell r="J481">
            <v>0</v>
          </cell>
          <cell r="K481">
            <v>0</v>
          </cell>
        </row>
        <row r="482">
          <cell r="C482" t="str">
            <v>3.12.1</v>
          </cell>
          <cell r="D482" t="str">
            <v>STA Señal Tótem en Acceso</v>
          </cell>
          <cell r="E482" t="str">
            <v>AA</v>
          </cell>
          <cell r="F482" t="str">
            <v>u</v>
          </cell>
          <cell r="G482">
            <v>2</v>
          </cell>
          <cell r="H482">
            <v>228816.887081558</v>
          </cell>
          <cell r="I482">
            <v>457633.774163116</v>
          </cell>
          <cell r="J482">
            <v>0</v>
          </cell>
          <cell r="K482">
            <v>0</v>
          </cell>
        </row>
        <row r="483">
          <cell r="C483" t="str">
            <v>3.12.2</v>
          </cell>
          <cell r="D483" t="str">
            <v>SETE Identificacion Exterior de Estación</v>
          </cell>
          <cell r="E483" t="str">
            <v>AA</v>
          </cell>
          <cell r="F483" t="str">
            <v>u</v>
          </cell>
          <cell r="G483" t="str">
            <v>NO COTIZA</v>
          </cell>
          <cell r="H483">
            <v>0</v>
          </cell>
          <cell r="I483">
            <v>0</v>
          </cell>
          <cell r="J483">
            <v>0</v>
          </cell>
          <cell r="K483">
            <v>0</v>
          </cell>
        </row>
        <row r="484">
          <cell r="C484" t="str">
            <v>3.12.3</v>
          </cell>
          <cell r="D484" t="str">
            <v>ICB Identificación Corpórea Módulo Boletería</v>
          </cell>
          <cell r="E484" t="str">
            <v>AA</v>
          </cell>
          <cell r="F484" t="str">
            <v>u</v>
          </cell>
          <cell r="G484">
            <v>4</v>
          </cell>
          <cell r="H484">
            <v>11023.344354077901</v>
          </cell>
          <cell r="I484">
            <v>44093.377416311603</v>
          </cell>
          <cell r="J484">
            <v>0</v>
          </cell>
          <cell r="K484">
            <v>0</v>
          </cell>
        </row>
        <row r="485">
          <cell r="C485" t="str">
            <v>3.12.4</v>
          </cell>
          <cell r="D485" t="str">
            <v>ICBL dentificación Corpórea Módulo Boletería Lateral</v>
          </cell>
          <cell r="E485" t="str">
            <v>AA</v>
          </cell>
          <cell r="F485" t="str">
            <v>u</v>
          </cell>
          <cell r="G485">
            <v>2</v>
          </cell>
          <cell r="H485">
            <v>11023.344354077901</v>
          </cell>
          <cell r="I485">
            <v>22046.688708155802</v>
          </cell>
          <cell r="J485">
            <v>0</v>
          </cell>
          <cell r="K485">
            <v>0</v>
          </cell>
        </row>
        <row r="486">
          <cell r="C486" t="str">
            <v>3.12.5</v>
          </cell>
          <cell r="D486" t="str">
            <v>SAM 1500 Señal Acceso Molinetes</v>
          </cell>
          <cell r="E486" t="str">
            <v>AA</v>
          </cell>
          <cell r="F486" t="str">
            <v>u</v>
          </cell>
          <cell r="G486">
            <v>1</v>
          </cell>
          <cell r="H486">
            <v>26389.360885194801</v>
          </cell>
          <cell r="I486">
            <v>26389.360885194801</v>
          </cell>
          <cell r="J486">
            <v>0</v>
          </cell>
          <cell r="K486">
            <v>0</v>
          </cell>
        </row>
        <row r="487">
          <cell r="C487" t="str">
            <v>3.12.6</v>
          </cell>
          <cell r="D487" t="str">
            <v>SAM 2500 Señal Acceso Molinetes</v>
          </cell>
          <cell r="E487" t="str">
            <v>AA</v>
          </cell>
          <cell r="F487" t="str">
            <v>u</v>
          </cell>
          <cell r="G487" t="str">
            <v>NO COTIZA</v>
          </cell>
          <cell r="H487">
            <v>0</v>
          </cell>
          <cell r="I487">
            <v>0</v>
          </cell>
          <cell r="J487">
            <v>0</v>
          </cell>
          <cell r="K487">
            <v>0</v>
          </cell>
        </row>
        <row r="488">
          <cell r="C488" t="str">
            <v>3.12.7</v>
          </cell>
          <cell r="D488" t="str">
            <v>IBE 3000 Identificación Boletería Exterior</v>
          </cell>
          <cell r="E488" t="str">
            <v>AA</v>
          </cell>
          <cell r="F488">
            <v>0</v>
          </cell>
          <cell r="G488" t="str">
            <v>NO COTIZA</v>
          </cell>
          <cell r="H488">
            <v>0</v>
          </cell>
          <cell r="I488">
            <v>0</v>
          </cell>
          <cell r="J488">
            <v>0</v>
          </cell>
          <cell r="K488">
            <v>0</v>
          </cell>
        </row>
        <row r="489">
          <cell r="C489" t="str">
            <v>3.12.8</v>
          </cell>
          <cell r="D489" t="str">
            <v>SETER 1500 Señal Comunicacional Colgante</v>
          </cell>
          <cell r="E489" t="str">
            <v>AA</v>
          </cell>
          <cell r="F489" t="str">
            <v>u</v>
          </cell>
          <cell r="G489">
            <v>1</v>
          </cell>
          <cell r="H489">
            <v>64470.066124467528</v>
          </cell>
          <cell r="I489">
            <v>64470.066124467528</v>
          </cell>
          <cell r="J489">
            <v>0</v>
          </cell>
          <cell r="K489">
            <v>0</v>
          </cell>
        </row>
        <row r="490">
          <cell r="C490" t="str">
            <v>3.12.9</v>
          </cell>
          <cell r="D490" t="str">
            <v>SETER 2500 Señal Comunicacional Colgante</v>
          </cell>
          <cell r="E490" t="str">
            <v>AA</v>
          </cell>
          <cell r="F490" t="str">
            <v>u</v>
          </cell>
          <cell r="G490" t="str">
            <v xml:space="preserve">NO COTIZA </v>
          </cell>
          <cell r="H490">
            <v>0</v>
          </cell>
          <cell r="I490">
            <v>0</v>
          </cell>
          <cell r="J490">
            <v>0</v>
          </cell>
          <cell r="K490">
            <v>0</v>
          </cell>
        </row>
        <row r="491">
          <cell r="C491" t="str">
            <v>3.12.10</v>
          </cell>
          <cell r="D491" t="str">
            <v>SCE A Señal Comunicacional Amurada</v>
          </cell>
          <cell r="E491" t="str">
            <v>AA</v>
          </cell>
          <cell r="F491" t="str">
            <v>u</v>
          </cell>
          <cell r="G491" t="str">
            <v xml:space="preserve">NO COTIZA </v>
          </cell>
          <cell r="H491">
            <v>0</v>
          </cell>
          <cell r="I491">
            <v>0</v>
          </cell>
          <cell r="J491">
            <v>0</v>
          </cell>
          <cell r="K491">
            <v>0</v>
          </cell>
        </row>
        <row r="492">
          <cell r="C492" t="str">
            <v>3.12.11</v>
          </cell>
          <cell r="D492" t="str">
            <v>SCE B Señal Comunicacional Bandera</v>
          </cell>
          <cell r="E492" t="str">
            <v>AA</v>
          </cell>
          <cell r="F492" t="str">
            <v>u</v>
          </cell>
          <cell r="G492">
            <v>4</v>
          </cell>
          <cell r="H492">
            <v>22046.688708155845</v>
          </cell>
          <cell r="I492">
            <v>88186.754832623381</v>
          </cell>
          <cell r="J492">
            <v>0</v>
          </cell>
          <cell r="K492">
            <v>0</v>
          </cell>
        </row>
        <row r="493">
          <cell r="C493" t="str">
            <v>3.12.12</v>
          </cell>
          <cell r="D493" t="str">
            <v>SPB Señal Puerta Baños (Mujer, Hombre y Movilidad Reducida)</v>
          </cell>
          <cell r="E493" t="str">
            <v>AA</v>
          </cell>
          <cell r="F493" t="str">
            <v>u</v>
          </cell>
          <cell r="G493">
            <v>3</v>
          </cell>
          <cell r="H493">
            <v>4676.6721770389613</v>
          </cell>
          <cell r="I493">
            <v>14030.016531116884</v>
          </cell>
          <cell r="J493">
            <v>0</v>
          </cell>
          <cell r="K493">
            <v>0</v>
          </cell>
        </row>
        <row r="494">
          <cell r="C494" t="str">
            <v>3.12.13</v>
          </cell>
          <cell r="D494" t="str">
            <v>SMR Señal Ménsula Refugio</v>
          </cell>
          <cell r="E494" t="str">
            <v>AA</v>
          </cell>
          <cell r="F494" t="str">
            <v>u</v>
          </cell>
          <cell r="G494" t="str">
            <v>NO COTIZA</v>
          </cell>
          <cell r="H494">
            <v>0</v>
          </cell>
          <cell r="I494">
            <v>0</v>
          </cell>
          <cell r="J494">
            <v>0</v>
          </cell>
          <cell r="K494">
            <v>0</v>
          </cell>
        </row>
        <row r="495">
          <cell r="C495" t="str">
            <v>3.12.14</v>
          </cell>
          <cell r="D495" t="str">
            <v>SCALD Señal Comunicaional con Apoyo Lumbra Doble (5.875M)</v>
          </cell>
          <cell r="E495" t="str">
            <v>AA</v>
          </cell>
          <cell r="F495" t="str">
            <v>u</v>
          </cell>
          <cell r="G495">
            <v>1</v>
          </cell>
          <cell r="H495">
            <v>70000</v>
          </cell>
          <cell r="I495">
            <v>70000</v>
          </cell>
          <cell r="J495">
            <v>0</v>
          </cell>
          <cell r="K495">
            <v>0</v>
          </cell>
        </row>
        <row r="496">
          <cell r="C496" t="str">
            <v>3.12.15</v>
          </cell>
          <cell r="D496" t="str">
            <v>SCALDe Señal Comunicaional con Apoyo Lumbra Doble (5.00M)</v>
          </cell>
          <cell r="E496" t="str">
            <v>AA</v>
          </cell>
          <cell r="F496" t="str">
            <v>u</v>
          </cell>
          <cell r="G496">
            <v>1</v>
          </cell>
          <cell r="H496">
            <v>65000</v>
          </cell>
          <cell r="I496">
            <v>65000</v>
          </cell>
          <cell r="J496">
            <v>0</v>
          </cell>
          <cell r="K496">
            <v>0</v>
          </cell>
        </row>
        <row r="497">
          <cell r="C497" t="str">
            <v>3.12.16</v>
          </cell>
          <cell r="D497" t="str">
            <v>PGC Cartelera Informativa</v>
          </cell>
          <cell r="E497" t="str">
            <v>AA</v>
          </cell>
          <cell r="F497" t="str">
            <v>u</v>
          </cell>
          <cell r="G497">
            <v>2</v>
          </cell>
          <cell r="H497">
            <v>32235.033062233764</v>
          </cell>
          <cell r="I497">
            <v>64470.066124467528</v>
          </cell>
          <cell r="J497">
            <v>0</v>
          </cell>
          <cell r="K497">
            <v>0</v>
          </cell>
        </row>
        <row r="498">
          <cell r="C498" t="str">
            <v>3.12.17</v>
          </cell>
          <cell r="D498" t="str">
            <v>CLPA P Cartelera Informativa con Pie</v>
          </cell>
          <cell r="E498" t="str">
            <v>AA</v>
          </cell>
          <cell r="F498" t="str">
            <v>u</v>
          </cell>
          <cell r="G498" t="str">
            <v>NO COTIZA</v>
          </cell>
          <cell r="H498">
            <v>0</v>
          </cell>
          <cell r="I498">
            <v>0</v>
          </cell>
          <cell r="J498">
            <v>0</v>
          </cell>
          <cell r="K498">
            <v>0</v>
          </cell>
        </row>
        <row r="499">
          <cell r="C499" t="str">
            <v>3.12.18</v>
          </cell>
          <cell r="D499" t="str">
            <v>CLMR Tótem Cartelera Informativa</v>
          </cell>
          <cell r="E499" t="str">
            <v>AA</v>
          </cell>
          <cell r="F499" t="str">
            <v>u</v>
          </cell>
          <cell r="G499" t="str">
            <v>NO COTIZA</v>
          </cell>
          <cell r="H499">
            <v>0</v>
          </cell>
          <cell r="I499">
            <v>0</v>
          </cell>
          <cell r="J499">
            <v>0</v>
          </cell>
          <cell r="K499">
            <v>0</v>
          </cell>
        </row>
        <row r="500">
          <cell r="C500" t="str">
            <v>3.12.19</v>
          </cell>
          <cell r="D500" t="str">
            <v>PM Porta y Monitor 49" incluye pantalla</v>
          </cell>
          <cell r="E500" t="str">
            <v>AA</v>
          </cell>
          <cell r="F500" t="str">
            <v>u</v>
          </cell>
          <cell r="G500" t="str">
            <v>NO COTIZA</v>
          </cell>
          <cell r="H500">
            <v>0</v>
          </cell>
          <cell r="I500">
            <v>0</v>
          </cell>
          <cell r="J500">
            <v>0</v>
          </cell>
          <cell r="K500">
            <v>0</v>
          </cell>
        </row>
        <row r="501">
          <cell r="C501" t="str">
            <v>3.12.20</v>
          </cell>
          <cell r="D501" t="str">
            <v>PM Porta y Monitor 32" incluye pantalla</v>
          </cell>
          <cell r="E501" t="str">
            <v>AA</v>
          </cell>
          <cell r="F501" t="str">
            <v>u</v>
          </cell>
          <cell r="G501" t="str">
            <v>NO COTIZA</v>
          </cell>
          <cell r="H501">
            <v>0</v>
          </cell>
          <cell r="I501">
            <v>0</v>
          </cell>
          <cell r="J501">
            <v>0</v>
          </cell>
          <cell r="K501">
            <v>0</v>
          </cell>
        </row>
        <row r="502">
          <cell r="C502" t="str">
            <v>3.12.21</v>
          </cell>
          <cell r="D502" t="str">
            <v>PAPD Papelero Residuos/Reciclables</v>
          </cell>
          <cell r="E502" t="str">
            <v>AA</v>
          </cell>
          <cell r="F502" t="str">
            <v>u</v>
          </cell>
          <cell r="G502">
            <v>15</v>
          </cell>
          <cell r="H502">
            <v>12920</v>
          </cell>
          <cell r="I502">
            <v>193800</v>
          </cell>
          <cell r="J502">
            <v>0</v>
          </cell>
          <cell r="K502">
            <v>0</v>
          </cell>
        </row>
        <row r="503">
          <cell r="C503" t="str">
            <v>3.12.22</v>
          </cell>
          <cell r="D503" t="str">
            <v>AST Asiento Modelo Tigre</v>
          </cell>
          <cell r="E503" t="str">
            <v>AA</v>
          </cell>
          <cell r="F503" t="str">
            <v>u</v>
          </cell>
          <cell r="G503">
            <v>20</v>
          </cell>
          <cell r="H503">
            <v>20523.14049586777</v>
          </cell>
          <cell r="I503">
            <v>410462.80991735542</v>
          </cell>
          <cell r="J503">
            <v>0</v>
          </cell>
          <cell r="K503">
            <v>0</v>
          </cell>
        </row>
        <row r="504">
          <cell r="C504" t="str">
            <v>3.12.23</v>
          </cell>
          <cell r="D504" t="str">
            <v>VEB Vinilo Esmerilado Boleterias</v>
          </cell>
          <cell r="E504" t="str">
            <v>AA</v>
          </cell>
          <cell r="F504" t="str">
            <v>u</v>
          </cell>
          <cell r="G504" t="str">
            <v>NO COTIZA</v>
          </cell>
          <cell r="H504">
            <v>0</v>
          </cell>
          <cell r="I504">
            <v>0</v>
          </cell>
          <cell r="J504">
            <v>0</v>
          </cell>
          <cell r="K504">
            <v>0</v>
          </cell>
        </row>
        <row r="505">
          <cell r="C505" t="str">
            <v>3.13</v>
          </cell>
          <cell r="D505" t="str">
            <v>ENTORNO URBANO Y PARQUIZACIÓN</v>
          </cell>
          <cell r="E505">
            <v>0</v>
          </cell>
          <cell r="F505">
            <v>0</v>
          </cell>
          <cell r="G505">
            <v>0</v>
          </cell>
          <cell r="H505">
            <v>0</v>
          </cell>
          <cell r="I505">
            <v>0</v>
          </cell>
          <cell r="J505">
            <v>0</v>
          </cell>
          <cell r="K505">
            <v>0</v>
          </cell>
        </row>
        <row r="506">
          <cell r="C506" t="str">
            <v>13.1</v>
          </cell>
          <cell r="D506" t="str">
            <v>PARQUIZACIÓN</v>
          </cell>
          <cell r="E506">
            <v>0</v>
          </cell>
          <cell r="F506">
            <v>0</v>
          </cell>
          <cell r="G506">
            <v>0</v>
          </cell>
          <cell r="H506">
            <v>0</v>
          </cell>
          <cell r="I506">
            <v>0</v>
          </cell>
          <cell r="J506">
            <v>0</v>
          </cell>
          <cell r="K506">
            <v>0</v>
          </cell>
        </row>
        <row r="507">
          <cell r="C507" t="str">
            <v>3.13.1.1</v>
          </cell>
          <cell r="D507" t="str">
            <v xml:space="preserve">Relleno con tierra negra </v>
          </cell>
          <cell r="E507" t="str">
            <v>AA</v>
          </cell>
          <cell r="F507" t="str">
            <v>m3</v>
          </cell>
          <cell r="G507">
            <v>13</v>
          </cell>
          <cell r="H507">
            <v>1947.5592540779201</v>
          </cell>
          <cell r="I507">
            <v>25318.27030301296</v>
          </cell>
          <cell r="J507">
            <v>0</v>
          </cell>
          <cell r="K507">
            <v>0</v>
          </cell>
        </row>
        <row r="508">
          <cell r="C508" t="str">
            <v>3.13.1.2</v>
          </cell>
          <cell r="D508" t="str">
            <v xml:space="preserve">Sembrado de Panes de Césped </v>
          </cell>
          <cell r="E508" t="str">
            <v>AA</v>
          </cell>
          <cell r="F508" t="str">
            <v>m2</v>
          </cell>
          <cell r="G508">
            <v>794</v>
          </cell>
          <cell r="H508">
            <v>396.69420000000002</v>
          </cell>
          <cell r="I508">
            <v>314975.1948</v>
          </cell>
          <cell r="J508">
            <v>0</v>
          </cell>
          <cell r="K508">
            <v>0</v>
          </cell>
        </row>
        <row r="509">
          <cell r="C509" t="str">
            <v>3.13.1.3</v>
          </cell>
          <cell r="D509" t="str">
            <v>Plantado de Especies arbóreas</v>
          </cell>
          <cell r="E509" t="str">
            <v>AA</v>
          </cell>
          <cell r="F509" t="str">
            <v>u</v>
          </cell>
          <cell r="G509">
            <v>3</v>
          </cell>
          <cell r="H509">
            <v>3548.8663586493499</v>
          </cell>
          <cell r="I509">
            <v>10646.59907594805</v>
          </cell>
          <cell r="J509">
            <v>0</v>
          </cell>
          <cell r="K509">
            <v>0</v>
          </cell>
        </row>
        <row r="510">
          <cell r="C510" t="str">
            <v>3.13.1.4</v>
          </cell>
          <cell r="D510" t="str">
            <v xml:space="preserve">Plantado de Especies Agapanthus </v>
          </cell>
          <cell r="E510" t="str">
            <v>AA</v>
          </cell>
          <cell r="F510" t="str">
            <v>u</v>
          </cell>
          <cell r="G510">
            <v>92</v>
          </cell>
          <cell r="H510">
            <v>782.69767932467528</v>
          </cell>
          <cell r="I510">
            <v>72008.18649787012</v>
          </cell>
          <cell r="J510">
            <v>0</v>
          </cell>
          <cell r="K510">
            <v>0</v>
          </cell>
        </row>
        <row r="511">
          <cell r="C511" t="str">
            <v>3.13.2</v>
          </cell>
          <cell r="D511" t="str">
            <v>EQUIPAMIENTO URBANO</v>
          </cell>
          <cell r="E511">
            <v>0</v>
          </cell>
          <cell r="F511">
            <v>0</v>
          </cell>
          <cell r="G511">
            <v>0</v>
          </cell>
          <cell r="H511">
            <v>0</v>
          </cell>
          <cell r="I511">
            <v>0</v>
          </cell>
          <cell r="J511">
            <v>0</v>
          </cell>
          <cell r="K511">
            <v>0</v>
          </cell>
        </row>
        <row r="512">
          <cell r="C512" t="str">
            <v>3.13.2.1</v>
          </cell>
          <cell r="D512" t="str">
            <v xml:space="preserve">Artefactos de Iluminación - Farolas urbanas </v>
          </cell>
          <cell r="E512" t="str">
            <v>AA</v>
          </cell>
          <cell r="F512" t="str">
            <v>u</v>
          </cell>
          <cell r="G512">
            <v>4</v>
          </cell>
          <cell r="H512">
            <v>31025.566072178699</v>
          </cell>
          <cell r="I512">
            <v>124102.2642887148</v>
          </cell>
          <cell r="J512">
            <v>0</v>
          </cell>
          <cell r="K512">
            <v>0</v>
          </cell>
        </row>
        <row r="513">
          <cell r="C513" t="str">
            <v>3.13.2.2</v>
          </cell>
          <cell r="D513" t="str">
            <v>Bolardos</v>
          </cell>
          <cell r="E513" t="str">
            <v>AA</v>
          </cell>
          <cell r="F513" t="str">
            <v>u</v>
          </cell>
          <cell r="G513">
            <v>30</v>
          </cell>
          <cell r="H513">
            <v>6441.8228823341988</v>
          </cell>
          <cell r="I513">
            <v>193254.68647002598</v>
          </cell>
          <cell r="J513">
            <v>0</v>
          </cell>
          <cell r="K513">
            <v>0</v>
          </cell>
        </row>
        <row r="514">
          <cell r="C514" t="str">
            <v>3.13.2.3</v>
          </cell>
          <cell r="D514" t="str">
            <v xml:space="preserve">Columnas de iluminacion 6 mts de altura- artefactos led  1 Luminaria LED 90W (9000lm) </v>
          </cell>
          <cell r="E514" t="str">
            <v>AA</v>
          </cell>
          <cell r="F514" t="str">
            <v>u</v>
          </cell>
          <cell r="G514">
            <v>10</v>
          </cell>
          <cell r="H514">
            <v>22594.0095229299</v>
          </cell>
          <cell r="I514">
            <v>225940.09522929901</v>
          </cell>
          <cell r="J514">
            <v>0</v>
          </cell>
          <cell r="K514">
            <v>0</v>
          </cell>
        </row>
        <row r="515">
          <cell r="C515" t="str">
            <v>3.13.2.4</v>
          </cell>
          <cell r="D515" t="str">
            <v xml:space="preserve">Columnas de iluminacion 9 mts de altura- artefactos led  1 Luminaria LED 90W (9000lm) </v>
          </cell>
          <cell r="E515" t="str">
            <v>AA</v>
          </cell>
          <cell r="F515" t="str">
            <v>u</v>
          </cell>
          <cell r="G515">
            <v>10</v>
          </cell>
          <cell r="H515">
            <v>33891</v>
          </cell>
          <cell r="I515">
            <v>338910</v>
          </cell>
          <cell r="J515">
            <v>0</v>
          </cell>
          <cell r="K515">
            <v>0</v>
          </cell>
        </row>
        <row r="516">
          <cell r="C516" t="str">
            <v>3.13.3</v>
          </cell>
          <cell r="D516" t="str">
            <v>VEREDAS</v>
          </cell>
          <cell r="E516">
            <v>0</v>
          </cell>
          <cell r="F516">
            <v>0</v>
          </cell>
          <cell r="G516">
            <v>0</v>
          </cell>
          <cell r="H516">
            <v>0</v>
          </cell>
          <cell r="I516">
            <v>0</v>
          </cell>
          <cell r="J516">
            <v>0</v>
          </cell>
          <cell r="K516">
            <v>0</v>
          </cell>
        </row>
        <row r="517">
          <cell r="C517" t="str">
            <v>3.13.3.1</v>
          </cell>
          <cell r="D517" t="str">
            <v>Desmonte de Suelo Vegetal, Terraplenamientos y Apisonado</v>
          </cell>
          <cell r="E517" t="str">
            <v>AA</v>
          </cell>
          <cell r="F517" t="str">
            <v>m3</v>
          </cell>
          <cell r="G517">
            <v>124</v>
          </cell>
          <cell r="H517">
            <v>2622.4739068336098</v>
          </cell>
          <cell r="I517">
            <v>325186.76444736763</v>
          </cell>
          <cell r="J517">
            <v>0</v>
          </cell>
          <cell r="K517">
            <v>0</v>
          </cell>
        </row>
        <row r="518">
          <cell r="C518" t="str">
            <v>3.13.3.2</v>
          </cell>
          <cell r="D518" t="str">
            <v>Film 200 micrones</v>
          </cell>
          <cell r="E518" t="str">
            <v>AA</v>
          </cell>
          <cell r="F518" t="str">
            <v>m2</v>
          </cell>
          <cell r="G518">
            <v>1719</v>
          </cell>
          <cell r="H518">
            <v>48.807121188116881</v>
          </cell>
          <cell r="I518">
            <v>83899.441322372921</v>
          </cell>
          <cell r="J518">
            <v>0</v>
          </cell>
          <cell r="K518">
            <v>0</v>
          </cell>
        </row>
        <row r="519">
          <cell r="C519" t="str">
            <v>3.13.3.3</v>
          </cell>
          <cell r="D519" t="str">
            <v>Ejecución de Suelo Cemento</v>
          </cell>
          <cell r="E519" t="str">
            <v>AA</v>
          </cell>
          <cell r="F519" t="str">
            <v>m3</v>
          </cell>
          <cell r="G519">
            <v>120.33000000000001</v>
          </cell>
          <cell r="H519">
            <v>3665.8251365855999</v>
          </cell>
          <cell r="I519">
            <v>441108.73868534528</v>
          </cell>
          <cell r="J519">
            <v>0</v>
          </cell>
          <cell r="K519">
            <v>0</v>
          </cell>
        </row>
        <row r="520">
          <cell r="C520" t="str">
            <v>3.13.3.4</v>
          </cell>
          <cell r="D520" t="str">
            <v>Ejecución de Solado de hormigón peinado de 10 cm c/malla SIMA Fe 6 mm 15 x 15 cm</v>
          </cell>
          <cell r="E520" t="str">
            <v>AA</v>
          </cell>
          <cell r="F520" t="str">
            <v>m2</v>
          </cell>
          <cell r="G520">
            <v>1717.6599999999999</v>
          </cell>
          <cell r="H520">
            <v>2957.9124491656798</v>
          </cell>
          <cell r="I520">
            <v>5080687.8974339208</v>
          </cell>
          <cell r="J520">
            <v>0</v>
          </cell>
          <cell r="K520">
            <v>0</v>
          </cell>
        </row>
        <row r="521">
          <cell r="C521" t="str">
            <v>3.13.4</v>
          </cell>
          <cell r="D521" t="str">
            <v>ESTACIONAMIENTOS Y DARSENAS (no cotiza)</v>
          </cell>
          <cell r="E521">
            <v>0</v>
          </cell>
          <cell r="F521">
            <v>0</v>
          </cell>
          <cell r="G521">
            <v>0</v>
          </cell>
          <cell r="H521">
            <v>0</v>
          </cell>
          <cell r="I521">
            <v>0</v>
          </cell>
          <cell r="J521">
            <v>0</v>
          </cell>
          <cell r="K521">
            <v>0</v>
          </cell>
        </row>
        <row r="523">
          <cell r="C523">
            <v>0</v>
          </cell>
          <cell r="D523" t="str">
            <v>CUADRO EMPRESARIO</v>
          </cell>
          <cell r="E523">
            <v>0</v>
          </cell>
          <cell r="F523">
            <v>0</v>
          </cell>
          <cell r="G523">
            <v>0</v>
          </cell>
          <cell r="H523">
            <v>0</v>
          </cell>
          <cell r="I523">
            <v>0</v>
          </cell>
          <cell r="J523">
            <v>0</v>
          </cell>
          <cell r="K523">
            <v>0</v>
          </cell>
        </row>
        <row r="524">
          <cell r="C524" t="str">
            <v>1.</v>
          </cell>
          <cell r="D524" t="str">
            <v>Total Costo Directo (Costo-Costo)</v>
          </cell>
          <cell r="E524">
            <v>0</v>
          </cell>
          <cell r="F524">
            <v>0</v>
          </cell>
          <cell r="G524">
            <v>0</v>
          </cell>
          <cell r="H524">
            <v>0</v>
          </cell>
          <cell r="I524">
            <v>0</v>
          </cell>
          <cell r="J524">
            <v>0</v>
          </cell>
          <cell r="K524">
            <v>0</v>
          </cell>
        </row>
        <row r="525">
          <cell r="C525" t="str">
            <v>2.</v>
          </cell>
          <cell r="D525" t="str">
            <v>Gastos Generales (Sobre 1)</v>
          </cell>
          <cell r="E525">
            <v>0</v>
          </cell>
          <cell r="F525">
            <v>0</v>
          </cell>
          <cell r="G525">
            <v>0</v>
          </cell>
          <cell r="H525">
            <v>0.15</v>
          </cell>
          <cell r="I525">
            <v>0</v>
          </cell>
          <cell r="J525">
            <v>0</v>
          </cell>
          <cell r="K525">
            <v>0</v>
          </cell>
        </row>
        <row r="526">
          <cell r="C526" t="str">
            <v>3.</v>
          </cell>
          <cell r="D526" t="str">
            <v>Costo Unitario  (1+2)</v>
          </cell>
          <cell r="E526">
            <v>0</v>
          </cell>
          <cell r="F526">
            <v>0</v>
          </cell>
          <cell r="G526">
            <v>0</v>
          </cell>
          <cell r="H526">
            <v>0</v>
          </cell>
          <cell r="I526">
            <v>0</v>
          </cell>
          <cell r="J526">
            <v>0</v>
          </cell>
          <cell r="K526">
            <v>0</v>
          </cell>
        </row>
        <row r="527">
          <cell r="C527" t="str">
            <v>4.</v>
          </cell>
          <cell r="D527" t="str">
            <v>Gastos Financieros (Sobre 3)</v>
          </cell>
          <cell r="E527">
            <v>0</v>
          </cell>
          <cell r="F527">
            <v>0</v>
          </cell>
          <cell r="G527">
            <v>0</v>
          </cell>
          <cell r="H527">
            <v>0.12</v>
          </cell>
          <cell r="I527">
            <v>0</v>
          </cell>
          <cell r="J527">
            <v>0</v>
          </cell>
          <cell r="K527">
            <v>0</v>
          </cell>
        </row>
        <row r="528">
          <cell r="C528" t="str">
            <v>5.</v>
          </cell>
          <cell r="D528" t="str">
            <v>Beneficio (Sobre 3)</v>
          </cell>
          <cell r="E528">
            <v>0</v>
          </cell>
          <cell r="F528">
            <v>0</v>
          </cell>
          <cell r="G528">
            <v>0</v>
          </cell>
          <cell r="H528">
            <v>0.15</v>
          </cell>
          <cell r="I528">
            <v>0</v>
          </cell>
          <cell r="J528">
            <v>0</v>
          </cell>
          <cell r="K528">
            <v>0</v>
          </cell>
        </row>
        <row r="529">
          <cell r="C529" t="str">
            <v>6.</v>
          </cell>
          <cell r="D529" t="str">
            <v>Precio Unitario Antes de Impuestos (1+2+4+5)</v>
          </cell>
          <cell r="E529">
            <v>0</v>
          </cell>
          <cell r="F529">
            <v>0</v>
          </cell>
          <cell r="G529">
            <v>0</v>
          </cell>
          <cell r="H529">
            <v>0</v>
          </cell>
          <cell r="I529">
            <v>0</v>
          </cell>
          <cell r="J529">
            <v>0</v>
          </cell>
          <cell r="K529">
            <v>0</v>
          </cell>
        </row>
        <row r="530">
          <cell r="C530" t="str">
            <v>7.</v>
          </cell>
          <cell r="D530" t="str">
            <v>IIBB (Sobre 6)</v>
          </cell>
          <cell r="E530">
            <v>0</v>
          </cell>
          <cell r="F530">
            <v>0</v>
          </cell>
          <cell r="G530">
            <v>0</v>
          </cell>
          <cell r="H530">
            <v>2.5000000000000001E-2</v>
          </cell>
          <cell r="I530">
            <v>0</v>
          </cell>
          <cell r="J530">
            <v>0</v>
          </cell>
          <cell r="K530">
            <v>0</v>
          </cell>
        </row>
        <row r="531">
          <cell r="C531" t="str">
            <v>8.</v>
          </cell>
          <cell r="D531" t="str">
            <v>Base Imponible (1+2+4+5+7)</v>
          </cell>
          <cell r="E531">
            <v>0</v>
          </cell>
          <cell r="F531">
            <v>0</v>
          </cell>
          <cell r="G531">
            <v>0</v>
          </cell>
          <cell r="H531">
            <v>0</v>
          </cell>
          <cell r="I531">
            <v>0</v>
          </cell>
          <cell r="J531">
            <v>0</v>
          </cell>
          <cell r="K531">
            <v>0</v>
          </cell>
        </row>
        <row r="532">
          <cell r="C532" t="str">
            <v>9.</v>
          </cell>
          <cell r="D532" t="str">
            <v>ITB (Sobre 8)</v>
          </cell>
          <cell r="E532">
            <v>0</v>
          </cell>
          <cell r="F532">
            <v>0</v>
          </cell>
          <cell r="G532">
            <v>0</v>
          </cell>
          <cell r="H532">
            <v>1.2E-2</v>
          </cell>
          <cell r="I532">
            <v>0</v>
          </cell>
          <cell r="J532">
            <v>0</v>
          </cell>
          <cell r="K532">
            <v>0</v>
          </cell>
        </row>
        <row r="533">
          <cell r="C533" t="str">
            <v>10.</v>
          </cell>
          <cell r="D533" t="str">
            <v>PRESUPUESTO SIN IVA (8+9)</v>
          </cell>
          <cell r="E533">
            <v>0</v>
          </cell>
          <cell r="F533">
            <v>0</v>
          </cell>
          <cell r="G533">
            <v>0</v>
          </cell>
          <cell r="H533">
            <v>0</v>
          </cell>
          <cell r="I533">
            <v>0</v>
          </cell>
          <cell r="J533">
            <v>0</v>
          </cell>
          <cell r="K533">
            <v>0</v>
          </cell>
        </row>
        <row r="534">
          <cell r="C534" t="str">
            <v>Los precios son a</v>
          </cell>
          <cell r="D534">
            <v>0</v>
          </cell>
          <cell r="E534">
            <v>0</v>
          </cell>
          <cell r="F534">
            <v>0</v>
          </cell>
          <cell r="G534">
            <v>0</v>
          </cell>
          <cell r="H534">
            <v>0</v>
          </cell>
          <cell r="I534">
            <v>0</v>
          </cell>
          <cell r="J534">
            <v>0</v>
          </cell>
          <cell r="K534">
            <v>0</v>
          </cell>
        </row>
        <row r="535">
          <cell r="C535">
            <v>0</v>
          </cell>
          <cell r="D535">
            <v>0</v>
          </cell>
          <cell r="E535">
            <v>0</v>
          </cell>
          <cell r="F535">
            <v>0</v>
          </cell>
          <cell r="G535">
            <v>0</v>
          </cell>
          <cell r="H535">
            <v>0</v>
          </cell>
          <cell r="I535">
            <v>0</v>
          </cell>
          <cell r="J535">
            <v>0</v>
          </cell>
        </row>
        <row r="536">
          <cell r="C536">
            <v>0</v>
          </cell>
          <cell r="D536">
            <v>0</v>
          </cell>
          <cell r="E536">
            <v>0</v>
          </cell>
          <cell r="F536">
            <v>0</v>
          </cell>
          <cell r="G536">
            <v>0</v>
          </cell>
          <cell r="H536">
            <v>0</v>
          </cell>
          <cell r="I536">
            <v>0</v>
          </cell>
          <cell r="J536">
            <v>0</v>
          </cell>
        </row>
        <row r="537">
          <cell r="C537">
            <v>0</v>
          </cell>
          <cell r="D537">
            <v>0</v>
          </cell>
          <cell r="E537">
            <v>0</v>
          </cell>
          <cell r="F537">
            <v>0</v>
          </cell>
          <cell r="G537">
            <v>0</v>
          </cell>
          <cell r="H537">
            <v>0</v>
          </cell>
          <cell r="I537">
            <v>0</v>
          </cell>
          <cell r="J537">
            <v>0</v>
          </cell>
        </row>
        <row r="538">
          <cell r="C538">
            <v>0</v>
          </cell>
          <cell r="D538">
            <v>0</v>
          </cell>
          <cell r="E538">
            <v>0</v>
          </cell>
          <cell r="F538">
            <v>0</v>
          </cell>
          <cell r="G538">
            <v>0</v>
          </cell>
          <cell r="H538">
            <v>0</v>
          </cell>
          <cell r="I538">
            <v>0</v>
          </cell>
          <cell r="J538">
            <v>0</v>
          </cell>
        </row>
        <row r="539">
          <cell r="C539">
            <v>0</v>
          </cell>
          <cell r="D539">
            <v>0</v>
          </cell>
          <cell r="E539">
            <v>0</v>
          </cell>
          <cell r="F539">
            <v>0</v>
          </cell>
          <cell r="G539">
            <v>0</v>
          </cell>
          <cell r="H539">
            <v>0</v>
          </cell>
          <cell r="I539">
            <v>0</v>
          </cell>
          <cell r="J539">
            <v>0</v>
          </cell>
        </row>
        <row r="540">
          <cell r="C540">
            <v>0</v>
          </cell>
          <cell r="D540">
            <v>0</v>
          </cell>
          <cell r="E540">
            <v>0</v>
          </cell>
          <cell r="F540">
            <v>0</v>
          </cell>
          <cell r="G540">
            <v>0</v>
          </cell>
          <cell r="H540">
            <v>0</v>
          </cell>
          <cell r="I540">
            <v>0</v>
          </cell>
          <cell r="J540">
            <v>0</v>
          </cell>
        </row>
        <row r="542">
          <cell r="D542">
            <v>0</v>
          </cell>
          <cell r="E542">
            <v>0</v>
          </cell>
        </row>
        <row r="543">
          <cell r="G543">
            <v>0</v>
          </cell>
        </row>
      </sheetData>
      <sheetData sheetId="1"/>
      <sheetData sheetId="2"/>
      <sheetData sheetId="3"/>
      <sheetData sheetId="4"/>
      <sheetData sheetId="5"/>
      <sheetData sheetId="6"/>
      <sheetData sheetId="7"/>
      <sheetData sheetId="8"/>
      <sheetData sheetId="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BROS"/>
      <sheetName val="SUBRUBROS"/>
      <sheetName val="Insumos"/>
      <sheetName val="Items"/>
      <sheetName val="Analisis Nuevo"/>
      <sheetName val="Analisis Vista"/>
      <sheetName val="AnalisisUsados"/>
      <sheetName val="ListaCambios"/>
      <sheetName val="SISTEMA"/>
      <sheetName val="Componentes"/>
      <sheetName val="Panel"/>
      <sheetName val="Analisis"/>
      <sheetName val="Presupuesto"/>
      <sheetName val="Explosion"/>
      <sheetName val="Copete"/>
      <sheetName val="Lista"/>
      <sheetName val="ListaUsados"/>
      <sheetName val="Ver Analisis"/>
      <sheetName val="Formulas"/>
      <sheetName val="Constantes"/>
      <sheetName val="Mano de Obra"/>
      <sheetName val="MEMO"/>
      <sheetName val="PATRONES"/>
      <sheetName val="GRUPOS"/>
      <sheetName val="Secciones"/>
      <sheetName val="Divisiones"/>
      <sheetName val="Analisis_Nuevo"/>
      <sheetName val="Analisis_Vista"/>
      <sheetName val="Ver_Analisis"/>
      <sheetName val="Mano_de_Obra"/>
      <sheetName val="terminaciones"/>
      <sheetName val="Analisis_Nuevo1"/>
      <sheetName val="Analisis_Vista1"/>
      <sheetName val="Ver_Analisis1"/>
      <sheetName val="Mano_de_Obr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57">
          <cell r="C57">
            <v>1931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sheetData sheetId="32"/>
      <sheetData sheetId="33"/>
      <sheetData sheetId="3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 CONTRAPISOS"/>
      <sheetName val="TD CARPETAS"/>
      <sheetName val="TD PISOS"/>
      <sheetName val="TD ZOCALOS"/>
      <sheetName val="TD CIELORRASOS"/>
      <sheetName val="Terminaciones E3"/>
      <sheetName val="Presupuesto"/>
      <sheetName val="Estructura"/>
      <sheetName val="Fundaciones"/>
      <sheetName val="Movimiento de suelos"/>
      <sheetName val="Mampost.Edificio3"/>
      <sheetName val="Terminaciones Exteriores"/>
      <sheetName val="Items"/>
      <sheetName val="Constantes"/>
      <sheetName val="Informacion"/>
    </sheetNames>
    <sheetDataSet>
      <sheetData sheetId="0"/>
      <sheetData sheetId="1"/>
      <sheetData sheetId="2"/>
      <sheetData sheetId="3"/>
      <sheetData sheetId="4"/>
      <sheetData sheetId="5">
        <row r="5">
          <cell r="A5" t="str">
            <v>PISO</v>
          </cell>
          <cell r="B5" t="str">
            <v>LOCAL</v>
          </cell>
          <cell r="C5" t="str">
            <v>EXT/INT</v>
          </cell>
          <cell r="D5" t="str">
            <v>UBIC</v>
          </cell>
          <cell r="E5" t="str">
            <v>DESIGNACION</v>
          </cell>
          <cell r="F5" t="str">
            <v>CANT</v>
          </cell>
          <cell r="G5" t="str">
            <v>ANCHO</v>
          </cell>
          <cell r="H5" t="str">
            <v>LARGO</v>
          </cell>
          <cell r="I5" t="str">
            <v>ALTO</v>
          </cell>
          <cell r="J5" t="str">
            <v>PERIM</v>
          </cell>
          <cell r="K5" t="str">
            <v>SUP PLA</v>
          </cell>
          <cell r="L5" t="str">
            <v>SLAT</v>
          </cell>
          <cell r="M5" t="str">
            <v>REVES</v>
          </cell>
          <cell r="N5" t="str">
            <v>SOLIA1</v>
          </cell>
          <cell r="O5" t="str">
            <v>TV</v>
          </cell>
          <cell r="P5" t="str">
            <v>TE</v>
          </cell>
          <cell r="Q5" t="str">
            <v>PE</v>
          </cell>
          <cell r="R5" t="str">
            <v>ART COM</v>
          </cell>
          <cell r="S5" t="str">
            <v>BOCAS</v>
          </cell>
          <cell r="T5" t="str">
            <v>PERIM TOT</v>
          </cell>
          <cell r="U5" t="str">
            <v>SUPERF TOT</v>
          </cell>
          <cell r="V5" t="str">
            <v>S LAT TOT</v>
          </cell>
          <cell r="W5" t="str">
            <v>REVEST TOT</v>
          </cell>
          <cell r="X5" t="str">
            <v>SOLIA TOTAL</v>
          </cell>
          <cell r="Y5" t="str">
            <v>ARTEF ILUM COMUN</v>
          </cell>
          <cell r="Z5" t="str">
            <v>TV TOT</v>
          </cell>
          <cell r="AA5" t="str">
            <v>TE TOT</v>
          </cell>
          <cell r="AB5" t="str">
            <v>PE TOT</v>
          </cell>
          <cell r="AC5" t="str">
            <v>BOCAS TOT</v>
          </cell>
          <cell r="AD5" t="str">
            <v>CONTRAPISOS</v>
          </cell>
          <cell r="AE5" t="str">
            <v>CARPETAS</v>
          </cell>
          <cell r="AF5" t="str">
            <v>PISOS</v>
          </cell>
          <cell r="AG5" t="str">
            <v>ZOCALOS</v>
          </cell>
          <cell r="AH5" t="str">
            <v>CIELORRASOS</v>
          </cell>
          <cell r="AI5" t="str">
            <v>REVOQUES INTERIORES</v>
          </cell>
          <cell r="AJ5" t="str">
            <v>REVEST</v>
          </cell>
          <cell r="AK5" t="str">
            <v>PINTURAS CIELORRASOS</v>
          </cell>
          <cell r="AL5" t="str">
            <v>PINTURAS EN MUROS</v>
          </cell>
        </row>
        <row r="6">
          <cell r="N6" t="str">
            <v>M2</v>
          </cell>
          <cell r="Y6">
            <v>20</v>
          </cell>
          <cell r="Z6">
            <v>12</v>
          </cell>
          <cell r="AA6">
            <v>24</v>
          </cell>
          <cell r="AB6">
            <v>12</v>
          </cell>
          <cell r="AC6">
            <v>385</v>
          </cell>
        </row>
        <row r="7">
          <cell r="A7" t="str">
            <v>PB</v>
          </cell>
          <cell r="E7" t="str">
            <v>COMUNES</v>
          </cell>
        </row>
        <row r="8">
          <cell r="A8" t="str">
            <v>PB</v>
          </cell>
          <cell r="B8">
            <v>1</v>
          </cell>
          <cell r="C8" t="str">
            <v>EXT</v>
          </cell>
          <cell r="D8" t="str">
            <v>COMUN</v>
          </cell>
          <cell r="E8" t="str">
            <v>ACCESO EDIF</v>
          </cell>
          <cell r="F8">
            <v>1</v>
          </cell>
          <cell r="G8">
            <v>1.5</v>
          </cell>
          <cell r="H8">
            <v>5.68</v>
          </cell>
          <cell r="J8">
            <v>-11.299999999999999</v>
          </cell>
          <cell r="R8">
            <v>1</v>
          </cell>
          <cell r="S8">
            <v>1</v>
          </cell>
          <cell r="T8">
            <v>3.0600000000000005</v>
          </cell>
          <cell r="U8">
            <v>8.52</v>
          </cell>
          <cell r="V8">
            <v>0</v>
          </cell>
          <cell r="W8">
            <v>0</v>
          </cell>
          <cell r="X8">
            <v>0</v>
          </cell>
          <cell r="Y8">
            <v>1</v>
          </cell>
          <cell r="Z8">
            <v>0</v>
          </cell>
          <cell r="AA8">
            <v>0</v>
          </cell>
          <cell r="AB8">
            <v>0</v>
          </cell>
          <cell r="AC8">
            <v>1</v>
          </cell>
          <cell r="AD8" t="str">
            <v>s/platea</v>
          </cell>
          <cell r="AE8" t="str">
            <v>IMPERMEABLE</v>
          </cell>
          <cell r="AF8" t="str">
            <v>BALD TEXT 40X40</v>
          </cell>
          <cell r="AG8" t="str">
            <v>BALD  TEXT 10X40</v>
          </cell>
          <cell r="AH8" t="str">
            <v>REVOQUE PLASTICO</v>
          </cell>
          <cell r="AI8" t="str">
            <v>NO</v>
          </cell>
          <cell r="AJ8" t="str">
            <v>NO</v>
          </cell>
          <cell r="AK8" t="str">
            <v>LATEX</v>
          </cell>
          <cell r="AL8" t="str">
            <v>NO</v>
          </cell>
        </row>
        <row r="9">
          <cell r="A9" t="str">
            <v>PB</v>
          </cell>
          <cell r="B9">
            <v>2</v>
          </cell>
          <cell r="C9" t="str">
            <v>INT</v>
          </cell>
          <cell r="D9" t="str">
            <v>COMUN</v>
          </cell>
          <cell r="E9" t="str">
            <v>HALL ACCESO E2</v>
          </cell>
          <cell r="F9">
            <v>1</v>
          </cell>
          <cell r="G9">
            <v>2.02</v>
          </cell>
          <cell r="H9">
            <v>9.8000000000000007</v>
          </cell>
          <cell r="I9">
            <v>2.6</v>
          </cell>
          <cell r="J9">
            <v>-7.8500000000000005</v>
          </cell>
          <cell r="L9">
            <v>-16.110000000000003</v>
          </cell>
          <cell r="R9">
            <v>3</v>
          </cell>
          <cell r="S9">
            <v>4</v>
          </cell>
          <cell r="T9">
            <v>15.79</v>
          </cell>
          <cell r="U9">
            <v>19.796000000000003</v>
          </cell>
          <cell r="V9">
            <v>45.353999999999999</v>
          </cell>
          <cell r="W9">
            <v>0</v>
          </cell>
          <cell r="X9">
            <v>0</v>
          </cell>
          <cell r="Y9">
            <v>3</v>
          </cell>
          <cell r="Z9">
            <v>0</v>
          </cell>
          <cell r="AA9">
            <v>0</v>
          </cell>
          <cell r="AB9">
            <v>0</v>
          </cell>
          <cell r="AC9">
            <v>4</v>
          </cell>
          <cell r="AD9" t="str">
            <v>s/platea</v>
          </cell>
          <cell r="AE9" t="str">
            <v>IMPERMEABLE</v>
          </cell>
          <cell r="AF9" t="str">
            <v>BALD TEXT 40X40</v>
          </cell>
          <cell r="AG9" t="str">
            <v>BALD  TEXT 10X40</v>
          </cell>
          <cell r="AH9" t="str">
            <v>DURLOCK</v>
          </cell>
          <cell r="AI9" t="str">
            <v>JAHARRO FRATASADO A LA CAL</v>
          </cell>
          <cell r="AJ9" t="str">
            <v>NO</v>
          </cell>
          <cell r="AK9" t="str">
            <v>LATEX</v>
          </cell>
          <cell r="AL9" t="str">
            <v>LATEX</v>
          </cell>
        </row>
        <row r="10">
          <cell r="A10" t="str">
            <v>PB</v>
          </cell>
          <cell r="B10">
            <v>2</v>
          </cell>
          <cell r="C10" t="str">
            <v>INT</v>
          </cell>
          <cell r="D10" t="str">
            <v>COMUN</v>
          </cell>
          <cell r="E10" t="str">
            <v>HALL ACCESO E2</v>
          </cell>
          <cell r="F10">
            <v>1</v>
          </cell>
          <cell r="G10">
            <v>2.5</v>
          </cell>
          <cell r="H10">
            <v>1.5</v>
          </cell>
          <cell r="I10">
            <v>2.6</v>
          </cell>
          <cell r="L10">
            <v>-16.110000000000003</v>
          </cell>
          <cell r="R10">
            <v>3</v>
          </cell>
          <cell r="S10">
            <v>4</v>
          </cell>
          <cell r="T10">
            <v>8</v>
          </cell>
          <cell r="U10">
            <v>3.75</v>
          </cell>
          <cell r="V10">
            <v>4.6899999999999977</v>
          </cell>
          <cell r="W10">
            <v>0</v>
          </cell>
          <cell r="X10">
            <v>0</v>
          </cell>
          <cell r="Y10">
            <v>3</v>
          </cell>
          <cell r="Z10">
            <v>0</v>
          </cell>
          <cell r="AA10">
            <v>0</v>
          </cell>
          <cell r="AB10">
            <v>0</v>
          </cell>
          <cell r="AC10">
            <v>4</v>
          </cell>
          <cell r="AD10" t="str">
            <v>s/platea</v>
          </cell>
          <cell r="AE10" t="str">
            <v>IMPERMEABLE</v>
          </cell>
          <cell r="AF10" t="str">
            <v>BALD TEXT 40X40</v>
          </cell>
          <cell r="AG10" t="str">
            <v>BALD  TEXT 10X40</v>
          </cell>
          <cell r="AH10" t="str">
            <v>DURLOCK</v>
          </cell>
          <cell r="AI10" t="str">
            <v>JAHARRO FRATASADO A LA CAL</v>
          </cell>
          <cell r="AJ10" t="str">
            <v>NO</v>
          </cell>
          <cell r="AK10" t="str">
            <v>LATEX</v>
          </cell>
          <cell r="AL10" t="str">
            <v>LATEX</v>
          </cell>
        </row>
        <row r="11">
          <cell r="A11" t="str">
            <v>PB</v>
          </cell>
          <cell r="B11">
            <v>2</v>
          </cell>
          <cell r="C11" t="str">
            <v>INT</v>
          </cell>
          <cell r="D11" t="str">
            <v>COMUN</v>
          </cell>
          <cell r="E11" t="str">
            <v>HALL ACCESO E2</v>
          </cell>
          <cell r="F11">
            <v>1</v>
          </cell>
          <cell r="G11">
            <v>2</v>
          </cell>
          <cell r="H11">
            <v>1.5</v>
          </cell>
          <cell r="I11">
            <v>2.6</v>
          </cell>
          <cell r="L11">
            <v>-16.110000000000003</v>
          </cell>
          <cell r="R11">
            <v>3</v>
          </cell>
          <cell r="S11">
            <v>4</v>
          </cell>
          <cell r="T11">
            <v>7</v>
          </cell>
          <cell r="U11">
            <v>3</v>
          </cell>
          <cell r="V11">
            <v>2.0899999999999963</v>
          </cell>
          <cell r="W11">
            <v>0</v>
          </cell>
          <cell r="X11">
            <v>0</v>
          </cell>
          <cell r="Y11">
            <v>3</v>
          </cell>
          <cell r="Z11">
            <v>0</v>
          </cell>
          <cell r="AA11">
            <v>0</v>
          </cell>
          <cell r="AB11">
            <v>0</v>
          </cell>
          <cell r="AC11">
            <v>4</v>
          </cell>
          <cell r="AD11" t="str">
            <v>s/platea</v>
          </cell>
          <cell r="AE11" t="str">
            <v>IMPERMEABLE</v>
          </cell>
          <cell r="AF11" t="str">
            <v>BALD TEXT 40X40</v>
          </cell>
          <cell r="AG11" t="str">
            <v>BALD  TEXT 10X40</v>
          </cell>
          <cell r="AH11" t="str">
            <v>DURLOCK</v>
          </cell>
          <cell r="AI11" t="str">
            <v>JAHARRO FRATASADO A LA CAL</v>
          </cell>
          <cell r="AJ11" t="str">
            <v>NO</v>
          </cell>
          <cell r="AK11" t="str">
            <v>LATEX</v>
          </cell>
          <cell r="AL11" t="str">
            <v>LATEX</v>
          </cell>
        </row>
        <row r="12">
          <cell r="A12" t="str">
            <v>PB</v>
          </cell>
          <cell r="B12">
            <v>4</v>
          </cell>
          <cell r="C12" t="str">
            <v>INT</v>
          </cell>
          <cell r="D12" t="str">
            <v>COMUN</v>
          </cell>
          <cell r="E12" t="str">
            <v>SALA MAQ</v>
          </cell>
          <cell r="F12">
            <v>1</v>
          </cell>
          <cell r="G12">
            <v>1.33</v>
          </cell>
          <cell r="H12">
            <v>1.33</v>
          </cell>
          <cell r="I12">
            <v>2.6</v>
          </cell>
          <cell r="L12">
            <v>-1.64</v>
          </cell>
          <cell r="R12">
            <v>1</v>
          </cell>
          <cell r="S12">
            <v>1</v>
          </cell>
          <cell r="T12">
            <v>5.32</v>
          </cell>
          <cell r="U12">
            <v>1.7689000000000001</v>
          </cell>
          <cell r="V12">
            <v>12.192</v>
          </cell>
          <cell r="W12">
            <v>0</v>
          </cell>
          <cell r="X12">
            <v>0</v>
          </cell>
          <cell r="Y12">
            <v>1</v>
          </cell>
          <cell r="Z12">
            <v>0</v>
          </cell>
          <cell r="AA12">
            <v>0</v>
          </cell>
          <cell r="AB12">
            <v>0</v>
          </cell>
          <cell r="AC12">
            <v>1</v>
          </cell>
          <cell r="AD12" t="str">
            <v>s/platea</v>
          </cell>
          <cell r="AE12" t="str">
            <v>IMPERMEABLE</v>
          </cell>
          <cell r="AF12" t="str">
            <v>BALD TEXT 40X40</v>
          </cell>
          <cell r="AG12" t="str">
            <v>BALD  TEXT 10X40</v>
          </cell>
          <cell r="AH12" t="str">
            <v>H VISTO</v>
          </cell>
          <cell r="AI12" t="str">
            <v>JAHARRO FRATASADO A LA CAL</v>
          </cell>
          <cell r="AJ12" t="str">
            <v>NO</v>
          </cell>
          <cell r="AK12" t="str">
            <v>ANTIHONGO</v>
          </cell>
          <cell r="AL12" t="str">
            <v>LATEX</v>
          </cell>
        </row>
        <row r="13">
          <cell r="A13" t="str">
            <v>PB</v>
          </cell>
          <cell r="B13">
            <v>5</v>
          </cell>
          <cell r="C13" t="str">
            <v>INT</v>
          </cell>
          <cell r="D13" t="str">
            <v>COMUN</v>
          </cell>
          <cell r="E13" t="str">
            <v>MED GAS E2</v>
          </cell>
          <cell r="F13">
            <v>1</v>
          </cell>
          <cell r="G13">
            <v>1.8</v>
          </cell>
          <cell r="H13">
            <v>3.05</v>
          </cell>
          <cell r="I13">
            <v>2.6</v>
          </cell>
          <cell r="J13">
            <v>-0.8</v>
          </cell>
          <cell r="L13">
            <v>-1.64</v>
          </cell>
          <cell r="R13">
            <v>1</v>
          </cell>
          <cell r="S13">
            <v>1</v>
          </cell>
          <cell r="T13">
            <v>8.8999999999999986</v>
          </cell>
          <cell r="U13">
            <v>5.49</v>
          </cell>
          <cell r="V13">
            <v>23.58</v>
          </cell>
          <cell r="W13">
            <v>0</v>
          </cell>
          <cell r="X13">
            <v>0</v>
          </cell>
          <cell r="Y13">
            <v>1</v>
          </cell>
          <cell r="Z13">
            <v>0</v>
          </cell>
          <cell r="AA13">
            <v>0</v>
          </cell>
          <cell r="AB13">
            <v>0</v>
          </cell>
          <cell r="AC13">
            <v>1</v>
          </cell>
          <cell r="AD13" t="str">
            <v>s/platea</v>
          </cell>
          <cell r="AE13" t="str">
            <v>IMPERMEABLE</v>
          </cell>
          <cell r="AF13" t="str">
            <v>BALD TEXT 40X40</v>
          </cell>
          <cell r="AG13" t="str">
            <v>BALD  TEXT 10X40</v>
          </cell>
          <cell r="AH13" t="str">
            <v>H VISTO</v>
          </cell>
          <cell r="AI13" t="str">
            <v>JAHARRO FRATASADO A LA CAL</v>
          </cell>
          <cell r="AJ13" t="str">
            <v>NO</v>
          </cell>
          <cell r="AK13" t="str">
            <v>ANTIHONGO</v>
          </cell>
          <cell r="AL13" t="str">
            <v>LATEX</v>
          </cell>
        </row>
        <row r="14">
          <cell r="A14" t="str">
            <v>PB</v>
          </cell>
          <cell r="B14">
            <v>6</v>
          </cell>
          <cell r="C14" t="str">
            <v>INT</v>
          </cell>
          <cell r="D14" t="str">
            <v>COMUN</v>
          </cell>
          <cell r="E14" t="str">
            <v>MED .ELECTRICO</v>
          </cell>
          <cell r="F14">
            <v>1</v>
          </cell>
          <cell r="G14">
            <v>1.8</v>
          </cell>
          <cell r="H14">
            <v>2</v>
          </cell>
          <cell r="I14">
            <v>2.6</v>
          </cell>
          <cell r="J14">
            <v>-0.8</v>
          </cell>
          <cell r="L14">
            <v>-1.64</v>
          </cell>
          <cell r="R14">
            <v>1</v>
          </cell>
          <cell r="S14">
            <v>1</v>
          </cell>
          <cell r="T14">
            <v>6.8</v>
          </cell>
          <cell r="U14">
            <v>3.6</v>
          </cell>
          <cell r="V14">
            <v>18.119999999999997</v>
          </cell>
          <cell r="W14">
            <v>0</v>
          </cell>
          <cell r="X14">
            <v>0</v>
          </cell>
          <cell r="Y14">
            <v>1</v>
          </cell>
          <cell r="Z14">
            <v>0</v>
          </cell>
          <cell r="AA14">
            <v>0</v>
          </cell>
          <cell r="AB14">
            <v>0</v>
          </cell>
          <cell r="AC14">
            <v>1</v>
          </cell>
          <cell r="AD14" t="str">
            <v>s/platea</v>
          </cell>
          <cell r="AE14" t="str">
            <v>IMPERMEABLE</v>
          </cell>
          <cell r="AF14" t="str">
            <v>BALD TEXT 40X40</v>
          </cell>
          <cell r="AG14" t="str">
            <v>BALD  TEXT 10X40</v>
          </cell>
          <cell r="AH14" t="str">
            <v>H VISTO</v>
          </cell>
          <cell r="AI14" t="str">
            <v>JAHARRO FRATASADO A LA CAL</v>
          </cell>
          <cell r="AJ14" t="str">
            <v>NO</v>
          </cell>
          <cell r="AK14" t="str">
            <v>ANTIHONGO</v>
          </cell>
          <cell r="AL14" t="str">
            <v>LATEX</v>
          </cell>
        </row>
        <row r="15">
          <cell r="A15" t="str">
            <v>PB</v>
          </cell>
          <cell r="B15">
            <v>7</v>
          </cell>
          <cell r="C15" t="str">
            <v>INT</v>
          </cell>
          <cell r="D15" t="str">
            <v>COMUN</v>
          </cell>
          <cell r="E15" t="str">
            <v>SALA DE COMPACT.</v>
          </cell>
          <cell r="F15">
            <v>1</v>
          </cell>
          <cell r="G15">
            <v>2</v>
          </cell>
          <cell r="H15">
            <v>2.75</v>
          </cell>
          <cell r="I15">
            <v>2.6</v>
          </cell>
          <cell r="J15">
            <v>-1.7000000000000002</v>
          </cell>
          <cell r="K15">
            <v>-2.4</v>
          </cell>
          <cell r="L15">
            <v>-3.4849999999999999</v>
          </cell>
          <cell r="R15">
            <v>1</v>
          </cell>
          <cell r="S15">
            <v>2</v>
          </cell>
          <cell r="T15">
            <v>7.8</v>
          </cell>
          <cell r="U15">
            <v>3.1</v>
          </cell>
          <cell r="V15">
            <v>21.215</v>
          </cell>
          <cell r="W15">
            <v>0</v>
          </cell>
          <cell r="X15">
            <v>0</v>
          </cell>
          <cell r="Y15">
            <v>1</v>
          </cell>
          <cell r="Z15">
            <v>0</v>
          </cell>
          <cell r="AA15">
            <v>0</v>
          </cell>
          <cell r="AB15">
            <v>0</v>
          </cell>
          <cell r="AC15">
            <v>2</v>
          </cell>
          <cell r="AD15" t="str">
            <v>s/platea</v>
          </cell>
          <cell r="AE15" t="str">
            <v>IMPERMEABLE</v>
          </cell>
          <cell r="AF15" t="str">
            <v>BALD TEXT 40X40</v>
          </cell>
          <cell r="AG15" t="str">
            <v>BALD  TEXT 10X40</v>
          </cell>
          <cell r="AH15" t="str">
            <v>H VISTO</v>
          </cell>
          <cell r="AI15" t="str">
            <v>JAHARRO FRATASADO A LA CAL</v>
          </cell>
          <cell r="AJ15" t="str">
            <v>NO</v>
          </cell>
          <cell r="AK15" t="str">
            <v>ANTIHONGO</v>
          </cell>
          <cell r="AL15" t="str">
            <v>LATEX</v>
          </cell>
        </row>
        <row r="16">
          <cell r="A16" t="str">
            <v>PB</v>
          </cell>
          <cell r="B16">
            <v>10</v>
          </cell>
          <cell r="C16" t="str">
            <v>INT</v>
          </cell>
          <cell r="D16" t="str">
            <v>COMUN</v>
          </cell>
          <cell r="E16" t="str">
            <v>SALA BOMBAS</v>
          </cell>
          <cell r="F16">
            <v>1</v>
          </cell>
          <cell r="G16">
            <v>1.2</v>
          </cell>
          <cell r="H16">
            <v>1.2</v>
          </cell>
          <cell r="I16">
            <v>2.6</v>
          </cell>
          <cell r="J16">
            <v>-1</v>
          </cell>
          <cell r="L16">
            <v>-1.35</v>
          </cell>
          <cell r="R16">
            <v>1</v>
          </cell>
          <cell r="S16">
            <v>1</v>
          </cell>
          <cell r="T16">
            <v>3.8</v>
          </cell>
          <cell r="U16">
            <v>1.44</v>
          </cell>
          <cell r="V16">
            <v>11.13</v>
          </cell>
          <cell r="W16">
            <v>0</v>
          </cell>
          <cell r="X16">
            <v>0</v>
          </cell>
          <cell r="Y16">
            <v>1</v>
          </cell>
          <cell r="Z16">
            <v>0</v>
          </cell>
          <cell r="AA16">
            <v>0</v>
          </cell>
          <cell r="AB16">
            <v>0</v>
          </cell>
          <cell r="AC16">
            <v>1</v>
          </cell>
          <cell r="AD16" t="str">
            <v>s/platea</v>
          </cell>
          <cell r="AE16" t="str">
            <v>IMPERMEABLE</v>
          </cell>
          <cell r="AF16" t="str">
            <v>BALD TEXT 40X40</v>
          </cell>
          <cell r="AG16" t="str">
            <v>BALD  TEXT 10X40</v>
          </cell>
          <cell r="AH16" t="str">
            <v>H VISTO</v>
          </cell>
          <cell r="AI16" t="str">
            <v>JAHARRO FRATASADO A LA CAL</v>
          </cell>
          <cell r="AJ16" t="str">
            <v>NO</v>
          </cell>
          <cell r="AK16" t="str">
            <v>ANTIHONGO</v>
          </cell>
          <cell r="AL16" t="str">
            <v>LATEX</v>
          </cell>
        </row>
        <row r="17">
          <cell r="Y17">
            <v>0</v>
          </cell>
        </row>
        <row r="18">
          <cell r="A18" t="str">
            <v>PB</v>
          </cell>
          <cell r="C18" t="str">
            <v>INT</v>
          </cell>
          <cell r="D18" t="str">
            <v>DTO</v>
          </cell>
          <cell r="E18" t="str">
            <v>DTO A</v>
          </cell>
          <cell r="F18">
            <v>1</v>
          </cell>
          <cell r="O18">
            <v>1</v>
          </cell>
          <cell r="P18">
            <v>2</v>
          </cell>
          <cell r="Q18">
            <v>1</v>
          </cell>
          <cell r="T18">
            <v>0</v>
          </cell>
          <cell r="U18">
            <v>0</v>
          </cell>
          <cell r="V18">
            <v>0</v>
          </cell>
          <cell r="W18">
            <v>0</v>
          </cell>
          <cell r="X18">
            <v>0</v>
          </cell>
          <cell r="Y18">
            <v>0</v>
          </cell>
          <cell r="Z18">
            <v>1</v>
          </cell>
          <cell r="AA18">
            <v>2</v>
          </cell>
          <cell r="AB18">
            <v>1</v>
          </cell>
          <cell r="AC18">
            <v>0</v>
          </cell>
        </row>
        <row r="19">
          <cell r="A19" t="str">
            <v>PB</v>
          </cell>
          <cell r="B19">
            <v>11</v>
          </cell>
          <cell r="C19" t="str">
            <v>INT</v>
          </cell>
          <cell r="D19" t="str">
            <v>DTO A</v>
          </cell>
          <cell r="E19" t="str">
            <v>ESTAR COMEDOR-COC-LAV</v>
          </cell>
          <cell r="F19">
            <v>1</v>
          </cell>
          <cell r="G19">
            <v>4.6500000000000004</v>
          </cell>
          <cell r="H19">
            <v>3.4</v>
          </cell>
          <cell r="I19">
            <v>2.6</v>
          </cell>
          <cell r="J19">
            <v>-0.1499999999999998</v>
          </cell>
          <cell r="K19">
            <v>8.64</v>
          </cell>
          <cell r="L19">
            <v>2.3125000000000009</v>
          </cell>
          <cell r="M19">
            <v>5.88</v>
          </cell>
          <cell r="S19">
            <v>10</v>
          </cell>
          <cell r="T19">
            <v>15.950000000000001</v>
          </cell>
          <cell r="U19">
            <v>24.450000000000003</v>
          </cell>
          <cell r="V19">
            <v>44.172500000000007</v>
          </cell>
          <cell r="W19">
            <v>5.88</v>
          </cell>
          <cell r="X19">
            <v>0</v>
          </cell>
          <cell r="Y19">
            <v>0</v>
          </cell>
          <cell r="Z19">
            <v>0</v>
          </cell>
          <cell r="AA19">
            <v>0</v>
          </cell>
          <cell r="AB19">
            <v>0</v>
          </cell>
          <cell r="AC19">
            <v>10</v>
          </cell>
          <cell r="AD19" t="str">
            <v>s/platea</v>
          </cell>
          <cell r="AE19" t="str">
            <v>IMPERMEABLE</v>
          </cell>
          <cell r="AF19" t="str">
            <v>BALD TEXT 40X40</v>
          </cell>
          <cell r="AG19" t="str">
            <v>CER MONO H=10</v>
          </cell>
          <cell r="AH19" t="str">
            <v>H VISTO</v>
          </cell>
          <cell r="AI19" t="str">
            <v>YESO</v>
          </cell>
          <cell r="AJ19" t="str">
            <v>20X20</v>
          </cell>
          <cell r="AK19" t="str">
            <v>ANTIHONGO</v>
          </cell>
          <cell r="AL19" t="str">
            <v>LATEX</v>
          </cell>
        </row>
        <row r="20">
          <cell r="A20" t="str">
            <v>PB</v>
          </cell>
          <cell r="B20">
            <v>11</v>
          </cell>
          <cell r="C20" t="str">
            <v>INT</v>
          </cell>
          <cell r="D20" t="str">
            <v>DTO A</v>
          </cell>
          <cell r="E20" t="str">
            <v>ESTAR COMEDOR-COC-LAV</v>
          </cell>
          <cell r="F20">
            <v>1</v>
          </cell>
          <cell r="G20">
            <v>3</v>
          </cell>
          <cell r="H20">
            <v>1.5</v>
          </cell>
          <cell r="I20">
            <v>2.6</v>
          </cell>
          <cell r="J20">
            <v>-0.1499999999999998</v>
          </cell>
          <cell r="K20">
            <v>8.64</v>
          </cell>
          <cell r="L20">
            <v>2.3125000000000009</v>
          </cell>
          <cell r="M20">
            <v>5.88</v>
          </cell>
          <cell r="S20">
            <v>10</v>
          </cell>
          <cell r="T20">
            <v>8.85</v>
          </cell>
          <cell r="U20">
            <v>13.14</v>
          </cell>
          <cell r="V20">
            <v>25.712500000000002</v>
          </cell>
          <cell r="W20">
            <v>5.88</v>
          </cell>
          <cell r="X20">
            <v>0</v>
          </cell>
          <cell r="Y20">
            <v>0</v>
          </cell>
          <cell r="Z20">
            <v>0</v>
          </cell>
          <cell r="AA20">
            <v>0</v>
          </cell>
          <cell r="AB20">
            <v>0</v>
          </cell>
          <cell r="AC20">
            <v>10</v>
          </cell>
          <cell r="AD20" t="str">
            <v>s/platea</v>
          </cell>
          <cell r="AE20" t="str">
            <v>IMPERMEABLE</v>
          </cell>
          <cell r="AF20" t="str">
            <v>BALD TEXT 40X40</v>
          </cell>
          <cell r="AG20" t="str">
            <v>CER MONO H=10</v>
          </cell>
          <cell r="AH20" t="str">
            <v>H VISTO</v>
          </cell>
          <cell r="AI20" t="str">
            <v>YESO</v>
          </cell>
          <cell r="AJ20" t="str">
            <v>20X20</v>
          </cell>
          <cell r="AK20" t="str">
            <v>ANTIHONGO</v>
          </cell>
          <cell r="AL20" t="str">
            <v>LATEX</v>
          </cell>
        </row>
        <row r="21">
          <cell r="A21" t="str">
            <v>PB</v>
          </cell>
          <cell r="B21">
            <v>12</v>
          </cell>
          <cell r="C21" t="str">
            <v>INT</v>
          </cell>
          <cell r="D21" t="str">
            <v>DTO A</v>
          </cell>
          <cell r="E21" t="str">
            <v>PASO</v>
          </cell>
          <cell r="F21">
            <v>1</v>
          </cell>
          <cell r="G21">
            <v>2.6</v>
          </cell>
          <cell r="H21">
            <v>1.7</v>
          </cell>
          <cell r="I21">
            <v>2.6</v>
          </cell>
          <cell r="J21">
            <v>-5.6899999999999995</v>
          </cell>
          <cell r="L21">
            <v>-8.49</v>
          </cell>
          <cell r="S21">
            <v>1</v>
          </cell>
          <cell r="T21">
            <v>2.91</v>
          </cell>
          <cell r="U21">
            <v>4.42</v>
          </cell>
          <cell r="V21">
            <v>13.87</v>
          </cell>
          <cell r="W21">
            <v>0</v>
          </cell>
          <cell r="X21">
            <v>0</v>
          </cell>
          <cell r="Y21">
            <v>0</v>
          </cell>
          <cell r="Z21">
            <v>0</v>
          </cell>
          <cell r="AA21">
            <v>0</v>
          </cell>
          <cell r="AB21">
            <v>0</v>
          </cell>
          <cell r="AC21">
            <v>1</v>
          </cell>
          <cell r="AD21" t="str">
            <v>s/platea</v>
          </cell>
          <cell r="AE21" t="str">
            <v>IMPERMEABLE</v>
          </cell>
          <cell r="AF21" t="str">
            <v>CER ESM.RUSTICA 20 x 20</v>
          </cell>
          <cell r="AG21" t="str">
            <v>BALD  TEXT 10X40</v>
          </cell>
          <cell r="AH21" t="str">
            <v>H VISTO</v>
          </cell>
          <cell r="AI21" t="str">
            <v>YESO</v>
          </cell>
          <cell r="AJ21" t="str">
            <v>NO</v>
          </cell>
          <cell r="AK21" t="str">
            <v>LATEX</v>
          </cell>
          <cell r="AL21" t="str">
            <v>LATEX</v>
          </cell>
        </row>
        <row r="22">
          <cell r="A22" t="str">
            <v>PB</v>
          </cell>
          <cell r="B22">
            <v>13</v>
          </cell>
          <cell r="C22" t="str">
            <v>INT</v>
          </cell>
          <cell r="D22" t="str">
            <v>DTO A</v>
          </cell>
          <cell r="E22" t="str">
            <v xml:space="preserve">DORM </v>
          </cell>
          <cell r="F22">
            <v>1</v>
          </cell>
          <cell r="G22">
            <v>2.9</v>
          </cell>
          <cell r="H22">
            <v>3.5</v>
          </cell>
          <cell r="I22">
            <v>2.6</v>
          </cell>
          <cell r="J22">
            <v>-0.9</v>
          </cell>
          <cell r="L22">
            <v>-4.3049999999999997</v>
          </cell>
          <cell r="S22">
            <v>4</v>
          </cell>
          <cell r="T22">
            <v>11.9</v>
          </cell>
          <cell r="U22">
            <v>10.15</v>
          </cell>
          <cell r="V22">
            <v>28.975000000000001</v>
          </cell>
          <cell r="W22">
            <v>0</v>
          </cell>
          <cell r="X22">
            <v>0</v>
          </cell>
          <cell r="Y22">
            <v>0</v>
          </cell>
          <cell r="Z22">
            <v>0</v>
          </cell>
          <cell r="AA22">
            <v>0</v>
          </cell>
          <cell r="AB22">
            <v>0</v>
          </cell>
          <cell r="AC22">
            <v>4</v>
          </cell>
          <cell r="AD22" t="str">
            <v>s/platea</v>
          </cell>
          <cell r="AE22" t="str">
            <v>IMPERMEABLE</v>
          </cell>
          <cell r="AF22" t="str">
            <v>BALD TEXT 40X40</v>
          </cell>
          <cell r="AG22" t="str">
            <v>CER MONO H=10</v>
          </cell>
          <cell r="AH22" t="str">
            <v>H VISTO</v>
          </cell>
          <cell r="AI22" t="str">
            <v>YESO</v>
          </cell>
          <cell r="AJ22" t="str">
            <v>NO</v>
          </cell>
          <cell r="AK22" t="str">
            <v>LATEX</v>
          </cell>
          <cell r="AL22" t="str">
            <v>LATEX</v>
          </cell>
        </row>
        <row r="24">
          <cell r="A24" t="str">
            <v>PB</v>
          </cell>
          <cell r="B24">
            <v>15</v>
          </cell>
          <cell r="C24" t="str">
            <v>INT</v>
          </cell>
          <cell r="D24" t="str">
            <v>DTO A</v>
          </cell>
          <cell r="E24" t="str">
            <v>BAÑO  DISCAPACITADO</v>
          </cell>
          <cell r="F24">
            <v>1</v>
          </cell>
          <cell r="G24">
            <v>1.65</v>
          </cell>
          <cell r="H24">
            <v>3.4</v>
          </cell>
          <cell r="I24">
            <v>2.4</v>
          </cell>
          <cell r="J24">
            <v>-0.9</v>
          </cell>
          <cell r="L24">
            <v>-1.845</v>
          </cell>
          <cell r="M24">
            <v>20.2</v>
          </cell>
          <cell r="S24">
            <v>2</v>
          </cell>
          <cell r="T24">
            <v>9.1999999999999993</v>
          </cell>
          <cell r="U24">
            <v>5.6099999999999994</v>
          </cell>
          <cell r="V24">
            <v>22.395</v>
          </cell>
          <cell r="W24">
            <v>20.2</v>
          </cell>
          <cell r="X24">
            <v>0</v>
          </cell>
          <cell r="Y24">
            <v>0</v>
          </cell>
          <cell r="Z24">
            <v>0</v>
          </cell>
          <cell r="AA24">
            <v>0</v>
          </cell>
          <cell r="AB24">
            <v>0</v>
          </cell>
          <cell r="AC24">
            <v>2</v>
          </cell>
          <cell r="AD24" t="str">
            <v>s/platea</v>
          </cell>
          <cell r="AE24" t="str">
            <v>IMPERMEABLE</v>
          </cell>
          <cell r="AF24" t="str">
            <v>CER ESM.RUSTICA 20 x 20</v>
          </cell>
          <cell r="AG24" t="str">
            <v>BALD  TEXT 10X40</v>
          </cell>
          <cell r="AH24" t="str">
            <v>DURLOCK</v>
          </cell>
          <cell r="AI24" t="str">
            <v>JAHARRO FRATASADO A LA CAL</v>
          </cell>
          <cell r="AJ24" t="str">
            <v>20X20</v>
          </cell>
          <cell r="AK24" t="str">
            <v>ANTIHONGO</v>
          </cell>
          <cell r="AL24" t="str">
            <v>LATEX</v>
          </cell>
        </row>
        <row r="25">
          <cell r="A25" t="str">
            <v>PB</v>
          </cell>
          <cell r="B25">
            <v>18</v>
          </cell>
          <cell r="C25" t="str">
            <v>EXT</v>
          </cell>
          <cell r="D25" t="str">
            <v>DTO A</v>
          </cell>
          <cell r="E25" t="str">
            <v>EXPANSION</v>
          </cell>
          <cell r="F25">
            <v>1</v>
          </cell>
          <cell r="G25">
            <v>1.1499999999999999</v>
          </cell>
          <cell r="H25">
            <v>2.9</v>
          </cell>
          <cell r="J25">
            <v>-2.7</v>
          </cell>
          <cell r="S25">
            <v>1</v>
          </cell>
          <cell r="T25">
            <v>5.3999999999999995</v>
          </cell>
          <cell r="U25">
            <v>3.3349999999999995</v>
          </cell>
          <cell r="V25">
            <v>0</v>
          </cell>
          <cell r="W25">
            <v>0</v>
          </cell>
          <cell r="X25">
            <v>0</v>
          </cell>
          <cell r="Y25">
            <v>0</v>
          </cell>
          <cell r="Z25">
            <v>0</v>
          </cell>
          <cell r="AA25">
            <v>0</v>
          </cell>
          <cell r="AB25">
            <v>0</v>
          </cell>
          <cell r="AC25">
            <v>1</v>
          </cell>
          <cell r="AD25" t="str">
            <v>s/platea</v>
          </cell>
          <cell r="AE25" t="str">
            <v>IMPERMEABLE</v>
          </cell>
          <cell r="AF25" t="str">
            <v>CER ESM.RUSTICA 20 x 20</v>
          </cell>
          <cell r="AG25" t="str">
            <v>BALD  TEXT 10X40</v>
          </cell>
          <cell r="AH25" t="str">
            <v>NO</v>
          </cell>
          <cell r="AI25" t="str">
            <v>NO</v>
          </cell>
          <cell r="AJ25" t="str">
            <v>NO</v>
          </cell>
          <cell r="AK25" t="str">
            <v>LATEX</v>
          </cell>
          <cell r="AL25" t="str">
            <v>NO</v>
          </cell>
        </row>
        <row r="27">
          <cell r="D27" t="str">
            <v xml:space="preserve">DTO </v>
          </cell>
          <cell r="E27" t="str">
            <v>DTO B</v>
          </cell>
        </row>
        <row r="28">
          <cell r="A28" t="str">
            <v>PB</v>
          </cell>
          <cell r="B28">
            <v>14</v>
          </cell>
          <cell r="C28" t="str">
            <v>INT</v>
          </cell>
          <cell r="D28" t="str">
            <v>DTO B</v>
          </cell>
          <cell r="E28" t="str">
            <v>ESTAR COC COM</v>
          </cell>
          <cell r="F28">
            <v>1</v>
          </cell>
          <cell r="G28">
            <v>3.15</v>
          </cell>
          <cell r="H28">
            <v>9.5500000000000007</v>
          </cell>
          <cell r="I28">
            <v>2.6</v>
          </cell>
          <cell r="J28">
            <v>0.75</v>
          </cell>
          <cell r="K28">
            <v>8.64</v>
          </cell>
          <cell r="L28">
            <v>4.1575000000000006</v>
          </cell>
          <cell r="M28">
            <v>5.88</v>
          </cell>
          <cell r="S28">
            <v>9</v>
          </cell>
          <cell r="T28">
            <v>26.150000000000002</v>
          </cell>
          <cell r="U28">
            <v>38.722500000000004</v>
          </cell>
          <cell r="V28">
            <v>70.197500000000005</v>
          </cell>
          <cell r="W28">
            <v>5.88</v>
          </cell>
          <cell r="X28">
            <v>0</v>
          </cell>
          <cell r="Y28">
            <v>0</v>
          </cell>
          <cell r="Z28">
            <v>0</v>
          </cell>
          <cell r="AA28">
            <v>0</v>
          </cell>
          <cell r="AB28">
            <v>0</v>
          </cell>
          <cell r="AC28">
            <v>9</v>
          </cell>
          <cell r="AD28" t="str">
            <v>s/platea</v>
          </cell>
          <cell r="AE28" t="str">
            <v>IMPERMEABLE</v>
          </cell>
          <cell r="AF28" t="str">
            <v>CER ESM.RUSTICA 20 x 20</v>
          </cell>
          <cell r="AG28" t="str">
            <v>BALD  TEXT 10X40</v>
          </cell>
          <cell r="AH28" t="str">
            <v>H VISTO</v>
          </cell>
          <cell r="AI28" t="str">
            <v>YESO</v>
          </cell>
          <cell r="AJ28" t="str">
            <v>20X20</v>
          </cell>
          <cell r="AK28" t="str">
            <v>ANTIHONGO</v>
          </cell>
          <cell r="AL28" t="str">
            <v>LATEX</v>
          </cell>
        </row>
        <row r="29">
          <cell r="A29" t="str">
            <v>PB</v>
          </cell>
          <cell r="B29">
            <v>12</v>
          </cell>
          <cell r="C29" t="str">
            <v>INT</v>
          </cell>
          <cell r="D29" t="str">
            <v>DTO B</v>
          </cell>
          <cell r="E29" t="str">
            <v>PASO</v>
          </cell>
          <cell r="F29">
            <v>1</v>
          </cell>
          <cell r="G29">
            <v>1</v>
          </cell>
          <cell r="H29">
            <v>4</v>
          </cell>
          <cell r="I29">
            <v>2.6</v>
          </cell>
          <cell r="J29">
            <v>-3.8</v>
          </cell>
          <cell r="L29">
            <v>-8.89</v>
          </cell>
          <cell r="S29">
            <v>1</v>
          </cell>
          <cell r="T29">
            <v>6.2</v>
          </cell>
          <cell r="U29">
            <v>4</v>
          </cell>
          <cell r="V29">
            <v>17.11</v>
          </cell>
          <cell r="W29">
            <v>0</v>
          </cell>
          <cell r="X29">
            <v>0</v>
          </cell>
          <cell r="Y29">
            <v>0</v>
          </cell>
          <cell r="Z29">
            <v>0</v>
          </cell>
          <cell r="AA29">
            <v>0</v>
          </cell>
          <cell r="AB29">
            <v>0</v>
          </cell>
          <cell r="AC29">
            <v>1</v>
          </cell>
          <cell r="AD29" t="str">
            <v>s/platea</v>
          </cell>
          <cell r="AE29" t="str">
            <v>IMPERMEABLE</v>
          </cell>
          <cell r="AF29" t="str">
            <v>CER ESM.RUSTICA 20 x 20</v>
          </cell>
          <cell r="AG29" t="str">
            <v>BALD  TEXT 10X40</v>
          </cell>
          <cell r="AH29" t="str">
            <v>H VISTO</v>
          </cell>
          <cell r="AI29" t="str">
            <v>YESO</v>
          </cell>
          <cell r="AJ29" t="str">
            <v>NO</v>
          </cell>
          <cell r="AK29" t="str">
            <v>LATEX</v>
          </cell>
          <cell r="AL29" t="str">
            <v>LATEX</v>
          </cell>
        </row>
        <row r="30">
          <cell r="A30" t="str">
            <v>PB</v>
          </cell>
          <cell r="B30">
            <v>13</v>
          </cell>
          <cell r="C30" t="str">
            <v>INT</v>
          </cell>
          <cell r="D30" t="str">
            <v>DTO B</v>
          </cell>
          <cell r="E30" t="str">
            <v>DORM 1</v>
          </cell>
          <cell r="F30">
            <v>1</v>
          </cell>
          <cell r="G30">
            <v>2.9</v>
          </cell>
          <cell r="H30">
            <v>3.1</v>
          </cell>
          <cell r="I30">
            <v>2.6</v>
          </cell>
          <cell r="J30">
            <v>-0.9</v>
          </cell>
          <cell r="L30">
            <v>-4.3049999999999997</v>
          </cell>
          <cell r="S30">
            <v>4</v>
          </cell>
          <cell r="T30">
            <v>11.1</v>
          </cell>
          <cell r="U30">
            <v>8.99</v>
          </cell>
          <cell r="V30">
            <v>26.895000000000003</v>
          </cell>
          <cell r="W30">
            <v>0</v>
          </cell>
          <cell r="X30">
            <v>0</v>
          </cell>
          <cell r="Y30">
            <v>0</v>
          </cell>
          <cell r="Z30">
            <v>0</v>
          </cell>
          <cell r="AA30">
            <v>0</v>
          </cell>
          <cell r="AB30">
            <v>0</v>
          </cell>
          <cell r="AC30">
            <v>4</v>
          </cell>
          <cell r="AD30" t="str">
            <v>s/platea</v>
          </cell>
          <cell r="AE30" t="str">
            <v>IMPERMEABLE</v>
          </cell>
          <cell r="AF30" t="str">
            <v>CER ESM.RUSTICA 20 x 20</v>
          </cell>
          <cell r="AG30" t="str">
            <v>BALD  TEXT 10X40</v>
          </cell>
          <cell r="AH30" t="str">
            <v>H VISTO</v>
          </cell>
          <cell r="AI30" t="str">
            <v>YESO</v>
          </cell>
          <cell r="AJ30" t="str">
            <v>NO</v>
          </cell>
          <cell r="AK30" t="str">
            <v>LATEX</v>
          </cell>
          <cell r="AL30" t="str">
            <v>LATEX</v>
          </cell>
        </row>
        <row r="31">
          <cell r="A31" t="str">
            <v>PB</v>
          </cell>
          <cell r="B31">
            <v>13</v>
          </cell>
          <cell r="C31" t="str">
            <v>INT</v>
          </cell>
          <cell r="D31" t="str">
            <v>DTO B</v>
          </cell>
          <cell r="E31" t="str">
            <v>DORM 1</v>
          </cell>
          <cell r="F31">
            <v>1</v>
          </cell>
          <cell r="G31">
            <v>0.6</v>
          </cell>
          <cell r="H31">
            <v>1.2</v>
          </cell>
          <cell r="I31">
            <v>2.6</v>
          </cell>
          <cell r="J31">
            <v>-0.9</v>
          </cell>
          <cell r="L31">
            <v>-4.3049999999999997</v>
          </cell>
          <cell r="S31">
            <v>4</v>
          </cell>
          <cell r="T31">
            <v>2.6999999999999997</v>
          </cell>
          <cell r="U31">
            <v>0.72</v>
          </cell>
          <cell r="V31">
            <v>5.0549999999999997</v>
          </cell>
          <cell r="W31">
            <v>0</v>
          </cell>
          <cell r="X31">
            <v>0</v>
          </cell>
          <cell r="Y31">
            <v>0</v>
          </cell>
          <cell r="Z31">
            <v>0</v>
          </cell>
          <cell r="AA31">
            <v>0</v>
          </cell>
          <cell r="AB31">
            <v>0</v>
          </cell>
          <cell r="AC31">
            <v>4</v>
          </cell>
          <cell r="AD31" t="str">
            <v>s/platea</v>
          </cell>
          <cell r="AE31" t="str">
            <v>IMPERMEABLE</v>
          </cell>
          <cell r="AF31" t="str">
            <v>CER ESM.RUSTICA 20 x 20</v>
          </cell>
          <cell r="AG31" t="str">
            <v>BALD  TEXT 10X40</v>
          </cell>
          <cell r="AH31" t="str">
            <v>H VISTO</v>
          </cell>
          <cell r="AI31" t="str">
            <v>YESO</v>
          </cell>
          <cell r="AJ31" t="str">
            <v>NO</v>
          </cell>
          <cell r="AK31" t="str">
            <v>LATEX</v>
          </cell>
          <cell r="AL31" t="str">
            <v>LATEX</v>
          </cell>
        </row>
        <row r="32">
          <cell r="A32" t="str">
            <v>PB</v>
          </cell>
          <cell r="B32">
            <v>13</v>
          </cell>
          <cell r="C32" t="str">
            <v>INT</v>
          </cell>
          <cell r="D32" t="str">
            <v>DTO B</v>
          </cell>
          <cell r="E32" t="str">
            <v>DORM 2</v>
          </cell>
          <cell r="F32">
            <v>1</v>
          </cell>
          <cell r="G32">
            <v>3.15</v>
          </cell>
          <cell r="H32">
            <v>2.9</v>
          </cell>
          <cell r="I32">
            <v>2.6</v>
          </cell>
          <cell r="J32">
            <v>-0.9</v>
          </cell>
          <cell r="L32">
            <v>-4.3049999999999997</v>
          </cell>
          <cell r="S32">
            <v>4</v>
          </cell>
          <cell r="T32">
            <v>11.2</v>
          </cell>
          <cell r="U32">
            <v>9.1349999999999998</v>
          </cell>
          <cell r="V32">
            <v>27.155000000000001</v>
          </cell>
          <cell r="W32">
            <v>0</v>
          </cell>
          <cell r="X32">
            <v>0</v>
          </cell>
          <cell r="Y32">
            <v>0</v>
          </cell>
          <cell r="Z32">
            <v>0</v>
          </cell>
          <cell r="AA32">
            <v>0</v>
          </cell>
          <cell r="AB32">
            <v>0</v>
          </cell>
          <cell r="AC32">
            <v>4</v>
          </cell>
          <cell r="AD32" t="str">
            <v>s/platea</v>
          </cell>
          <cell r="AE32" t="str">
            <v>IMPERMEABLE</v>
          </cell>
          <cell r="AF32" t="str">
            <v>CER ESM.RUSTICA 20 x 20</v>
          </cell>
          <cell r="AG32" t="str">
            <v>BALD  TEXT 10X40</v>
          </cell>
          <cell r="AH32" t="str">
            <v>H VISTO</v>
          </cell>
          <cell r="AI32" t="str">
            <v>YESO</v>
          </cell>
          <cell r="AJ32" t="str">
            <v>NO</v>
          </cell>
          <cell r="AK32" t="str">
            <v>LATEX</v>
          </cell>
          <cell r="AL32" t="str">
            <v>LATEX</v>
          </cell>
        </row>
        <row r="33">
          <cell r="A33" t="str">
            <v>PB</v>
          </cell>
          <cell r="B33">
            <v>13</v>
          </cell>
          <cell r="C33" t="str">
            <v>INT</v>
          </cell>
          <cell r="D33" t="str">
            <v>DTO B</v>
          </cell>
          <cell r="E33" t="str">
            <v>DORM 2</v>
          </cell>
          <cell r="F33">
            <v>1</v>
          </cell>
          <cell r="G33">
            <v>0.9</v>
          </cell>
          <cell r="H33">
            <v>0.9</v>
          </cell>
          <cell r="I33">
            <v>2.6</v>
          </cell>
          <cell r="J33">
            <v>-0.9</v>
          </cell>
          <cell r="L33">
            <v>-4.3049999999999997</v>
          </cell>
          <cell r="S33">
            <v>4</v>
          </cell>
          <cell r="T33">
            <v>2.7</v>
          </cell>
          <cell r="U33">
            <v>0.81</v>
          </cell>
          <cell r="V33">
            <v>5.0550000000000015</v>
          </cell>
          <cell r="W33">
            <v>0</v>
          </cell>
          <cell r="X33">
            <v>0</v>
          </cell>
          <cell r="Y33">
            <v>0</v>
          </cell>
          <cell r="Z33">
            <v>0</v>
          </cell>
          <cell r="AA33">
            <v>0</v>
          </cell>
          <cell r="AB33">
            <v>0</v>
          </cell>
          <cell r="AC33">
            <v>4</v>
          </cell>
          <cell r="AD33" t="str">
            <v>s/platea</v>
          </cell>
          <cell r="AE33" t="str">
            <v>IMPERMEABLE</v>
          </cell>
          <cell r="AF33" t="str">
            <v>CER ESM.RUSTICA 20 x 20</v>
          </cell>
          <cell r="AG33" t="str">
            <v>BALD  TEXT 10X40</v>
          </cell>
          <cell r="AH33" t="str">
            <v>H VISTO</v>
          </cell>
          <cell r="AI33" t="str">
            <v>YESO</v>
          </cell>
          <cell r="AJ33" t="str">
            <v>NO</v>
          </cell>
          <cell r="AK33" t="str">
            <v>LATEX</v>
          </cell>
          <cell r="AL33" t="str">
            <v>LATEX</v>
          </cell>
        </row>
        <row r="34">
          <cell r="A34" t="str">
            <v>PB</v>
          </cell>
          <cell r="B34">
            <v>13</v>
          </cell>
          <cell r="C34" t="str">
            <v>INT</v>
          </cell>
          <cell r="D34" t="str">
            <v>DTO B</v>
          </cell>
          <cell r="E34" t="str">
            <v>DORM 3</v>
          </cell>
          <cell r="F34">
            <v>1</v>
          </cell>
          <cell r="G34">
            <v>3.2</v>
          </cell>
          <cell r="H34">
            <v>2.6</v>
          </cell>
          <cell r="I34">
            <v>2.6</v>
          </cell>
          <cell r="J34">
            <v>-0.9</v>
          </cell>
          <cell r="L34">
            <v>-4.3049999999999997</v>
          </cell>
          <cell r="S34">
            <v>4</v>
          </cell>
          <cell r="T34">
            <v>10.700000000000001</v>
          </cell>
          <cell r="U34">
            <v>8.32</v>
          </cell>
          <cell r="V34">
            <v>25.855000000000004</v>
          </cell>
          <cell r="W34">
            <v>0</v>
          </cell>
          <cell r="X34">
            <v>0</v>
          </cell>
          <cell r="Y34">
            <v>0</v>
          </cell>
          <cell r="Z34">
            <v>0</v>
          </cell>
          <cell r="AA34">
            <v>0</v>
          </cell>
          <cell r="AB34">
            <v>0</v>
          </cell>
          <cell r="AC34">
            <v>4</v>
          </cell>
          <cell r="AD34" t="str">
            <v>s/platea</v>
          </cell>
          <cell r="AE34" t="str">
            <v>IMPERMEABLE</v>
          </cell>
          <cell r="AF34" t="str">
            <v>CER ESM.RUSTICA 20 x 20</v>
          </cell>
          <cell r="AG34" t="str">
            <v>BALD  TEXT 10X40</v>
          </cell>
          <cell r="AH34" t="str">
            <v>H VISTO</v>
          </cell>
          <cell r="AI34" t="str">
            <v>YESO</v>
          </cell>
          <cell r="AJ34" t="str">
            <v>NO</v>
          </cell>
          <cell r="AK34" t="str">
            <v>LATEX</v>
          </cell>
          <cell r="AL34" t="str">
            <v>LATEX</v>
          </cell>
        </row>
        <row r="35">
          <cell r="A35" t="str">
            <v>PB</v>
          </cell>
          <cell r="B35">
            <v>13</v>
          </cell>
          <cell r="C35" t="str">
            <v>INT</v>
          </cell>
          <cell r="D35" t="str">
            <v>DTO B</v>
          </cell>
          <cell r="E35" t="str">
            <v>DORM 4</v>
          </cell>
          <cell r="F35">
            <v>1</v>
          </cell>
          <cell r="G35">
            <v>2.6</v>
          </cell>
          <cell r="H35">
            <v>2.8</v>
          </cell>
          <cell r="I35">
            <v>2.6</v>
          </cell>
          <cell r="J35">
            <v>-0.9</v>
          </cell>
          <cell r="L35">
            <v>-4.3049999999999997</v>
          </cell>
          <cell r="S35">
            <v>4</v>
          </cell>
          <cell r="T35">
            <v>9.9</v>
          </cell>
          <cell r="U35">
            <v>7.2799999999999994</v>
          </cell>
          <cell r="V35">
            <v>23.775000000000002</v>
          </cell>
          <cell r="W35">
            <v>0</v>
          </cell>
          <cell r="X35">
            <v>0</v>
          </cell>
          <cell r="Y35">
            <v>0</v>
          </cell>
          <cell r="Z35">
            <v>0</v>
          </cell>
          <cell r="AA35">
            <v>0</v>
          </cell>
          <cell r="AB35">
            <v>0</v>
          </cell>
          <cell r="AC35">
            <v>4</v>
          </cell>
          <cell r="AD35" t="str">
            <v>s/platea</v>
          </cell>
          <cell r="AE35" t="str">
            <v>IMPERMEABLE</v>
          </cell>
          <cell r="AF35" t="str">
            <v>CER ESM.RUSTICA 20 x 20</v>
          </cell>
          <cell r="AG35" t="str">
            <v>BALD  TEXT 10X40</v>
          </cell>
          <cell r="AH35" t="str">
            <v>H VISTO</v>
          </cell>
          <cell r="AI35" t="str">
            <v>YESO</v>
          </cell>
          <cell r="AJ35" t="str">
            <v>NO</v>
          </cell>
          <cell r="AK35" t="str">
            <v>LATEX</v>
          </cell>
          <cell r="AL35" t="str">
            <v>LATEX</v>
          </cell>
        </row>
        <row r="36">
          <cell r="A36" t="str">
            <v>PB</v>
          </cell>
          <cell r="B36">
            <v>13</v>
          </cell>
          <cell r="C36" t="str">
            <v>INT</v>
          </cell>
          <cell r="D36" t="str">
            <v>DTO B</v>
          </cell>
          <cell r="E36" t="str">
            <v>DORM 4</v>
          </cell>
          <cell r="F36">
            <v>1</v>
          </cell>
          <cell r="G36">
            <v>1.2</v>
          </cell>
          <cell r="H36">
            <v>1.1000000000000001</v>
          </cell>
          <cell r="I36">
            <v>2.6</v>
          </cell>
          <cell r="J36">
            <v>-0.9</v>
          </cell>
          <cell r="L36">
            <v>-4.3049999999999997</v>
          </cell>
          <cell r="S36">
            <v>4</v>
          </cell>
          <cell r="T36">
            <v>3.6999999999999997</v>
          </cell>
          <cell r="U36">
            <v>1.32</v>
          </cell>
          <cell r="V36">
            <v>7.6549999999999994</v>
          </cell>
          <cell r="W36">
            <v>0</v>
          </cell>
          <cell r="X36">
            <v>0</v>
          </cell>
          <cell r="Y36">
            <v>0</v>
          </cell>
          <cell r="Z36">
            <v>0</v>
          </cell>
          <cell r="AA36">
            <v>0</v>
          </cell>
          <cell r="AB36">
            <v>0</v>
          </cell>
          <cell r="AC36">
            <v>4</v>
          </cell>
          <cell r="AD36" t="str">
            <v>s/platea</v>
          </cell>
          <cell r="AE36" t="str">
            <v>IMPERMEABLE</v>
          </cell>
          <cell r="AF36" t="str">
            <v>CER ESM.RUSTICA 20 x 20</v>
          </cell>
          <cell r="AG36" t="str">
            <v>BALD  TEXT 10X40</v>
          </cell>
          <cell r="AH36" t="str">
            <v>H VISTO</v>
          </cell>
          <cell r="AI36" t="str">
            <v>YESO</v>
          </cell>
          <cell r="AJ36" t="str">
            <v>NO</v>
          </cell>
          <cell r="AK36" t="str">
            <v>LATEX</v>
          </cell>
          <cell r="AL36" t="str">
            <v>LATEX</v>
          </cell>
        </row>
        <row r="37">
          <cell r="A37" t="str">
            <v>PB</v>
          </cell>
          <cell r="B37">
            <v>15</v>
          </cell>
          <cell r="C37" t="str">
            <v>INT</v>
          </cell>
          <cell r="D37" t="str">
            <v>DTO B</v>
          </cell>
          <cell r="E37" t="str">
            <v>BAÑO</v>
          </cell>
          <cell r="F37">
            <v>1</v>
          </cell>
          <cell r="G37">
            <v>1.2</v>
          </cell>
          <cell r="H37">
            <v>1.8</v>
          </cell>
          <cell r="I37">
            <v>2.4</v>
          </cell>
          <cell r="J37">
            <v>-0.9</v>
          </cell>
          <cell r="L37">
            <v>-1.845</v>
          </cell>
          <cell r="M37">
            <v>12</v>
          </cell>
          <cell r="S37">
            <v>2</v>
          </cell>
          <cell r="T37">
            <v>5.0999999999999996</v>
          </cell>
          <cell r="U37">
            <v>2.16</v>
          </cell>
          <cell r="V37">
            <v>12.554999999999998</v>
          </cell>
          <cell r="W37">
            <v>12</v>
          </cell>
          <cell r="X37">
            <v>0</v>
          </cell>
          <cell r="Y37">
            <v>0</v>
          </cell>
          <cell r="Z37">
            <v>0</v>
          </cell>
          <cell r="AA37">
            <v>0</v>
          </cell>
          <cell r="AB37">
            <v>0</v>
          </cell>
          <cell r="AC37">
            <v>2</v>
          </cell>
          <cell r="AD37" t="str">
            <v>s/platea</v>
          </cell>
          <cell r="AE37" t="str">
            <v>IMPERMEABLE</v>
          </cell>
          <cell r="AF37" t="str">
            <v>CER ESM.RUSTICA 20 x 20</v>
          </cell>
          <cell r="AG37" t="str">
            <v>BALD  TEXT 10X40</v>
          </cell>
          <cell r="AH37" t="str">
            <v>DURLOCK</v>
          </cell>
          <cell r="AI37" t="str">
            <v>JAHARRO FRATASADO A LA CAL</v>
          </cell>
          <cell r="AJ37" t="str">
            <v>20X20</v>
          </cell>
          <cell r="AK37" t="str">
            <v>ANTIHONGO</v>
          </cell>
          <cell r="AL37" t="str">
            <v>LATEX</v>
          </cell>
        </row>
        <row r="38">
          <cell r="A38" t="str">
            <v>PB</v>
          </cell>
          <cell r="B38">
            <v>17</v>
          </cell>
          <cell r="C38" t="str">
            <v>INT</v>
          </cell>
          <cell r="D38" t="str">
            <v>DTO B</v>
          </cell>
          <cell r="E38" t="str">
            <v>TOILETTE</v>
          </cell>
          <cell r="F38">
            <v>1</v>
          </cell>
          <cell r="G38">
            <v>1.2</v>
          </cell>
          <cell r="H38">
            <v>1.25</v>
          </cell>
          <cell r="I38">
            <v>2.4</v>
          </cell>
          <cell r="J38">
            <v>-0.9</v>
          </cell>
          <cell r="L38">
            <v>-1.845</v>
          </cell>
          <cell r="M38">
            <v>9.8000000000000007</v>
          </cell>
          <cell r="S38">
            <v>2</v>
          </cell>
          <cell r="T38">
            <v>4</v>
          </cell>
          <cell r="U38">
            <v>1.5</v>
          </cell>
          <cell r="V38">
            <v>9.9149999999999991</v>
          </cell>
          <cell r="W38">
            <v>9.8000000000000007</v>
          </cell>
          <cell r="X38">
            <v>0</v>
          </cell>
          <cell r="Y38">
            <v>0</v>
          </cell>
          <cell r="Z38">
            <v>0</v>
          </cell>
          <cell r="AA38">
            <v>0</v>
          </cell>
          <cell r="AB38">
            <v>0</v>
          </cell>
          <cell r="AC38">
            <v>2</v>
          </cell>
          <cell r="AD38" t="str">
            <v>s/platea</v>
          </cell>
          <cell r="AE38" t="str">
            <v>IMPERMEABLE</v>
          </cell>
          <cell r="AF38" t="str">
            <v>CER ESM.RUSTICA 20 x 20</v>
          </cell>
          <cell r="AG38" t="str">
            <v>BALD  TEXT 10X40</v>
          </cell>
          <cell r="AH38" t="str">
            <v>DURLOCK</v>
          </cell>
          <cell r="AI38" t="str">
            <v>JAHARRO FRATASADO A LA CAL</v>
          </cell>
          <cell r="AJ38" t="str">
            <v>20X20</v>
          </cell>
          <cell r="AK38" t="str">
            <v>ANTIHONGO</v>
          </cell>
          <cell r="AL38" t="str">
            <v>LATEX</v>
          </cell>
        </row>
        <row r="39">
          <cell r="A39" t="str">
            <v>PB</v>
          </cell>
          <cell r="B39">
            <v>20</v>
          </cell>
          <cell r="C39" t="str">
            <v>EXT</v>
          </cell>
          <cell r="D39" t="str">
            <v>DTO B</v>
          </cell>
          <cell r="E39" t="str">
            <v>EXPANSION</v>
          </cell>
          <cell r="F39">
            <v>1</v>
          </cell>
          <cell r="G39">
            <v>1.1499999999999999</v>
          </cell>
          <cell r="H39">
            <v>5.65</v>
          </cell>
          <cell r="J39">
            <v>-5.8000000000000007</v>
          </cell>
          <cell r="S39">
            <v>1</v>
          </cell>
          <cell r="T39">
            <v>7.8000000000000007</v>
          </cell>
          <cell r="U39">
            <v>6.4974999999999996</v>
          </cell>
          <cell r="V39">
            <v>0</v>
          </cell>
          <cell r="W39">
            <v>0</v>
          </cell>
          <cell r="X39">
            <v>0</v>
          </cell>
          <cell r="Y39">
            <v>0</v>
          </cell>
          <cell r="Z39">
            <v>0</v>
          </cell>
          <cell r="AA39">
            <v>0</v>
          </cell>
          <cell r="AB39">
            <v>0</v>
          </cell>
          <cell r="AC39">
            <v>1</v>
          </cell>
          <cell r="AD39" t="str">
            <v>s/platea</v>
          </cell>
          <cell r="AE39" t="str">
            <v>IMPERMEABLE</v>
          </cell>
          <cell r="AF39" t="str">
            <v>CER ESM.RUSTICA 20 x 20</v>
          </cell>
          <cell r="AG39" t="str">
            <v>BALD  TEXT 10X40</v>
          </cell>
          <cell r="AH39" t="str">
            <v>NO</v>
          </cell>
          <cell r="AI39" t="str">
            <v>NO</v>
          </cell>
          <cell r="AJ39" t="str">
            <v>NO</v>
          </cell>
          <cell r="AK39" t="str">
            <v>LATEX</v>
          </cell>
          <cell r="AL39" t="str">
            <v>NO</v>
          </cell>
        </row>
        <row r="41">
          <cell r="A41" t="str">
            <v>PB</v>
          </cell>
          <cell r="B41">
            <v>11</v>
          </cell>
          <cell r="C41" t="str">
            <v>INT</v>
          </cell>
          <cell r="D41" t="str">
            <v>DTO C</v>
          </cell>
          <cell r="E41" t="str">
            <v>ESTAR COC COM</v>
          </cell>
          <cell r="F41">
            <v>1</v>
          </cell>
          <cell r="G41">
            <v>4.6500000000000004</v>
          </cell>
          <cell r="H41">
            <v>4.8499999999999996</v>
          </cell>
          <cell r="I41">
            <v>2.6</v>
          </cell>
          <cell r="J41">
            <v>-0.75</v>
          </cell>
          <cell r="L41">
            <v>-3.0274999999999985</v>
          </cell>
          <cell r="M41">
            <v>5.7399999999999993</v>
          </cell>
          <cell r="S41">
            <v>9</v>
          </cell>
          <cell r="T41">
            <v>18.25</v>
          </cell>
          <cell r="U41">
            <v>22.552499999999998</v>
          </cell>
          <cell r="V41">
            <v>46.372500000000002</v>
          </cell>
          <cell r="W41">
            <v>5.7399999999999993</v>
          </cell>
          <cell r="X41">
            <v>0</v>
          </cell>
          <cell r="Y41">
            <v>0</v>
          </cell>
          <cell r="Z41">
            <v>0</v>
          </cell>
          <cell r="AA41">
            <v>0</v>
          </cell>
          <cell r="AB41">
            <v>0</v>
          </cell>
          <cell r="AC41">
            <v>9</v>
          </cell>
          <cell r="AD41" t="str">
            <v>s/platea</v>
          </cell>
          <cell r="AE41" t="str">
            <v>IMPERMEABLE</v>
          </cell>
          <cell r="AF41" t="str">
            <v>CER ESM.RUSTICA 20 x 20</v>
          </cell>
          <cell r="AG41" t="str">
            <v>BALD  TEXT 10X40</v>
          </cell>
          <cell r="AH41" t="str">
            <v>H VISTO</v>
          </cell>
          <cell r="AI41" t="str">
            <v>YESO</v>
          </cell>
          <cell r="AJ41" t="str">
            <v>20X20</v>
          </cell>
          <cell r="AK41" t="str">
            <v>ANTIHONGO</v>
          </cell>
          <cell r="AL41" t="str">
            <v>LATEX</v>
          </cell>
        </row>
        <row r="42">
          <cell r="A42" t="str">
            <v>PB</v>
          </cell>
          <cell r="B42">
            <v>12</v>
          </cell>
          <cell r="C42" t="str">
            <v>INT</v>
          </cell>
          <cell r="D42" t="str">
            <v>DTO C</v>
          </cell>
          <cell r="E42" t="str">
            <v>PASO</v>
          </cell>
          <cell r="F42">
            <v>1</v>
          </cell>
          <cell r="G42">
            <v>1.2</v>
          </cell>
          <cell r="H42">
            <v>1.6</v>
          </cell>
          <cell r="I42">
            <v>2.6</v>
          </cell>
          <cell r="J42">
            <v>-2.8</v>
          </cell>
          <cell r="L42">
            <v>-6.09</v>
          </cell>
          <cell r="S42">
            <v>1</v>
          </cell>
          <cell r="T42">
            <v>2.8</v>
          </cell>
          <cell r="U42">
            <v>1.92</v>
          </cell>
          <cell r="V42">
            <v>8.4699999999999989</v>
          </cell>
          <cell r="W42">
            <v>0</v>
          </cell>
          <cell r="X42">
            <v>0</v>
          </cell>
          <cell r="Y42">
            <v>0</v>
          </cell>
          <cell r="Z42">
            <v>0</v>
          </cell>
          <cell r="AA42">
            <v>0</v>
          </cell>
          <cell r="AB42">
            <v>0</v>
          </cell>
          <cell r="AC42">
            <v>1</v>
          </cell>
          <cell r="AD42" t="str">
            <v>s/platea</v>
          </cell>
          <cell r="AE42" t="str">
            <v>IMPERMEABLE</v>
          </cell>
          <cell r="AF42" t="str">
            <v>CER ESM.RUSTICA 20 x 20</v>
          </cell>
          <cell r="AG42" t="str">
            <v>BALD  TEXT 10X40</v>
          </cell>
          <cell r="AH42" t="str">
            <v>H VISTO</v>
          </cell>
          <cell r="AI42" t="str">
            <v>YESO</v>
          </cell>
          <cell r="AJ42" t="str">
            <v>NO</v>
          </cell>
          <cell r="AK42" t="str">
            <v>LATEX</v>
          </cell>
          <cell r="AL42" t="str">
            <v>LATEX</v>
          </cell>
        </row>
        <row r="43">
          <cell r="A43" t="str">
            <v>PB</v>
          </cell>
          <cell r="B43">
            <v>13</v>
          </cell>
          <cell r="C43" t="str">
            <v>INT</v>
          </cell>
          <cell r="D43" t="str">
            <v>DTO C</v>
          </cell>
          <cell r="E43" t="str">
            <v>DORM</v>
          </cell>
          <cell r="F43">
            <v>1</v>
          </cell>
          <cell r="G43">
            <v>3.5</v>
          </cell>
          <cell r="H43">
            <v>2.9</v>
          </cell>
          <cell r="I43">
            <v>2.6</v>
          </cell>
          <cell r="J43">
            <v>-0.9</v>
          </cell>
          <cell r="L43">
            <v>-6.7649999999999988</v>
          </cell>
          <cell r="S43">
            <v>4</v>
          </cell>
          <cell r="T43">
            <v>11.9</v>
          </cell>
          <cell r="U43">
            <v>10.15</v>
          </cell>
          <cell r="V43">
            <v>26.515000000000001</v>
          </cell>
          <cell r="W43">
            <v>0</v>
          </cell>
          <cell r="X43">
            <v>0</v>
          </cell>
          <cell r="Y43">
            <v>0</v>
          </cell>
          <cell r="Z43">
            <v>0</v>
          </cell>
          <cell r="AA43">
            <v>0</v>
          </cell>
          <cell r="AB43">
            <v>0</v>
          </cell>
          <cell r="AC43">
            <v>4</v>
          </cell>
          <cell r="AD43" t="str">
            <v>s/platea</v>
          </cell>
          <cell r="AE43" t="str">
            <v>IMPERMEABLE</v>
          </cell>
          <cell r="AF43" t="str">
            <v>CER ESM.RUSTICA 20 x 20</v>
          </cell>
          <cell r="AG43" t="str">
            <v>BALD  TEXT 10X40</v>
          </cell>
          <cell r="AH43" t="str">
            <v>H VISTO</v>
          </cell>
          <cell r="AI43" t="str">
            <v>YESO</v>
          </cell>
          <cell r="AJ43" t="str">
            <v>NO</v>
          </cell>
          <cell r="AK43" t="str">
            <v>LATEX</v>
          </cell>
          <cell r="AL43" t="str">
            <v>LATEX</v>
          </cell>
        </row>
        <row r="44">
          <cell r="A44" t="str">
            <v>PB</v>
          </cell>
          <cell r="B44">
            <v>16</v>
          </cell>
          <cell r="C44" t="str">
            <v>INT</v>
          </cell>
          <cell r="D44" t="str">
            <v>DTO C</v>
          </cell>
          <cell r="E44" t="str">
            <v>BAÑO DISCAP</v>
          </cell>
          <cell r="F44">
            <v>1</v>
          </cell>
          <cell r="G44">
            <v>1.6</v>
          </cell>
          <cell r="H44">
            <v>3.4</v>
          </cell>
          <cell r="I44">
            <v>2.4</v>
          </cell>
          <cell r="J44">
            <v>-0.9</v>
          </cell>
          <cell r="L44">
            <v>-1.845</v>
          </cell>
          <cell r="S44">
            <v>3</v>
          </cell>
          <cell r="T44">
            <v>9.1</v>
          </cell>
          <cell r="U44">
            <v>5.44</v>
          </cell>
          <cell r="V44">
            <v>22.155000000000001</v>
          </cell>
          <cell r="W44">
            <v>0</v>
          </cell>
          <cell r="X44">
            <v>0</v>
          </cell>
          <cell r="Y44">
            <v>0</v>
          </cell>
          <cell r="Z44">
            <v>0</v>
          </cell>
          <cell r="AA44">
            <v>0</v>
          </cell>
          <cell r="AB44">
            <v>0</v>
          </cell>
          <cell r="AC44">
            <v>3</v>
          </cell>
          <cell r="AD44" t="str">
            <v>s/platea</v>
          </cell>
          <cell r="AE44" t="str">
            <v>IMPERMEABLE</v>
          </cell>
          <cell r="AF44" t="str">
            <v>CER ESM.RUSTICA 20 x 20</v>
          </cell>
          <cell r="AG44" t="str">
            <v>BALD  TEXT 10X40</v>
          </cell>
          <cell r="AH44" t="str">
            <v>DURLOCK</v>
          </cell>
          <cell r="AI44" t="str">
            <v>JAHARRO FRATASADO A LA CAL</v>
          </cell>
          <cell r="AJ44" t="str">
            <v>20X20</v>
          </cell>
          <cell r="AK44" t="str">
            <v>ANTIHONGO</v>
          </cell>
          <cell r="AL44" t="str">
            <v>LATEX</v>
          </cell>
        </row>
        <row r="45">
          <cell r="A45" t="str">
            <v>PB</v>
          </cell>
          <cell r="B45">
            <v>18</v>
          </cell>
          <cell r="C45" t="str">
            <v>EXT</v>
          </cell>
          <cell r="D45" t="str">
            <v>DTO C</v>
          </cell>
          <cell r="E45" t="str">
            <v>EXPANSION</v>
          </cell>
          <cell r="F45">
            <v>1</v>
          </cell>
          <cell r="G45">
            <v>1.1499999999999999</v>
          </cell>
          <cell r="H45">
            <v>3</v>
          </cell>
          <cell r="J45">
            <v>-2.7</v>
          </cell>
          <cell r="S45">
            <v>1</v>
          </cell>
          <cell r="T45">
            <v>5.6000000000000005</v>
          </cell>
          <cell r="U45">
            <v>3.4499999999999997</v>
          </cell>
          <cell r="V45">
            <v>0</v>
          </cell>
          <cell r="W45">
            <v>0</v>
          </cell>
          <cell r="X45">
            <v>0</v>
          </cell>
          <cell r="Y45">
            <v>0</v>
          </cell>
          <cell r="Z45">
            <v>0</v>
          </cell>
          <cell r="AA45">
            <v>0</v>
          </cell>
          <cell r="AB45">
            <v>0</v>
          </cell>
          <cell r="AC45">
            <v>1</v>
          </cell>
          <cell r="AD45" t="str">
            <v>s/platea</v>
          </cell>
          <cell r="AE45" t="str">
            <v>IMPERMEABLE</v>
          </cell>
          <cell r="AF45" t="str">
            <v>CER ESM.RUSTICA 20 x 20</v>
          </cell>
          <cell r="AG45" t="str">
            <v>BALD  TEXT 10X40</v>
          </cell>
          <cell r="AH45" t="str">
            <v>NO</v>
          </cell>
          <cell r="AI45" t="str">
            <v>NO</v>
          </cell>
          <cell r="AJ45" t="str">
            <v>NO</v>
          </cell>
          <cell r="AK45" t="str">
            <v>LATEX</v>
          </cell>
          <cell r="AL45" t="str">
            <v>NO</v>
          </cell>
        </row>
        <row r="47">
          <cell r="Y47">
            <v>0</v>
          </cell>
          <cell r="AJ47" t="str">
            <v>NO</v>
          </cell>
          <cell r="AK47" t="str">
            <v>LATEX</v>
          </cell>
        </row>
        <row r="48">
          <cell r="A48" t="str">
            <v xml:space="preserve">PISO 1 </v>
          </cell>
          <cell r="B48">
            <v>3</v>
          </cell>
          <cell r="C48" t="str">
            <v>INT</v>
          </cell>
          <cell r="D48" t="str">
            <v>COMUN</v>
          </cell>
          <cell r="E48" t="str">
            <v>PALIER</v>
          </cell>
          <cell r="F48">
            <v>1</v>
          </cell>
          <cell r="G48">
            <v>3.2</v>
          </cell>
          <cell r="H48">
            <v>4.8</v>
          </cell>
          <cell r="I48">
            <v>2.6</v>
          </cell>
          <cell r="J48">
            <v>-5.7</v>
          </cell>
          <cell r="K48">
            <v>-1.1100000000000003</v>
          </cell>
          <cell r="L48">
            <v>-5.5000000000000018</v>
          </cell>
          <cell r="R48">
            <v>1</v>
          </cell>
          <cell r="S48">
            <v>2</v>
          </cell>
          <cell r="T48">
            <v>10.3</v>
          </cell>
          <cell r="U48">
            <v>14.25</v>
          </cell>
          <cell r="V48">
            <v>36.1</v>
          </cell>
          <cell r="W48">
            <v>0</v>
          </cell>
          <cell r="X48">
            <v>0</v>
          </cell>
          <cell r="Y48">
            <v>1</v>
          </cell>
          <cell r="Z48">
            <v>0</v>
          </cell>
          <cell r="AA48">
            <v>0</v>
          </cell>
          <cell r="AB48">
            <v>0</v>
          </cell>
          <cell r="AC48">
            <v>2</v>
          </cell>
          <cell r="AD48" t="str">
            <v>S/LOSA</v>
          </cell>
          <cell r="AE48" t="str">
            <v>NIVELACION</v>
          </cell>
          <cell r="AF48" t="str">
            <v>BALD TEXT 40X40</v>
          </cell>
          <cell r="AG48" t="str">
            <v>BALD  TEXT 10X40</v>
          </cell>
          <cell r="AH48" t="str">
            <v>DURLOCK</v>
          </cell>
          <cell r="AI48" t="str">
            <v>JAHARRO FRATASADO A LA CAL</v>
          </cell>
          <cell r="AJ48" t="str">
            <v>NO</v>
          </cell>
          <cell r="AK48" t="str">
            <v>LATEX</v>
          </cell>
          <cell r="AL48" t="str">
            <v>LATEX</v>
          </cell>
        </row>
        <row r="49">
          <cell r="A49" t="str">
            <v xml:space="preserve">PISO 1 </v>
          </cell>
          <cell r="C49" t="str">
            <v>INT</v>
          </cell>
          <cell r="D49" t="str">
            <v>DTO</v>
          </cell>
          <cell r="E49" t="str">
            <v>DTO A</v>
          </cell>
          <cell r="F49">
            <v>1</v>
          </cell>
          <cell r="O49">
            <v>1</v>
          </cell>
          <cell r="P49">
            <v>2</v>
          </cell>
          <cell r="Q49">
            <v>1</v>
          </cell>
          <cell r="T49">
            <v>0</v>
          </cell>
          <cell r="U49">
            <v>0</v>
          </cell>
          <cell r="V49">
            <v>0</v>
          </cell>
          <cell r="W49">
            <v>0</v>
          </cell>
          <cell r="X49">
            <v>0</v>
          </cell>
          <cell r="Y49">
            <v>0</v>
          </cell>
          <cell r="Z49">
            <v>1</v>
          </cell>
          <cell r="AA49">
            <v>2</v>
          </cell>
          <cell r="AB49">
            <v>1</v>
          </cell>
          <cell r="AC49">
            <v>0</v>
          </cell>
        </row>
        <row r="50">
          <cell r="A50" t="str">
            <v xml:space="preserve">PISO 1 </v>
          </cell>
          <cell r="B50">
            <v>11</v>
          </cell>
          <cell r="C50" t="str">
            <v>INT</v>
          </cell>
          <cell r="D50" t="str">
            <v>DTO A</v>
          </cell>
          <cell r="E50" t="str">
            <v>ESTAR COC COM</v>
          </cell>
          <cell r="F50">
            <v>1</v>
          </cell>
          <cell r="G50">
            <v>3.15</v>
          </cell>
          <cell r="H50">
            <v>9.5500000000000007</v>
          </cell>
          <cell r="I50">
            <v>2.6</v>
          </cell>
          <cell r="J50">
            <v>0.75</v>
          </cell>
          <cell r="K50">
            <v>8.64</v>
          </cell>
          <cell r="L50">
            <v>4.1575000000000006</v>
          </cell>
          <cell r="M50">
            <v>5.88</v>
          </cell>
          <cell r="S50">
            <v>9</v>
          </cell>
          <cell r="T50">
            <v>26.150000000000002</v>
          </cell>
          <cell r="U50">
            <v>38.722500000000004</v>
          </cell>
          <cell r="V50">
            <v>70.197500000000005</v>
          </cell>
          <cell r="W50">
            <v>5.88</v>
          </cell>
          <cell r="X50">
            <v>0</v>
          </cell>
          <cell r="Y50">
            <v>0</v>
          </cell>
          <cell r="Z50">
            <v>0</v>
          </cell>
          <cell r="AA50">
            <v>0</v>
          </cell>
          <cell r="AB50">
            <v>0</v>
          </cell>
          <cell r="AC50">
            <v>9</v>
          </cell>
          <cell r="AD50" t="str">
            <v>S/LOSA</v>
          </cell>
          <cell r="AE50" t="str">
            <v>IMPERMEABLE</v>
          </cell>
          <cell r="AF50" t="str">
            <v>CER ESM.RUSTICA 20 x 20</v>
          </cell>
          <cell r="AG50" t="str">
            <v>BALD  TEXT 10X40</v>
          </cell>
          <cell r="AH50" t="str">
            <v>H VISTO</v>
          </cell>
          <cell r="AI50" t="str">
            <v>YESO</v>
          </cell>
          <cell r="AJ50" t="str">
            <v>20X20</v>
          </cell>
          <cell r="AK50" t="str">
            <v>ANTIHONGO</v>
          </cell>
          <cell r="AL50" t="str">
            <v>LATEX</v>
          </cell>
        </row>
        <row r="51">
          <cell r="A51" t="str">
            <v xml:space="preserve">PISO 1 </v>
          </cell>
          <cell r="B51">
            <v>12</v>
          </cell>
          <cell r="C51" t="str">
            <v>INT</v>
          </cell>
          <cell r="D51" t="str">
            <v>DTO A</v>
          </cell>
          <cell r="E51" t="str">
            <v>PASO</v>
          </cell>
          <cell r="F51">
            <v>1</v>
          </cell>
          <cell r="G51">
            <v>1</v>
          </cell>
          <cell r="H51">
            <v>4</v>
          </cell>
          <cell r="I51">
            <v>2.6</v>
          </cell>
          <cell r="J51">
            <v>-3.8</v>
          </cell>
          <cell r="L51">
            <v>-8.89</v>
          </cell>
          <cell r="S51">
            <v>1</v>
          </cell>
          <cell r="T51">
            <v>6.2</v>
          </cell>
          <cell r="U51">
            <v>4</v>
          </cell>
          <cell r="V51">
            <v>17.11</v>
          </cell>
          <cell r="W51">
            <v>0</v>
          </cell>
          <cell r="X51">
            <v>0</v>
          </cell>
          <cell r="Y51">
            <v>0</v>
          </cell>
          <cell r="Z51">
            <v>0</v>
          </cell>
          <cell r="AA51">
            <v>0</v>
          </cell>
          <cell r="AB51">
            <v>0</v>
          </cell>
          <cell r="AC51">
            <v>1</v>
          </cell>
          <cell r="AD51" t="str">
            <v>S/LOSA</v>
          </cell>
          <cell r="AE51" t="str">
            <v>NIVELACION</v>
          </cell>
          <cell r="AF51" t="str">
            <v>CER ESM.RUSTICA 20 x 20</v>
          </cell>
          <cell r="AG51" t="str">
            <v>BALD  TEXT 10X40</v>
          </cell>
          <cell r="AH51" t="str">
            <v>H VISTO</v>
          </cell>
          <cell r="AI51" t="str">
            <v>YESO</v>
          </cell>
          <cell r="AJ51" t="str">
            <v>NO</v>
          </cell>
          <cell r="AK51" t="str">
            <v>LATEX</v>
          </cell>
          <cell r="AL51" t="str">
            <v>LATEX</v>
          </cell>
        </row>
        <row r="52">
          <cell r="A52" t="str">
            <v xml:space="preserve">PISO 1 </v>
          </cell>
          <cell r="B52">
            <v>13</v>
          </cell>
          <cell r="C52" t="str">
            <v>INT</v>
          </cell>
          <cell r="D52" t="str">
            <v>DTO A</v>
          </cell>
          <cell r="E52" t="str">
            <v>DORM 1</v>
          </cell>
          <cell r="F52">
            <v>1</v>
          </cell>
          <cell r="G52">
            <v>2.9</v>
          </cell>
          <cell r="H52">
            <v>3.1</v>
          </cell>
          <cell r="I52">
            <v>2.6</v>
          </cell>
          <cell r="J52">
            <v>-0.9</v>
          </cell>
          <cell r="L52">
            <v>-4.3049999999999997</v>
          </cell>
          <cell r="S52">
            <v>4</v>
          </cell>
          <cell r="T52">
            <v>11.1</v>
          </cell>
          <cell r="U52">
            <v>8.99</v>
          </cell>
          <cell r="V52">
            <v>26.895000000000003</v>
          </cell>
          <cell r="W52">
            <v>0</v>
          </cell>
          <cell r="X52">
            <v>0</v>
          </cell>
          <cell r="Y52">
            <v>0</v>
          </cell>
          <cell r="Z52">
            <v>0</v>
          </cell>
          <cell r="AA52">
            <v>0</v>
          </cell>
          <cell r="AB52">
            <v>0</v>
          </cell>
          <cell r="AC52">
            <v>4</v>
          </cell>
          <cell r="AD52" t="str">
            <v>S/LOSA</v>
          </cell>
          <cell r="AE52" t="str">
            <v>NIVELACION</v>
          </cell>
          <cell r="AF52" t="str">
            <v>CER ESM.RUSTICA 20 x 20</v>
          </cell>
          <cell r="AG52" t="str">
            <v>BALD  TEXT 10X40</v>
          </cell>
          <cell r="AH52" t="str">
            <v>H VISTO</v>
          </cell>
          <cell r="AI52" t="str">
            <v>YESO</v>
          </cell>
          <cell r="AJ52" t="str">
            <v>NO</v>
          </cell>
          <cell r="AK52" t="str">
            <v>LATEX</v>
          </cell>
          <cell r="AL52" t="str">
            <v>LATEX</v>
          </cell>
        </row>
        <row r="53">
          <cell r="A53" t="str">
            <v xml:space="preserve">PISO 1 </v>
          </cell>
          <cell r="B53">
            <v>13</v>
          </cell>
          <cell r="C53" t="str">
            <v>INT</v>
          </cell>
          <cell r="D53" t="str">
            <v>DTO A</v>
          </cell>
          <cell r="E53" t="str">
            <v>DORM 1</v>
          </cell>
          <cell r="F53">
            <v>1</v>
          </cell>
          <cell r="G53">
            <v>0.6</v>
          </cell>
          <cell r="H53">
            <v>1.2</v>
          </cell>
          <cell r="I53">
            <v>2.6</v>
          </cell>
          <cell r="J53">
            <v>-0.9</v>
          </cell>
          <cell r="L53">
            <v>-4.3049999999999997</v>
          </cell>
          <cell r="S53">
            <v>4</v>
          </cell>
          <cell r="T53">
            <v>2.6999999999999997</v>
          </cell>
          <cell r="U53">
            <v>0.72</v>
          </cell>
          <cell r="V53">
            <v>5.0549999999999997</v>
          </cell>
          <cell r="W53">
            <v>0</v>
          </cell>
          <cell r="X53">
            <v>0</v>
          </cell>
          <cell r="Y53">
            <v>0</v>
          </cell>
          <cell r="Z53">
            <v>0</v>
          </cell>
          <cell r="AA53">
            <v>0</v>
          </cell>
          <cell r="AB53">
            <v>0</v>
          </cell>
          <cell r="AC53">
            <v>4</v>
          </cell>
          <cell r="AD53" t="str">
            <v>S/LOSA</v>
          </cell>
          <cell r="AE53" t="str">
            <v>NIVELACION</v>
          </cell>
          <cell r="AF53" t="str">
            <v>CER ESM.RUSTICA 20 x 20</v>
          </cell>
          <cell r="AG53" t="str">
            <v>BALD  TEXT 10X40</v>
          </cell>
          <cell r="AH53" t="str">
            <v>H VISTO</v>
          </cell>
          <cell r="AI53" t="str">
            <v>YESO</v>
          </cell>
          <cell r="AJ53" t="str">
            <v>NO</v>
          </cell>
          <cell r="AK53" t="str">
            <v>LATEX</v>
          </cell>
          <cell r="AL53" t="str">
            <v>LATEX</v>
          </cell>
        </row>
        <row r="54">
          <cell r="A54" t="str">
            <v xml:space="preserve">PISO 1 </v>
          </cell>
          <cell r="B54">
            <v>13</v>
          </cell>
          <cell r="C54" t="str">
            <v>INT</v>
          </cell>
          <cell r="D54" t="str">
            <v>DTO A</v>
          </cell>
          <cell r="E54" t="str">
            <v>DORM 2</v>
          </cell>
          <cell r="F54">
            <v>1</v>
          </cell>
          <cell r="G54">
            <v>3.15</v>
          </cell>
          <cell r="H54">
            <v>2.9</v>
          </cell>
          <cell r="I54">
            <v>2.6</v>
          </cell>
          <cell r="J54">
            <v>-0.9</v>
          </cell>
          <cell r="L54">
            <v>-4.3049999999999997</v>
          </cell>
          <cell r="S54">
            <v>4</v>
          </cell>
          <cell r="T54">
            <v>11.2</v>
          </cell>
          <cell r="U54">
            <v>9.1349999999999998</v>
          </cell>
          <cell r="V54">
            <v>27.155000000000001</v>
          </cell>
          <cell r="W54">
            <v>0</v>
          </cell>
          <cell r="X54">
            <v>0</v>
          </cell>
          <cell r="Y54">
            <v>0</v>
          </cell>
          <cell r="Z54">
            <v>0</v>
          </cell>
          <cell r="AA54">
            <v>0</v>
          </cell>
          <cell r="AB54">
            <v>0</v>
          </cell>
          <cell r="AC54">
            <v>4</v>
          </cell>
          <cell r="AD54" t="str">
            <v>S/LOSA</v>
          </cell>
          <cell r="AE54" t="str">
            <v>NIVELACION</v>
          </cell>
          <cell r="AF54" t="str">
            <v>CER ESM.RUSTICA 20 x 20</v>
          </cell>
          <cell r="AG54" t="str">
            <v>BALD  TEXT 10X40</v>
          </cell>
          <cell r="AH54" t="str">
            <v>H VISTO</v>
          </cell>
          <cell r="AI54" t="str">
            <v>YESO</v>
          </cell>
          <cell r="AJ54" t="str">
            <v>NO</v>
          </cell>
          <cell r="AK54" t="str">
            <v>LATEX</v>
          </cell>
          <cell r="AL54" t="str">
            <v>LATEX</v>
          </cell>
        </row>
        <row r="55">
          <cell r="A55" t="str">
            <v xml:space="preserve">PISO 1 </v>
          </cell>
          <cell r="B55">
            <v>13</v>
          </cell>
          <cell r="C55" t="str">
            <v>INT</v>
          </cell>
          <cell r="D55" t="str">
            <v>DTO A</v>
          </cell>
          <cell r="E55" t="str">
            <v>DORM 2</v>
          </cell>
          <cell r="F55">
            <v>1</v>
          </cell>
          <cell r="G55">
            <v>0.9</v>
          </cell>
          <cell r="H55">
            <v>0.9</v>
          </cell>
          <cell r="I55">
            <v>2.6</v>
          </cell>
          <cell r="J55">
            <v>-0.9</v>
          </cell>
          <cell r="L55">
            <v>-4.3049999999999997</v>
          </cell>
          <cell r="S55">
            <v>4</v>
          </cell>
          <cell r="T55">
            <v>2.7</v>
          </cell>
          <cell r="U55">
            <v>0.81</v>
          </cell>
          <cell r="V55">
            <v>5.0550000000000015</v>
          </cell>
          <cell r="W55">
            <v>0</v>
          </cell>
          <cell r="X55">
            <v>0</v>
          </cell>
          <cell r="Y55">
            <v>0</v>
          </cell>
          <cell r="Z55">
            <v>0</v>
          </cell>
          <cell r="AA55">
            <v>0</v>
          </cell>
          <cell r="AB55">
            <v>0</v>
          </cell>
          <cell r="AC55">
            <v>4</v>
          </cell>
          <cell r="AD55" t="str">
            <v>S/LOSA</v>
          </cell>
          <cell r="AE55" t="str">
            <v>NIVELACION</v>
          </cell>
          <cell r="AF55" t="str">
            <v>CER ESM.RUSTICA 20 x 20</v>
          </cell>
          <cell r="AG55" t="str">
            <v>BALD  TEXT 10X40</v>
          </cell>
          <cell r="AH55" t="str">
            <v>H VISTO</v>
          </cell>
          <cell r="AI55" t="str">
            <v>YESO</v>
          </cell>
          <cell r="AJ55" t="str">
            <v>NO</v>
          </cell>
          <cell r="AK55" t="str">
            <v>LATEX</v>
          </cell>
          <cell r="AL55" t="str">
            <v>LATEX</v>
          </cell>
        </row>
        <row r="56">
          <cell r="A56" t="str">
            <v xml:space="preserve">PISO 1 </v>
          </cell>
          <cell r="B56">
            <v>13</v>
          </cell>
          <cell r="C56" t="str">
            <v>INT</v>
          </cell>
          <cell r="D56" t="str">
            <v>DTO A</v>
          </cell>
          <cell r="E56" t="str">
            <v>DORM 3</v>
          </cell>
          <cell r="F56">
            <v>1</v>
          </cell>
          <cell r="G56">
            <v>3.2</v>
          </cell>
          <cell r="H56">
            <v>2.6</v>
          </cell>
          <cell r="I56">
            <v>2.6</v>
          </cell>
          <cell r="J56">
            <v>-0.9</v>
          </cell>
          <cell r="L56">
            <v>-4.3049999999999997</v>
          </cell>
          <cell r="S56">
            <v>4</v>
          </cell>
          <cell r="T56">
            <v>10.700000000000001</v>
          </cell>
          <cell r="U56">
            <v>8.32</v>
          </cell>
          <cell r="V56">
            <v>25.855000000000004</v>
          </cell>
          <cell r="W56">
            <v>0</v>
          </cell>
          <cell r="X56">
            <v>0</v>
          </cell>
          <cell r="Y56">
            <v>0</v>
          </cell>
          <cell r="Z56">
            <v>0</v>
          </cell>
          <cell r="AA56">
            <v>0</v>
          </cell>
          <cell r="AB56">
            <v>0</v>
          </cell>
          <cell r="AC56">
            <v>4</v>
          </cell>
          <cell r="AD56" t="str">
            <v>S/LOSA</v>
          </cell>
          <cell r="AE56" t="str">
            <v>NIVELACION</v>
          </cell>
          <cell r="AF56" t="str">
            <v>CER ESM.RUSTICA 20 x 20</v>
          </cell>
          <cell r="AG56" t="str">
            <v>BALD  TEXT 10X40</v>
          </cell>
          <cell r="AH56" t="str">
            <v>H VISTO</v>
          </cell>
          <cell r="AI56" t="str">
            <v>YESO</v>
          </cell>
          <cell r="AJ56" t="str">
            <v>NO</v>
          </cell>
          <cell r="AK56" t="str">
            <v>LATEX</v>
          </cell>
          <cell r="AL56" t="str">
            <v>LATEX</v>
          </cell>
        </row>
        <row r="57">
          <cell r="A57" t="str">
            <v xml:space="preserve">PISO 1 </v>
          </cell>
          <cell r="B57">
            <v>13</v>
          </cell>
          <cell r="C57" t="str">
            <v>INT</v>
          </cell>
          <cell r="D57" t="str">
            <v>DTO A</v>
          </cell>
          <cell r="E57" t="str">
            <v>DORM 4</v>
          </cell>
          <cell r="F57">
            <v>1</v>
          </cell>
          <cell r="G57">
            <v>2.6</v>
          </cell>
          <cell r="H57">
            <v>2.8</v>
          </cell>
          <cell r="I57">
            <v>2.6</v>
          </cell>
          <cell r="J57">
            <v>-0.9</v>
          </cell>
          <cell r="L57">
            <v>-4.3049999999999997</v>
          </cell>
          <cell r="S57">
            <v>4</v>
          </cell>
          <cell r="T57">
            <v>9.9</v>
          </cell>
          <cell r="U57">
            <v>7.2799999999999994</v>
          </cell>
          <cell r="V57">
            <v>23.775000000000002</v>
          </cell>
          <cell r="W57">
            <v>0</v>
          </cell>
          <cell r="X57">
            <v>0</v>
          </cell>
          <cell r="Y57">
            <v>0</v>
          </cell>
          <cell r="Z57">
            <v>0</v>
          </cell>
          <cell r="AA57">
            <v>0</v>
          </cell>
          <cell r="AB57">
            <v>0</v>
          </cell>
          <cell r="AC57">
            <v>4</v>
          </cell>
          <cell r="AD57" t="str">
            <v>S/LOSA</v>
          </cell>
          <cell r="AE57" t="str">
            <v>NIVELACION</v>
          </cell>
          <cell r="AF57" t="str">
            <v>CER ESM.RUSTICA 20 x 20</v>
          </cell>
          <cell r="AG57" t="str">
            <v>BALD  TEXT 10X40</v>
          </cell>
          <cell r="AH57" t="str">
            <v>H VISTO</v>
          </cell>
          <cell r="AI57" t="str">
            <v>YESO</v>
          </cell>
          <cell r="AJ57" t="str">
            <v>NO</v>
          </cell>
          <cell r="AK57" t="str">
            <v>LATEX</v>
          </cell>
          <cell r="AL57" t="str">
            <v>LATEX</v>
          </cell>
        </row>
        <row r="58">
          <cell r="A58" t="str">
            <v xml:space="preserve">PISO 1 </v>
          </cell>
          <cell r="B58">
            <v>13</v>
          </cell>
          <cell r="C58" t="str">
            <v>INT</v>
          </cell>
          <cell r="D58" t="str">
            <v>DTO A</v>
          </cell>
          <cell r="E58" t="str">
            <v>DORM 4</v>
          </cell>
          <cell r="F58">
            <v>1</v>
          </cell>
          <cell r="G58">
            <v>1.2</v>
          </cell>
          <cell r="H58">
            <v>1.1000000000000001</v>
          </cell>
          <cell r="I58">
            <v>2.6</v>
          </cell>
          <cell r="J58">
            <v>-0.9</v>
          </cell>
          <cell r="L58">
            <v>-4.3049999999999997</v>
          </cell>
          <cell r="S58">
            <v>4</v>
          </cell>
          <cell r="T58">
            <v>3.6999999999999997</v>
          </cell>
          <cell r="U58">
            <v>1.32</v>
          </cell>
          <cell r="V58">
            <v>7.6549999999999994</v>
          </cell>
          <cell r="W58">
            <v>0</v>
          </cell>
          <cell r="X58">
            <v>0</v>
          </cell>
          <cell r="Y58">
            <v>0</v>
          </cell>
          <cell r="Z58">
            <v>0</v>
          </cell>
          <cell r="AA58">
            <v>0</v>
          </cell>
          <cell r="AB58">
            <v>0</v>
          </cell>
          <cell r="AC58">
            <v>4</v>
          </cell>
          <cell r="AD58" t="str">
            <v>S/LOSA</v>
          </cell>
          <cell r="AE58" t="str">
            <v>NIVELACION</v>
          </cell>
          <cell r="AF58" t="str">
            <v>CER ESM.RUSTICA 20 x 20</v>
          </cell>
          <cell r="AG58" t="str">
            <v>BALD  TEXT 10X40</v>
          </cell>
          <cell r="AH58" t="str">
            <v>H VISTO</v>
          </cell>
          <cell r="AI58" t="str">
            <v>YESO</v>
          </cell>
          <cell r="AJ58" t="str">
            <v>NO</v>
          </cell>
          <cell r="AK58" t="str">
            <v>LATEX</v>
          </cell>
          <cell r="AL58" t="str">
            <v>LATEX</v>
          </cell>
        </row>
        <row r="59">
          <cell r="A59" t="str">
            <v xml:space="preserve">PISO 1 </v>
          </cell>
          <cell r="B59">
            <v>15</v>
          </cell>
          <cell r="C59" t="str">
            <v>INT</v>
          </cell>
          <cell r="D59" t="str">
            <v>DTO A</v>
          </cell>
          <cell r="E59" t="str">
            <v>BAÑO</v>
          </cell>
          <cell r="F59">
            <v>1</v>
          </cell>
          <cell r="G59">
            <v>1.2</v>
          </cell>
          <cell r="H59">
            <v>1.8</v>
          </cell>
          <cell r="I59">
            <v>2.4</v>
          </cell>
          <cell r="J59">
            <v>-0.9</v>
          </cell>
          <cell r="L59">
            <v>-1.845</v>
          </cell>
          <cell r="M59">
            <v>12</v>
          </cell>
          <cell r="S59">
            <v>2</v>
          </cell>
          <cell r="T59">
            <v>5.0999999999999996</v>
          </cell>
          <cell r="U59">
            <v>2.16</v>
          </cell>
          <cell r="V59">
            <v>12.554999999999998</v>
          </cell>
          <cell r="W59">
            <v>12</v>
          </cell>
          <cell r="X59">
            <v>0</v>
          </cell>
          <cell r="Y59">
            <v>0</v>
          </cell>
          <cell r="Z59">
            <v>0</v>
          </cell>
          <cell r="AA59">
            <v>0</v>
          </cell>
          <cell r="AB59">
            <v>0</v>
          </cell>
          <cell r="AC59">
            <v>2</v>
          </cell>
          <cell r="AD59" t="str">
            <v>S/LOSA</v>
          </cell>
          <cell r="AE59" t="str">
            <v>IMPERMEABLE</v>
          </cell>
          <cell r="AF59" t="str">
            <v>CER ESM.RUSTICA 20 x 20</v>
          </cell>
          <cell r="AG59" t="str">
            <v>BALD  TEXT 10X40</v>
          </cell>
          <cell r="AH59" t="str">
            <v>DURLOCK</v>
          </cell>
          <cell r="AI59" t="str">
            <v>JAHARRO FRATASADO A LA CAL</v>
          </cell>
          <cell r="AJ59" t="str">
            <v>20X20</v>
          </cell>
          <cell r="AK59" t="str">
            <v>ANTIHONGO</v>
          </cell>
          <cell r="AL59" t="str">
            <v>LATEX</v>
          </cell>
        </row>
        <row r="60">
          <cell r="A60" t="str">
            <v xml:space="preserve">PISO 1 </v>
          </cell>
          <cell r="B60">
            <v>17</v>
          </cell>
          <cell r="C60" t="str">
            <v>INT</v>
          </cell>
          <cell r="D60" t="str">
            <v>DTO A</v>
          </cell>
          <cell r="E60" t="str">
            <v>TOILETTE</v>
          </cell>
          <cell r="F60">
            <v>1</v>
          </cell>
          <cell r="G60">
            <v>1.2</v>
          </cell>
          <cell r="H60">
            <v>1.25</v>
          </cell>
          <cell r="I60">
            <v>2.4</v>
          </cell>
          <cell r="J60">
            <v>-0.9</v>
          </cell>
          <cell r="L60">
            <v>-1.845</v>
          </cell>
          <cell r="M60">
            <v>9.8000000000000007</v>
          </cell>
          <cell r="S60">
            <v>2</v>
          </cell>
          <cell r="T60">
            <v>4</v>
          </cell>
          <cell r="U60">
            <v>1.5</v>
          </cell>
          <cell r="V60">
            <v>9.9149999999999991</v>
          </cell>
          <cell r="W60">
            <v>9.8000000000000007</v>
          </cell>
          <cell r="X60">
            <v>0</v>
          </cell>
          <cell r="Y60">
            <v>0</v>
          </cell>
          <cell r="Z60">
            <v>0</v>
          </cell>
          <cell r="AA60">
            <v>0</v>
          </cell>
          <cell r="AB60">
            <v>0</v>
          </cell>
          <cell r="AC60">
            <v>2</v>
          </cell>
          <cell r="AD60" t="str">
            <v>S/LOSA</v>
          </cell>
          <cell r="AE60" t="str">
            <v>IMPERMEABLE</v>
          </cell>
          <cell r="AF60" t="str">
            <v>CER ESM.RUSTICA 20 x 20</v>
          </cell>
          <cell r="AG60" t="str">
            <v>BALD  TEXT 10X40</v>
          </cell>
          <cell r="AH60" t="str">
            <v>DURLOCK</v>
          </cell>
          <cell r="AI60" t="str">
            <v>JAHARRO FRATASADO A LA CAL</v>
          </cell>
          <cell r="AJ60" t="str">
            <v>20X20</v>
          </cell>
          <cell r="AK60" t="str">
            <v>ANTIHONGO</v>
          </cell>
          <cell r="AL60" t="str">
            <v>LATEX</v>
          </cell>
        </row>
        <row r="61">
          <cell r="A61" t="str">
            <v xml:space="preserve">PISO 1 </v>
          </cell>
          <cell r="B61">
            <v>20</v>
          </cell>
          <cell r="C61" t="str">
            <v>EXT</v>
          </cell>
          <cell r="D61" t="str">
            <v>DTO A</v>
          </cell>
          <cell r="E61" t="str">
            <v>BALCON</v>
          </cell>
          <cell r="F61">
            <v>1</v>
          </cell>
          <cell r="G61">
            <v>1.1499999999999999</v>
          </cell>
          <cell r="H61">
            <v>5.7</v>
          </cell>
          <cell r="J61">
            <v>-5.8000000000000007</v>
          </cell>
          <cell r="S61">
            <v>1</v>
          </cell>
          <cell r="T61">
            <v>7.8999999999999986</v>
          </cell>
          <cell r="U61">
            <v>6.5549999999999997</v>
          </cell>
          <cell r="V61">
            <v>0</v>
          </cell>
          <cell r="W61">
            <v>0</v>
          </cell>
          <cell r="X61">
            <v>0</v>
          </cell>
          <cell r="Y61">
            <v>0</v>
          </cell>
          <cell r="Z61">
            <v>0</v>
          </cell>
          <cell r="AA61">
            <v>0</v>
          </cell>
          <cell r="AB61">
            <v>0</v>
          </cell>
          <cell r="AC61">
            <v>1</v>
          </cell>
          <cell r="AD61" t="str">
            <v>S/LOSA</v>
          </cell>
          <cell r="AE61" t="str">
            <v>IMPERMEABLE</v>
          </cell>
          <cell r="AF61" t="str">
            <v>CER ESM.RUSTICA 20 x 20</v>
          </cell>
          <cell r="AG61" t="str">
            <v>BALD  TEXT 10X40</v>
          </cell>
          <cell r="AH61" t="str">
            <v>NO</v>
          </cell>
          <cell r="AI61" t="str">
            <v>NO</v>
          </cell>
          <cell r="AJ61" t="str">
            <v>NO</v>
          </cell>
          <cell r="AK61" t="str">
            <v>LATEX</v>
          </cell>
          <cell r="AL61" t="str">
            <v>NO</v>
          </cell>
        </row>
        <row r="62">
          <cell r="T62">
            <v>0</v>
          </cell>
          <cell r="U62">
            <v>0</v>
          </cell>
          <cell r="V62">
            <v>0</v>
          </cell>
          <cell r="W62">
            <v>0</v>
          </cell>
          <cell r="X62">
            <v>0</v>
          </cell>
          <cell r="Y62">
            <v>0</v>
          </cell>
          <cell r="Z62">
            <v>0</v>
          </cell>
          <cell r="AA62">
            <v>0</v>
          </cell>
          <cell r="AB62">
            <v>0</v>
          </cell>
          <cell r="AC62">
            <v>0</v>
          </cell>
          <cell r="AJ62" t="str">
            <v>NO</v>
          </cell>
          <cell r="AK62" t="str">
            <v>LATEX</v>
          </cell>
        </row>
        <row r="63">
          <cell r="A63" t="str">
            <v xml:space="preserve">PISO 1 </v>
          </cell>
          <cell r="C63" t="str">
            <v>INT</v>
          </cell>
          <cell r="D63" t="str">
            <v>DTO</v>
          </cell>
          <cell r="E63" t="str">
            <v>DTO B</v>
          </cell>
          <cell r="F63">
            <v>2</v>
          </cell>
          <cell r="O63">
            <v>1</v>
          </cell>
          <cell r="P63">
            <v>2</v>
          </cell>
          <cell r="Q63">
            <v>1</v>
          </cell>
          <cell r="T63">
            <v>0</v>
          </cell>
          <cell r="U63">
            <v>0</v>
          </cell>
          <cell r="V63">
            <v>0</v>
          </cell>
          <cell r="W63">
            <v>0</v>
          </cell>
          <cell r="X63">
            <v>0</v>
          </cell>
          <cell r="Y63">
            <v>0</v>
          </cell>
          <cell r="Z63">
            <v>2</v>
          </cell>
          <cell r="AA63">
            <v>4</v>
          </cell>
          <cell r="AB63">
            <v>2</v>
          </cell>
          <cell r="AC63">
            <v>0</v>
          </cell>
        </row>
        <row r="64">
          <cell r="A64" t="str">
            <v xml:space="preserve">PISO 1 </v>
          </cell>
          <cell r="B64">
            <v>11</v>
          </cell>
          <cell r="C64" t="str">
            <v>INT</v>
          </cell>
          <cell r="D64" t="str">
            <v>DTO  B</v>
          </cell>
          <cell r="E64" t="str">
            <v>ESTAR COC COM</v>
          </cell>
          <cell r="F64">
            <v>1</v>
          </cell>
          <cell r="G64">
            <v>4.6500000000000004</v>
          </cell>
          <cell r="H64">
            <v>4.8499999999999996</v>
          </cell>
          <cell r="I64">
            <v>2.6</v>
          </cell>
          <cell r="J64">
            <v>-1.95</v>
          </cell>
          <cell r="L64">
            <v>-5.9074999999999989</v>
          </cell>
          <cell r="M64">
            <v>5.04</v>
          </cell>
          <cell r="S64">
            <v>9</v>
          </cell>
          <cell r="T64">
            <v>17.05</v>
          </cell>
          <cell r="U64">
            <v>22.552499999999998</v>
          </cell>
          <cell r="V64">
            <v>43.4925</v>
          </cell>
          <cell r="W64">
            <v>5.04</v>
          </cell>
          <cell r="X64">
            <v>0</v>
          </cell>
          <cell r="Y64">
            <v>0</v>
          </cell>
          <cell r="Z64">
            <v>0</v>
          </cell>
          <cell r="AA64">
            <v>0</v>
          </cell>
          <cell r="AB64">
            <v>0</v>
          </cell>
          <cell r="AC64">
            <v>9</v>
          </cell>
          <cell r="AD64" t="str">
            <v>S/LOSA</v>
          </cell>
          <cell r="AE64" t="str">
            <v>IMPERMEABLE</v>
          </cell>
          <cell r="AF64" t="str">
            <v>CER ESM.RUSTICA 20 x 20</v>
          </cell>
          <cell r="AG64" t="str">
            <v>BALD  TEXT 10X40</v>
          </cell>
          <cell r="AH64" t="str">
            <v>H VISTO</v>
          </cell>
          <cell r="AI64" t="str">
            <v>YESO</v>
          </cell>
          <cell r="AJ64" t="str">
            <v>20X20</v>
          </cell>
          <cell r="AK64" t="str">
            <v>ANTIHONGO</v>
          </cell>
          <cell r="AL64" t="str">
            <v>LATEX</v>
          </cell>
        </row>
        <row r="65">
          <cell r="A65" t="str">
            <v xml:space="preserve">PISO 1 </v>
          </cell>
          <cell r="B65">
            <v>12</v>
          </cell>
          <cell r="C65" t="str">
            <v>INT</v>
          </cell>
          <cell r="D65" t="str">
            <v>DTO  B</v>
          </cell>
          <cell r="E65" t="str">
            <v>PASO</v>
          </cell>
          <cell r="F65">
            <v>1</v>
          </cell>
          <cell r="G65">
            <v>1.2</v>
          </cell>
          <cell r="H65">
            <v>1.6</v>
          </cell>
          <cell r="I65">
            <v>2.6</v>
          </cell>
          <cell r="J65">
            <v>-2.8</v>
          </cell>
          <cell r="L65">
            <v>-6.29</v>
          </cell>
          <cell r="S65">
            <v>1</v>
          </cell>
          <cell r="T65">
            <v>2.8</v>
          </cell>
          <cell r="U65">
            <v>1.92</v>
          </cell>
          <cell r="V65">
            <v>8.27</v>
          </cell>
          <cell r="W65">
            <v>0</v>
          </cell>
          <cell r="X65">
            <v>0</v>
          </cell>
          <cell r="Y65">
            <v>0</v>
          </cell>
          <cell r="Z65">
            <v>0</v>
          </cell>
          <cell r="AA65">
            <v>0</v>
          </cell>
          <cell r="AB65">
            <v>0</v>
          </cell>
          <cell r="AC65">
            <v>1</v>
          </cell>
          <cell r="AD65" t="str">
            <v>S/LOSA</v>
          </cell>
          <cell r="AE65" t="str">
            <v>NIVELACION</v>
          </cell>
          <cell r="AF65" t="str">
            <v>CER ESM.RUSTICA 20 x 20</v>
          </cell>
          <cell r="AG65" t="str">
            <v>BALD  TEXT 10X40</v>
          </cell>
          <cell r="AH65" t="str">
            <v>H VISTO</v>
          </cell>
          <cell r="AI65" t="str">
            <v>YESO</v>
          </cell>
          <cell r="AJ65" t="str">
            <v>NO</v>
          </cell>
          <cell r="AK65" t="str">
            <v>LATEX</v>
          </cell>
          <cell r="AL65" t="str">
            <v>LATEX</v>
          </cell>
        </row>
        <row r="66">
          <cell r="A66" t="str">
            <v xml:space="preserve">PISO 1 </v>
          </cell>
          <cell r="B66">
            <v>13</v>
          </cell>
          <cell r="C66" t="str">
            <v>INT</v>
          </cell>
          <cell r="D66" t="str">
            <v>DTO  B</v>
          </cell>
          <cell r="E66" t="str">
            <v>DORM</v>
          </cell>
          <cell r="F66">
            <v>1</v>
          </cell>
          <cell r="G66">
            <v>3.5</v>
          </cell>
          <cell r="H66">
            <v>2.9</v>
          </cell>
          <cell r="I66">
            <v>2.6</v>
          </cell>
          <cell r="J66">
            <v>-0.9</v>
          </cell>
          <cell r="L66">
            <v>-6.7649999999999988</v>
          </cell>
          <cell r="S66">
            <v>4</v>
          </cell>
          <cell r="T66">
            <v>11.9</v>
          </cell>
          <cell r="U66">
            <v>10.15</v>
          </cell>
          <cell r="V66">
            <v>26.515000000000001</v>
          </cell>
          <cell r="W66">
            <v>0</v>
          </cell>
          <cell r="X66">
            <v>0</v>
          </cell>
          <cell r="Y66">
            <v>0</v>
          </cell>
          <cell r="Z66">
            <v>0</v>
          </cell>
          <cell r="AA66">
            <v>0</v>
          </cell>
          <cell r="AB66">
            <v>0</v>
          </cell>
          <cell r="AC66">
            <v>4</v>
          </cell>
          <cell r="AD66" t="str">
            <v>S/LOSA</v>
          </cell>
          <cell r="AE66" t="str">
            <v>NIVELACION</v>
          </cell>
          <cell r="AF66" t="str">
            <v>CER ESM.RUSTICA 20 x 20</v>
          </cell>
          <cell r="AG66" t="str">
            <v>BALD  TEXT 10X40</v>
          </cell>
          <cell r="AH66" t="str">
            <v>H VISTO</v>
          </cell>
          <cell r="AI66" t="str">
            <v>YESO</v>
          </cell>
          <cell r="AJ66" t="str">
            <v>NO</v>
          </cell>
          <cell r="AK66" t="str">
            <v>LATEX</v>
          </cell>
          <cell r="AL66" t="str">
            <v>LATEX</v>
          </cell>
        </row>
        <row r="67">
          <cell r="A67" t="str">
            <v xml:space="preserve">PISO 1 </v>
          </cell>
          <cell r="B67">
            <v>15</v>
          </cell>
          <cell r="C67" t="str">
            <v>INT</v>
          </cell>
          <cell r="D67" t="str">
            <v>DTO  B</v>
          </cell>
          <cell r="E67" t="str">
            <v>BAÑO</v>
          </cell>
          <cell r="F67">
            <v>1</v>
          </cell>
          <cell r="G67">
            <v>1.6</v>
          </cell>
          <cell r="H67">
            <v>2</v>
          </cell>
          <cell r="I67">
            <v>2.4</v>
          </cell>
          <cell r="J67">
            <v>-0.9</v>
          </cell>
          <cell r="L67">
            <v>-1.845</v>
          </cell>
          <cell r="M67">
            <v>14.4</v>
          </cell>
          <cell r="S67">
            <v>2</v>
          </cell>
          <cell r="T67">
            <v>6.3</v>
          </cell>
          <cell r="U67">
            <v>3.2</v>
          </cell>
          <cell r="V67">
            <v>15.435</v>
          </cell>
          <cell r="W67">
            <v>14.4</v>
          </cell>
          <cell r="X67">
            <v>0</v>
          </cell>
          <cell r="Y67">
            <v>0</v>
          </cell>
          <cell r="Z67">
            <v>0</v>
          </cell>
          <cell r="AA67">
            <v>0</v>
          </cell>
          <cell r="AB67">
            <v>0</v>
          </cell>
          <cell r="AC67">
            <v>2</v>
          </cell>
          <cell r="AD67" t="str">
            <v>S/LOSA</v>
          </cell>
          <cell r="AE67" t="str">
            <v>IMPERMEABLE</v>
          </cell>
          <cell r="AF67" t="str">
            <v>CER ESM.RUSTICA 20 x 20</v>
          </cell>
          <cell r="AG67" t="str">
            <v>BALD  TEXT 10X40</v>
          </cell>
          <cell r="AH67" t="str">
            <v>DURLOCK</v>
          </cell>
          <cell r="AI67" t="str">
            <v>JAHARRO FRATASADO A LA CAL</v>
          </cell>
          <cell r="AJ67" t="str">
            <v>20X20</v>
          </cell>
          <cell r="AK67" t="str">
            <v>ANTIHONGO</v>
          </cell>
          <cell r="AL67" t="str">
            <v>LATEX</v>
          </cell>
        </row>
        <row r="68">
          <cell r="A68" t="str">
            <v xml:space="preserve">PISO 1 </v>
          </cell>
          <cell r="B68">
            <v>20</v>
          </cell>
          <cell r="C68" t="str">
            <v>EXT</v>
          </cell>
          <cell r="D68" t="str">
            <v>DTO  B</v>
          </cell>
          <cell r="E68" t="str">
            <v>BALCON</v>
          </cell>
          <cell r="F68">
            <v>1</v>
          </cell>
          <cell r="G68">
            <v>1.1499999999999999</v>
          </cell>
          <cell r="H68">
            <v>2.9</v>
          </cell>
          <cell r="J68">
            <v>-7.9</v>
          </cell>
          <cell r="S68">
            <v>1</v>
          </cell>
          <cell r="T68">
            <v>0.19999999999999929</v>
          </cell>
          <cell r="U68">
            <v>3.3349999999999995</v>
          </cell>
          <cell r="V68">
            <v>0</v>
          </cell>
          <cell r="W68">
            <v>0</v>
          </cell>
          <cell r="X68">
            <v>0</v>
          </cell>
          <cell r="Y68">
            <v>0</v>
          </cell>
          <cell r="Z68">
            <v>0</v>
          </cell>
          <cell r="AA68">
            <v>0</v>
          </cell>
          <cell r="AB68">
            <v>0</v>
          </cell>
          <cell r="AC68">
            <v>1</v>
          </cell>
          <cell r="AD68" t="str">
            <v>S/LOSA</v>
          </cell>
          <cell r="AE68" t="str">
            <v>IMPERMEABLE</v>
          </cell>
          <cell r="AF68" t="str">
            <v>CER ESM.RUSTICA 20 x 20</v>
          </cell>
          <cell r="AG68" t="str">
            <v>BALD  TEXT 10X40</v>
          </cell>
          <cell r="AH68" t="str">
            <v>NO</v>
          </cell>
          <cell r="AI68" t="str">
            <v>NO</v>
          </cell>
          <cell r="AJ68" t="str">
            <v>NO</v>
          </cell>
          <cell r="AK68" t="str">
            <v>LATEX</v>
          </cell>
          <cell r="AL68" t="str">
            <v>NO</v>
          </cell>
        </row>
        <row r="69">
          <cell r="Y69">
            <v>0</v>
          </cell>
        </row>
        <row r="70">
          <cell r="A70" t="str">
            <v xml:space="preserve">PISO 1 </v>
          </cell>
          <cell r="C70" t="str">
            <v>INT</v>
          </cell>
          <cell r="D70" t="str">
            <v>DTO</v>
          </cell>
          <cell r="E70" t="str">
            <v>DTO C</v>
          </cell>
          <cell r="F70">
            <v>2</v>
          </cell>
          <cell r="O70">
            <v>1</v>
          </cell>
          <cell r="P70">
            <v>2</v>
          </cell>
          <cell r="Q70">
            <v>1</v>
          </cell>
          <cell r="T70">
            <v>0</v>
          </cell>
          <cell r="U70">
            <v>0</v>
          </cell>
          <cell r="V70">
            <v>0</v>
          </cell>
          <cell r="W70">
            <v>0</v>
          </cell>
          <cell r="X70">
            <v>0</v>
          </cell>
          <cell r="Y70">
            <v>0</v>
          </cell>
          <cell r="Z70">
            <v>2</v>
          </cell>
          <cell r="AA70">
            <v>4</v>
          </cell>
          <cell r="AB70">
            <v>2</v>
          </cell>
          <cell r="AC70">
            <v>0</v>
          </cell>
        </row>
        <row r="71">
          <cell r="A71" t="str">
            <v xml:space="preserve">PISO 1 </v>
          </cell>
          <cell r="B71">
            <v>11</v>
          </cell>
          <cell r="C71" t="str">
            <v>INT</v>
          </cell>
          <cell r="D71" t="str">
            <v>DTO C</v>
          </cell>
          <cell r="E71" t="str">
            <v>ESTAR  COMEDOR</v>
          </cell>
          <cell r="F71">
            <v>1</v>
          </cell>
          <cell r="G71">
            <v>3.05</v>
          </cell>
          <cell r="H71">
            <v>3.4</v>
          </cell>
          <cell r="I71">
            <v>2.6</v>
          </cell>
          <cell r="J71">
            <v>-0.89999999999999991</v>
          </cell>
          <cell r="K71">
            <v>5.4</v>
          </cell>
          <cell r="L71">
            <v>-2.1074999999999982</v>
          </cell>
          <cell r="M71">
            <v>5.04</v>
          </cell>
          <cell r="S71">
            <v>9</v>
          </cell>
          <cell r="T71">
            <v>11.999999999999998</v>
          </cell>
          <cell r="U71">
            <v>15.77</v>
          </cell>
          <cell r="V71">
            <v>31.432500000000001</v>
          </cell>
          <cell r="W71">
            <v>5.04</v>
          </cell>
          <cell r="X71">
            <v>0</v>
          </cell>
          <cell r="Y71">
            <v>0</v>
          </cell>
          <cell r="Z71">
            <v>0</v>
          </cell>
          <cell r="AA71">
            <v>0</v>
          </cell>
          <cell r="AB71">
            <v>0</v>
          </cell>
          <cell r="AC71">
            <v>9</v>
          </cell>
          <cell r="AD71" t="str">
            <v>S/LOSA</v>
          </cell>
          <cell r="AE71" t="str">
            <v>IMPERMEABLE</v>
          </cell>
          <cell r="AF71" t="str">
            <v>CER ESM.RUSTICA 20 x 20</v>
          </cell>
          <cell r="AG71" t="str">
            <v>BALD  TEXT 10X40</v>
          </cell>
          <cell r="AH71" t="str">
            <v>H VISTO</v>
          </cell>
          <cell r="AI71" t="str">
            <v>YESO</v>
          </cell>
          <cell r="AJ71" t="str">
            <v>20X20</v>
          </cell>
          <cell r="AK71" t="str">
            <v>ANTIHONGO</v>
          </cell>
          <cell r="AL71" t="str">
            <v>LATEX</v>
          </cell>
        </row>
        <row r="72">
          <cell r="A72" t="str">
            <v xml:space="preserve">PISO 1 </v>
          </cell>
          <cell r="B72">
            <v>11</v>
          </cell>
          <cell r="C72" t="str">
            <v>INT</v>
          </cell>
          <cell r="D72" t="str">
            <v>DTO C</v>
          </cell>
          <cell r="E72" t="str">
            <v>COCINA LAVADERO</v>
          </cell>
          <cell r="F72">
            <v>1</v>
          </cell>
          <cell r="G72">
            <v>3.6</v>
          </cell>
          <cell r="H72">
            <v>4.22</v>
          </cell>
          <cell r="I72">
            <v>2.6</v>
          </cell>
          <cell r="J72">
            <v>-0.89999999999999991</v>
          </cell>
          <cell r="K72">
            <v>5.4</v>
          </cell>
          <cell r="L72">
            <v>-2.1074999999999982</v>
          </cell>
          <cell r="M72">
            <v>5.04</v>
          </cell>
          <cell r="S72">
            <v>9</v>
          </cell>
          <cell r="T72">
            <v>14.74</v>
          </cell>
          <cell r="U72">
            <v>20.591999999999999</v>
          </cell>
          <cell r="V72">
            <v>38.5565</v>
          </cell>
          <cell r="W72">
            <v>5.04</v>
          </cell>
          <cell r="X72">
            <v>0</v>
          </cell>
          <cell r="Y72">
            <v>0</v>
          </cell>
          <cell r="Z72">
            <v>0</v>
          </cell>
          <cell r="AA72">
            <v>0</v>
          </cell>
          <cell r="AB72">
            <v>0</v>
          </cell>
          <cell r="AC72">
            <v>9</v>
          </cell>
          <cell r="AD72" t="str">
            <v>S/LOSA</v>
          </cell>
          <cell r="AE72" t="str">
            <v>IMPERMEABLE</v>
          </cell>
          <cell r="AF72" t="str">
            <v>CER ESM.RUSTICA 20 x 20</v>
          </cell>
          <cell r="AG72" t="str">
            <v>BALD  TEXT 10X40</v>
          </cell>
          <cell r="AH72" t="str">
            <v>H VISTO</v>
          </cell>
          <cell r="AI72" t="str">
            <v>JAHARRO FRATASADO A LA CAL</v>
          </cell>
          <cell r="AJ72" t="str">
            <v>20X20</v>
          </cell>
          <cell r="AK72" t="str">
            <v>ANTIHONGO</v>
          </cell>
          <cell r="AL72" t="str">
            <v>LATEX</v>
          </cell>
        </row>
        <row r="73">
          <cell r="A73" t="str">
            <v xml:space="preserve">PISO 1 </v>
          </cell>
          <cell r="B73">
            <v>12</v>
          </cell>
          <cell r="C73" t="str">
            <v>INT</v>
          </cell>
          <cell r="D73" t="str">
            <v>DTO C</v>
          </cell>
          <cell r="E73" t="str">
            <v>PASO</v>
          </cell>
          <cell r="F73">
            <v>1</v>
          </cell>
          <cell r="G73">
            <v>1.1000000000000001</v>
          </cell>
          <cell r="H73">
            <v>1.6</v>
          </cell>
          <cell r="I73">
            <v>2.6</v>
          </cell>
          <cell r="J73">
            <v>-3.8000000000000003</v>
          </cell>
          <cell r="L73">
            <v>-8.3949999999999996</v>
          </cell>
          <cell r="S73">
            <v>0</v>
          </cell>
          <cell r="T73">
            <v>1.6</v>
          </cell>
          <cell r="U73">
            <v>1.7600000000000002</v>
          </cell>
          <cell r="V73">
            <v>5.6450000000000014</v>
          </cell>
          <cell r="W73">
            <v>0</v>
          </cell>
          <cell r="X73">
            <v>0</v>
          </cell>
          <cell r="Y73">
            <v>0</v>
          </cell>
          <cell r="Z73">
            <v>0</v>
          </cell>
          <cell r="AA73">
            <v>0</v>
          </cell>
          <cell r="AB73">
            <v>0</v>
          </cell>
          <cell r="AC73">
            <v>0</v>
          </cell>
          <cell r="AD73" t="str">
            <v>S/LOSA</v>
          </cell>
          <cell r="AE73" t="str">
            <v>NIVELACION</v>
          </cell>
          <cell r="AF73" t="str">
            <v>CER ESM.RUSTICA 20 x 20</v>
          </cell>
          <cell r="AG73" t="str">
            <v>BALD  TEXT 10X40</v>
          </cell>
          <cell r="AH73" t="str">
            <v>H VISTO</v>
          </cell>
          <cell r="AI73" t="str">
            <v>YESO</v>
          </cell>
          <cell r="AJ73" t="str">
            <v>NO</v>
          </cell>
          <cell r="AK73" t="str">
            <v>LATEX</v>
          </cell>
          <cell r="AL73" t="str">
            <v>LATEX</v>
          </cell>
        </row>
        <row r="74">
          <cell r="A74" t="str">
            <v xml:space="preserve">PISO 1 </v>
          </cell>
          <cell r="B74">
            <v>13</v>
          </cell>
          <cell r="C74" t="str">
            <v>INT</v>
          </cell>
          <cell r="D74" t="str">
            <v>DTO C</v>
          </cell>
          <cell r="E74" t="str">
            <v>DORM 1</v>
          </cell>
          <cell r="F74">
            <v>1</v>
          </cell>
          <cell r="G74">
            <v>2.2999999999999998</v>
          </cell>
          <cell r="H74">
            <v>4.0999999999999996</v>
          </cell>
          <cell r="I74">
            <v>2.6</v>
          </cell>
          <cell r="J74">
            <v>-0.9</v>
          </cell>
          <cell r="L74">
            <v>-4.92</v>
          </cell>
          <cell r="S74">
            <v>4</v>
          </cell>
          <cell r="T74">
            <v>11.899999999999999</v>
          </cell>
          <cell r="U74">
            <v>9.4299999999999979</v>
          </cell>
          <cell r="V74">
            <v>28.36</v>
          </cell>
          <cell r="W74">
            <v>0</v>
          </cell>
          <cell r="X74">
            <v>0</v>
          </cell>
          <cell r="Y74">
            <v>0</v>
          </cell>
          <cell r="Z74">
            <v>0</v>
          </cell>
          <cell r="AA74">
            <v>0</v>
          </cell>
          <cell r="AB74">
            <v>0</v>
          </cell>
          <cell r="AC74">
            <v>4</v>
          </cell>
          <cell r="AD74" t="str">
            <v>S/LOSA</v>
          </cell>
          <cell r="AE74" t="str">
            <v>NIVELACION</v>
          </cell>
          <cell r="AF74" t="str">
            <v>CER ESM.RUSTICA 20 x 20</v>
          </cell>
          <cell r="AG74" t="str">
            <v>BALD  TEXT 10X40</v>
          </cell>
          <cell r="AH74" t="str">
            <v>H VISTO</v>
          </cell>
          <cell r="AI74" t="str">
            <v>YESO</v>
          </cell>
          <cell r="AJ74" t="str">
            <v>NO</v>
          </cell>
          <cell r="AK74" t="str">
            <v>LATEX</v>
          </cell>
          <cell r="AL74" t="str">
            <v>LATEX</v>
          </cell>
        </row>
        <row r="75">
          <cell r="A75" t="str">
            <v xml:space="preserve">PISO 1 </v>
          </cell>
          <cell r="B75">
            <v>13</v>
          </cell>
          <cell r="C75" t="str">
            <v>INT</v>
          </cell>
          <cell r="D75" t="str">
            <v>DTO C</v>
          </cell>
          <cell r="E75" t="str">
            <v>DORM 2</v>
          </cell>
          <cell r="F75">
            <v>1</v>
          </cell>
          <cell r="G75">
            <v>2.8</v>
          </cell>
          <cell r="H75">
            <v>3.75</v>
          </cell>
          <cell r="I75">
            <v>2.6</v>
          </cell>
          <cell r="J75">
            <v>-0.9</v>
          </cell>
          <cell r="L75">
            <v>-4.92</v>
          </cell>
          <cell r="S75">
            <v>4</v>
          </cell>
          <cell r="T75">
            <v>12.2</v>
          </cell>
          <cell r="U75">
            <v>10.5</v>
          </cell>
          <cell r="V75">
            <v>29.14</v>
          </cell>
          <cell r="W75">
            <v>0</v>
          </cell>
          <cell r="X75">
            <v>0</v>
          </cell>
          <cell r="Y75">
            <v>0</v>
          </cell>
          <cell r="Z75">
            <v>0</v>
          </cell>
          <cell r="AA75">
            <v>0</v>
          </cell>
          <cell r="AB75">
            <v>0</v>
          </cell>
          <cell r="AC75">
            <v>4</v>
          </cell>
          <cell r="AD75" t="str">
            <v>S/LOSA</v>
          </cell>
          <cell r="AE75" t="str">
            <v>NIVELACION</v>
          </cell>
          <cell r="AF75" t="str">
            <v>CER ESM.RUSTICA 20 x 20</v>
          </cell>
          <cell r="AG75" t="str">
            <v>BALD  TEXT 10X40</v>
          </cell>
          <cell r="AH75" t="str">
            <v>H VISTO</v>
          </cell>
          <cell r="AI75" t="str">
            <v>YESO</v>
          </cell>
          <cell r="AJ75" t="str">
            <v>NO</v>
          </cell>
          <cell r="AK75" t="str">
            <v>LATEX</v>
          </cell>
          <cell r="AL75" t="str">
            <v>LATEX</v>
          </cell>
        </row>
        <row r="76">
          <cell r="A76" t="str">
            <v xml:space="preserve">PISO 1 </v>
          </cell>
          <cell r="B76">
            <v>15</v>
          </cell>
          <cell r="C76" t="str">
            <v>INT</v>
          </cell>
          <cell r="D76" t="str">
            <v>DTO C</v>
          </cell>
          <cell r="E76" t="str">
            <v>BAÑO</v>
          </cell>
          <cell r="F76">
            <v>1</v>
          </cell>
          <cell r="G76">
            <v>1.35</v>
          </cell>
          <cell r="H76">
            <v>3</v>
          </cell>
          <cell r="I76">
            <v>2.4</v>
          </cell>
          <cell r="J76">
            <v>-0.9</v>
          </cell>
          <cell r="L76">
            <v>-1.845</v>
          </cell>
          <cell r="M76">
            <v>17.399999999999999</v>
          </cell>
          <cell r="S76">
            <v>2</v>
          </cell>
          <cell r="T76">
            <v>7.7999999999999989</v>
          </cell>
          <cell r="U76">
            <v>4.0500000000000007</v>
          </cell>
          <cell r="V76">
            <v>19.035</v>
          </cell>
          <cell r="W76">
            <v>17.399999999999999</v>
          </cell>
          <cell r="X76">
            <v>0</v>
          </cell>
          <cell r="Y76">
            <v>0</v>
          </cell>
          <cell r="Z76">
            <v>0</v>
          </cell>
          <cell r="AA76">
            <v>0</v>
          </cell>
          <cell r="AB76">
            <v>0</v>
          </cell>
          <cell r="AC76">
            <v>2</v>
          </cell>
          <cell r="AD76" t="str">
            <v>S/LOSA</v>
          </cell>
          <cell r="AE76" t="str">
            <v>IMPERMEABLE</v>
          </cell>
          <cell r="AF76" t="str">
            <v>CER ESM.RUSTICA 20 x 20</v>
          </cell>
          <cell r="AG76" t="str">
            <v>BALD  TEXT 10X40</v>
          </cell>
          <cell r="AH76" t="str">
            <v>DURLOCK</v>
          </cell>
          <cell r="AI76" t="str">
            <v>JAHARRO FRATASADO A LA CAL</v>
          </cell>
          <cell r="AJ76" t="str">
            <v>20X20</v>
          </cell>
          <cell r="AK76" t="str">
            <v>ANTIHONGO</v>
          </cell>
          <cell r="AL76" t="str">
            <v>LATEX</v>
          </cell>
        </row>
        <row r="77">
          <cell r="A77" t="str">
            <v xml:space="preserve">PISO 1 </v>
          </cell>
          <cell r="B77">
            <v>20</v>
          </cell>
          <cell r="C77" t="str">
            <v>EXT</v>
          </cell>
          <cell r="D77" t="str">
            <v>DTO C</v>
          </cell>
          <cell r="E77" t="str">
            <v>BALCON  TERRAZA</v>
          </cell>
          <cell r="F77">
            <v>1</v>
          </cell>
          <cell r="G77">
            <v>1.43</v>
          </cell>
          <cell r="H77">
            <v>7</v>
          </cell>
          <cell r="J77">
            <v>-6.73</v>
          </cell>
          <cell r="S77">
            <v>1</v>
          </cell>
          <cell r="T77">
            <v>10.129999999999999</v>
          </cell>
          <cell r="U77">
            <v>10.01</v>
          </cell>
          <cell r="V77">
            <v>0</v>
          </cell>
          <cell r="W77">
            <v>0</v>
          </cell>
          <cell r="X77">
            <v>0</v>
          </cell>
          <cell r="Y77">
            <v>0</v>
          </cell>
          <cell r="Z77">
            <v>0</v>
          </cell>
          <cell r="AA77">
            <v>0</v>
          </cell>
          <cell r="AB77">
            <v>0</v>
          </cell>
          <cell r="AC77">
            <v>1</v>
          </cell>
          <cell r="AD77" t="str">
            <v>S/LOSA</v>
          </cell>
          <cell r="AE77" t="str">
            <v>IMPERMEABLE</v>
          </cell>
          <cell r="AF77" t="str">
            <v>CER ESM.RUSTICA 20 x 20</v>
          </cell>
          <cell r="AG77" t="str">
            <v>BALD  TEXT 10X40</v>
          </cell>
          <cell r="AH77" t="str">
            <v>NO</v>
          </cell>
          <cell r="AI77" t="str">
            <v>NO</v>
          </cell>
          <cell r="AJ77" t="str">
            <v>NO</v>
          </cell>
          <cell r="AK77" t="str">
            <v>LATEX</v>
          </cell>
          <cell r="AL77" t="str">
            <v>NO</v>
          </cell>
        </row>
        <row r="78">
          <cell r="A78" t="str">
            <v xml:space="preserve">PISO 1 </v>
          </cell>
          <cell r="B78">
            <v>20</v>
          </cell>
          <cell r="C78" t="str">
            <v>EXT</v>
          </cell>
          <cell r="D78" t="str">
            <v>DTO C</v>
          </cell>
          <cell r="E78" t="str">
            <v>BALCON  TERRAZA</v>
          </cell>
          <cell r="F78">
            <v>1</v>
          </cell>
          <cell r="G78">
            <v>3.15</v>
          </cell>
          <cell r="H78">
            <v>1.1499999999999999</v>
          </cell>
          <cell r="J78">
            <v>-6.73</v>
          </cell>
          <cell r="S78">
            <v>1</v>
          </cell>
          <cell r="T78">
            <v>1.8699999999999992</v>
          </cell>
          <cell r="U78">
            <v>3.6224999999999996</v>
          </cell>
          <cell r="V78">
            <v>0</v>
          </cell>
          <cell r="W78">
            <v>0</v>
          </cell>
          <cell r="X78">
            <v>0</v>
          </cell>
          <cell r="Y78">
            <v>0</v>
          </cell>
          <cell r="Z78">
            <v>0</v>
          </cell>
          <cell r="AA78">
            <v>0</v>
          </cell>
          <cell r="AB78">
            <v>0</v>
          </cell>
          <cell r="AC78">
            <v>1</v>
          </cell>
          <cell r="AD78" t="str">
            <v>S/LOSA</v>
          </cell>
          <cell r="AE78" t="str">
            <v>IMPERMEABLE</v>
          </cell>
          <cell r="AF78" t="str">
            <v>CER ESM.RUSTICA 20 x 20</v>
          </cell>
          <cell r="AG78" t="str">
            <v>BALD  TEXT 10X40</v>
          </cell>
          <cell r="AH78" t="str">
            <v>NO</v>
          </cell>
          <cell r="AI78" t="str">
            <v>NO</v>
          </cell>
          <cell r="AJ78" t="str">
            <v>NO</v>
          </cell>
          <cell r="AK78" t="str">
            <v>LATEX</v>
          </cell>
          <cell r="AL78" t="str">
            <v>NO</v>
          </cell>
        </row>
        <row r="79">
          <cell r="W79">
            <v>0</v>
          </cell>
          <cell r="X79">
            <v>0</v>
          </cell>
          <cell r="Y79">
            <v>0</v>
          </cell>
          <cell r="Z79">
            <v>0</v>
          </cell>
          <cell r="AA79">
            <v>0</v>
          </cell>
          <cell r="AB79">
            <v>0</v>
          </cell>
        </row>
        <row r="80">
          <cell r="A80" t="str">
            <v>PISO 2 Y 3</v>
          </cell>
          <cell r="B80">
            <v>3</v>
          </cell>
          <cell r="C80" t="str">
            <v>INT</v>
          </cell>
          <cell r="D80" t="str">
            <v>COMUN</v>
          </cell>
          <cell r="E80" t="str">
            <v>PALIER</v>
          </cell>
          <cell r="F80">
            <v>2</v>
          </cell>
          <cell r="G80">
            <v>3.2</v>
          </cell>
          <cell r="H80">
            <v>4.8</v>
          </cell>
          <cell r="I80">
            <v>2.6</v>
          </cell>
          <cell r="J80">
            <v>-5.7</v>
          </cell>
          <cell r="K80">
            <v>-1.1100000000000003</v>
          </cell>
          <cell r="L80">
            <v>-5.5000000000000018</v>
          </cell>
          <cell r="R80">
            <v>1</v>
          </cell>
          <cell r="S80">
            <v>2</v>
          </cell>
          <cell r="T80">
            <v>20.6</v>
          </cell>
          <cell r="U80">
            <v>28.5</v>
          </cell>
          <cell r="V80">
            <v>72.2</v>
          </cell>
          <cell r="W80">
            <v>0</v>
          </cell>
          <cell r="X80">
            <v>0</v>
          </cell>
          <cell r="Y80">
            <v>1</v>
          </cell>
          <cell r="Z80">
            <v>0</v>
          </cell>
          <cell r="AA80">
            <v>0</v>
          </cell>
          <cell r="AB80">
            <v>0</v>
          </cell>
          <cell r="AC80">
            <v>4</v>
          </cell>
          <cell r="AD80" t="str">
            <v>S/LOSA</v>
          </cell>
          <cell r="AE80" t="str">
            <v>NIVELACION</v>
          </cell>
          <cell r="AF80" t="str">
            <v>BALD TEXT 40X40</v>
          </cell>
          <cell r="AG80" t="str">
            <v>BALD  TEXT 10X40</v>
          </cell>
          <cell r="AH80" t="str">
            <v>DURLOCK</v>
          </cell>
          <cell r="AI80" t="str">
            <v>JAHARRO FRATASADO A LA CAL</v>
          </cell>
          <cell r="AJ80" t="str">
            <v>NO</v>
          </cell>
          <cell r="AK80" t="str">
            <v>LATEX</v>
          </cell>
          <cell r="AL80" t="str">
            <v>LATEX</v>
          </cell>
        </row>
        <row r="81">
          <cell r="A81" t="str">
            <v>PISO 2 Y 3</v>
          </cell>
          <cell r="C81" t="str">
            <v>INT</v>
          </cell>
          <cell r="D81" t="str">
            <v>DTO</v>
          </cell>
          <cell r="E81" t="str">
            <v>DTO A</v>
          </cell>
          <cell r="F81">
            <v>2</v>
          </cell>
          <cell r="O81">
            <v>1</v>
          </cell>
          <cell r="P81">
            <v>2</v>
          </cell>
          <cell r="Q81">
            <v>1</v>
          </cell>
          <cell r="T81">
            <v>0</v>
          </cell>
          <cell r="U81">
            <v>0</v>
          </cell>
          <cell r="V81">
            <v>0</v>
          </cell>
          <cell r="W81">
            <v>0</v>
          </cell>
          <cell r="X81">
            <v>0</v>
          </cell>
          <cell r="Y81">
            <v>0</v>
          </cell>
          <cell r="Z81">
            <v>2</v>
          </cell>
          <cell r="AA81">
            <v>4</v>
          </cell>
          <cell r="AB81">
            <v>2</v>
          </cell>
          <cell r="AC81">
            <v>0</v>
          </cell>
        </row>
        <row r="82">
          <cell r="A82" t="str">
            <v>PISO 2 Y 3</v>
          </cell>
          <cell r="B82">
            <v>11</v>
          </cell>
          <cell r="C82" t="str">
            <v>INT</v>
          </cell>
          <cell r="D82" t="str">
            <v>DTO A</v>
          </cell>
          <cell r="E82" t="str">
            <v>ESTAR COC COM</v>
          </cell>
          <cell r="F82">
            <v>2</v>
          </cell>
          <cell r="G82">
            <v>3.15</v>
          </cell>
          <cell r="H82">
            <v>9.5500000000000007</v>
          </cell>
          <cell r="I82">
            <v>2.6</v>
          </cell>
          <cell r="J82">
            <v>0.75</v>
          </cell>
          <cell r="K82">
            <v>8.64</v>
          </cell>
          <cell r="L82">
            <v>4.1575000000000006</v>
          </cell>
          <cell r="M82">
            <v>5.88</v>
          </cell>
          <cell r="S82">
            <v>9</v>
          </cell>
          <cell r="T82">
            <v>52.300000000000004</v>
          </cell>
          <cell r="U82">
            <v>77.445000000000007</v>
          </cell>
          <cell r="V82">
            <v>140.39500000000001</v>
          </cell>
          <cell r="W82">
            <v>11.76</v>
          </cell>
          <cell r="X82">
            <v>0</v>
          </cell>
          <cell r="Y82">
            <v>0</v>
          </cell>
          <cell r="Z82">
            <v>0</v>
          </cell>
          <cell r="AA82">
            <v>0</v>
          </cell>
          <cell r="AB82">
            <v>0</v>
          </cell>
          <cell r="AC82">
            <v>18</v>
          </cell>
          <cell r="AD82" t="str">
            <v>S/LOSA</v>
          </cell>
          <cell r="AE82" t="str">
            <v>IMPERMEABLE</v>
          </cell>
          <cell r="AF82" t="str">
            <v>CER ESM.RUSTICA 20 x 20</v>
          </cell>
          <cell r="AG82" t="str">
            <v>BALD  TEXT 10X40</v>
          </cell>
          <cell r="AH82" t="str">
            <v>H VISTO</v>
          </cell>
          <cell r="AI82" t="str">
            <v>YESO</v>
          </cell>
          <cell r="AJ82" t="str">
            <v>20X20</v>
          </cell>
          <cell r="AK82" t="str">
            <v>ANTIHONGO</v>
          </cell>
          <cell r="AL82" t="str">
            <v>LATEX</v>
          </cell>
        </row>
        <row r="83">
          <cell r="A83" t="str">
            <v>PISO 2 Y 3</v>
          </cell>
          <cell r="B83">
            <v>12</v>
          </cell>
          <cell r="C83" t="str">
            <v>INT</v>
          </cell>
          <cell r="D83" t="str">
            <v>DTO A</v>
          </cell>
          <cell r="E83" t="str">
            <v>PASO</v>
          </cell>
          <cell r="F83">
            <v>2</v>
          </cell>
          <cell r="G83">
            <v>1</v>
          </cell>
          <cell r="H83">
            <v>4</v>
          </cell>
          <cell r="I83">
            <v>2.6</v>
          </cell>
          <cell r="J83">
            <v>-3.8</v>
          </cell>
          <cell r="L83">
            <v>-8.89</v>
          </cell>
          <cell r="S83">
            <v>1</v>
          </cell>
          <cell r="T83">
            <v>12.4</v>
          </cell>
          <cell r="U83">
            <v>8</v>
          </cell>
          <cell r="V83">
            <v>34.22</v>
          </cell>
          <cell r="W83">
            <v>0</v>
          </cell>
          <cell r="X83">
            <v>0</v>
          </cell>
          <cell r="Y83">
            <v>0</v>
          </cell>
          <cell r="Z83">
            <v>0</v>
          </cell>
          <cell r="AA83">
            <v>0</v>
          </cell>
          <cell r="AB83">
            <v>0</v>
          </cell>
          <cell r="AC83">
            <v>2</v>
          </cell>
          <cell r="AD83" t="str">
            <v>S/LOSA</v>
          </cell>
          <cell r="AE83" t="str">
            <v>NIVELACION</v>
          </cell>
          <cell r="AF83" t="str">
            <v>CER ESM.RUSTICA 20 x 20</v>
          </cell>
          <cell r="AG83" t="str">
            <v>BALD  TEXT 10X40</v>
          </cell>
          <cell r="AH83" t="str">
            <v>H VISTO</v>
          </cell>
          <cell r="AI83" t="str">
            <v>YESO</v>
          </cell>
          <cell r="AJ83" t="str">
            <v>NO</v>
          </cell>
          <cell r="AK83" t="str">
            <v>LATEX</v>
          </cell>
          <cell r="AL83" t="str">
            <v>LATEX</v>
          </cell>
        </row>
        <row r="84">
          <cell r="A84" t="str">
            <v>PISO 2 Y 3</v>
          </cell>
          <cell r="B84">
            <v>13</v>
          </cell>
          <cell r="C84" t="str">
            <v>INT</v>
          </cell>
          <cell r="D84" t="str">
            <v>DTO A</v>
          </cell>
          <cell r="E84" t="str">
            <v>DORM 1</v>
          </cell>
          <cell r="F84">
            <v>2</v>
          </cell>
          <cell r="G84">
            <v>2.9</v>
          </cell>
          <cell r="H84">
            <v>3.1</v>
          </cell>
          <cell r="I84">
            <v>2.6</v>
          </cell>
          <cell r="J84">
            <v>-0.9</v>
          </cell>
          <cell r="L84">
            <v>-4.3049999999999997</v>
          </cell>
          <cell r="S84">
            <v>4</v>
          </cell>
          <cell r="T84">
            <v>22.2</v>
          </cell>
          <cell r="U84">
            <v>17.98</v>
          </cell>
          <cell r="V84">
            <v>53.790000000000006</v>
          </cell>
          <cell r="W84">
            <v>0</v>
          </cell>
          <cell r="X84">
            <v>0</v>
          </cell>
          <cell r="Y84">
            <v>0</v>
          </cell>
          <cell r="Z84">
            <v>0</v>
          </cell>
          <cell r="AA84">
            <v>0</v>
          </cell>
          <cell r="AB84">
            <v>0</v>
          </cell>
          <cell r="AC84">
            <v>8</v>
          </cell>
          <cell r="AD84" t="str">
            <v>S/LOSA</v>
          </cell>
          <cell r="AE84" t="str">
            <v>NIVELACION</v>
          </cell>
          <cell r="AF84" t="str">
            <v>CER ESM.RUSTICA 20 x 20</v>
          </cell>
          <cell r="AG84" t="str">
            <v>BALD  TEXT 10X40</v>
          </cell>
          <cell r="AH84" t="str">
            <v>H VISTO</v>
          </cell>
          <cell r="AI84" t="str">
            <v>YESO</v>
          </cell>
          <cell r="AJ84" t="str">
            <v>NO</v>
          </cell>
          <cell r="AK84" t="str">
            <v>LATEX</v>
          </cell>
          <cell r="AL84" t="str">
            <v>LATEX</v>
          </cell>
        </row>
        <row r="85">
          <cell r="A85" t="str">
            <v>PISO 2 Y 3</v>
          </cell>
          <cell r="B85">
            <v>13</v>
          </cell>
          <cell r="C85" t="str">
            <v>INT</v>
          </cell>
          <cell r="D85" t="str">
            <v>DTO A</v>
          </cell>
          <cell r="E85" t="str">
            <v>DORM 1</v>
          </cell>
          <cell r="F85">
            <v>2</v>
          </cell>
          <cell r="G85">
            <v>0.6</v>
          </cell>
          <cell r="H85">
            <v>1.2</v>
          </cell>
          <cell r="I85">
            <v>2.6</v>
          </cell>
          <cell r="J85">
            <v>-0.9</v>
          </cell>
          <cell r="L85">
            <v>-4.3049999999999997</v>
          </cell>
          <cell r="S85">
            <v>4</v>
          </cell>
          <cell r="T85">
            <v>5.3999999999999995</v>
          </cell>
          <cell r="U85">
            <v>1.44</v>
          </cell>
          <cell r="V85">
            <v>10.11</v>
          </cell>
          <cell r="W85">
            <v>0</v>
          </cell>
          <cell r="X85">
            <v>0</v>
          </cell>
          <cell r="Y85">
            <v>0</v>
          </cell>
          <cell r="Z85">
            <v>0</v>
          </cell>
          <cell r="AA85">
            <v>0</v>
          </cell>
          <cell r="AB85">
            <v>0</v>
          </cell>
          <cell r="AC85">
            <v>8</v>
          </cell>
          <cell r="AD85" t="str">
            <v>S/LOSA</v>
          </cell>
          <cell r="AE85" t="str">
            <v>NIVELACION</v>
          </cell>
          <cell r="AF85" t="str">
            <v>CER ESM.RUSTICA 20 x 20</v>
          </cell>
          <cell r="AG85" t="str">
            <v>BALD  TEXT 10X40</v>
          </cell>
          <cell r="AH85" t="str">
            <v>H VISTO</v>
          </cell>
          <cell r="AI85" t="str">
            <v>YESO</v>
          </cell>
          <cell r="AJ85" t="str">
            <v>NO</v>
          </cell>
          <cell r="AK85" t="str">
            <v>LATEX</v>
          </cell>
          <cell r="AL85" t="str">
            <v>LATEX</v>
          </cell>
        </row>
        <row r="86">
          <cell r="A86" t="str">
            <v>PISO 2 Y 3</v>
          </cell>
          <cell r="B86">
            <v>13</v>
          </cell>
          <cell r="C86" t="str">
            <v>INT</v>
          </cell>
          <cell r="D86" t="str">
            <v>DTO A</v>
          </cell>
          <cell r="E86" t="str">
            <v>DORM 2</v>
          </cell>
          <cell r="F86">
            <v>2</v>
          </cell>
          <cell r="G86">
            <v>3.15</v>
          </cell>
          <cell r="H86">
            <v>2.9</v>
          </cell>
          <cell r="I86">
            <v>2.6</v>
          </cell>
          <cell r="J86">
            <v>-0.9</v>
          </cell>
          <cell r="L86">
            <v>-4.3049999999999997</v>
          </cell>
          <cell r="S86">
            <v>4</v>
          </cell>
          <cell r="T86">
            <v>22.4</v>
          </cell>
          <cell r="U86">
            <v>18.27</v>
          </cell>
          <cell r="V86">
            <v>54.31</v>
          </cell>
          <cell r="W86">
            <v>0</v>
          </cell>
          <cell r="X86">
            <v>0</v>
          </cell>
          <cell r="Y86">
            <v>0</v>
          </cell>
          <cell r="Z86">
            <v>0</v>
          </cell>
          <cell r="AA86">
            <v>0</v>
          </cell>
          <cell r="AB86">
            <v>0</v>
          </cell>
          <cell r="AC86">
            <v>8</v>
          </cell>
          <cell r="AD86" t="str">
            <v>S/LOSA</v>
          </cell>
          <cell r="AE86" t="str">
            <v>NIVELACION</v>
          </cell>
          <cell r="AF86" t="str">
            <v>CER ESM.RUSTICA 20 x 20</v>
          </cell>
          <cell r="AG86" t="str">
            <v>BALD  TEXT 10X40</v>
          </cell>
          <cell r="AH86" t="str">
            <v>H VISTO</v>
          </cell>
          <cell r="AI86" t="str">
            <v>YESO</v>
          </cell>
          <cell r="AJ86" t="str">
            <v>NO</v>
          </cell>
          <cell r="AK86" t="str">
            <v>LATEX</v>
          </cell>
          <cell r="AL86" t="str">
            <v>LATEX</v>
          </cell>
        </row>
        <row r="87">
          <cell r="A87" t="str">
            <v>PISO 2 Y 3</v>
          </cell>
          <cell r="B87">
            <v>13</v>
          </cell>
          <cell r="C87" t="str">
            <v>INT</v>
          </cell>
          <cell r="D87" t="str">
            <v>DTO A</v>
          </cell>
          <cell r="E87" t="str">
            <v>DORM 2</v>
          </cell>
          <cell r="F87">
            <v>2</v>
          </cell>
          <cell r="G87">
            <v>0.9</v>
          </cell>
          <cell r="H87">
            <v>0.9</v>
          </cell>
          <cell r="I87">
            <v>2.6</v>
          </cell>
          <cell r="J87">
            <v>-0.9</v>
          </cell>
          <cell r="L87">
            <v>-4.3049999999999997</v>
          </cell>
          <cell r="S87">
            <v>4</v>
          </cell>
          <cell r="T87">
            <v>5.4</v>
          </cell>
          <cell r="U87">
            <v>1.62</v>
          </cell>
          <cell r="V87">
            <v>10.110000000000003</v>
          </cell>
          <cell r="W87">
            <v>0</v>
          </cell>
          <cell r="X87">
            <v>0</v>
          </cell>
          <cell r="Y87">
            <v>0</v>
          </cell>
          <cell r="Z87">
            <v>0</v>
          </cell>
          <cell r="AA87">
            <v>0</v>
          </cell>
          <cell r="AB87">
            <v>0</v>
          </cell>
          <cell r="AC87">
            <v>8</v>
          </cell>
          <cell r="AD87" t="str">
            <v>S/LOSA</v>
          </cell>
          <cell r="AE87" t="str">
            <v>NIVELACION</v>
          </cell>
          <cell r="AF87" t="str">
            <v>CER ESM.RUSTICA 20 x 20</v>
          </cell>
          <cell r="AG87" t="str">
            <v>BALD  TEXT 10X40</v>
          </cell>
          <cell r="AH87" t="str">
            <v>H VISTO</v>
          </cell>
          <cell r="AI87" t="str">
            <v>YESO</v>
          </cell>
          <cell r="AJ87" t="str">
            <v>NO</v>
          </cell>
          <cell r="AK87" t="str">
            <v>LATEX</v>
          </cell>
          <cell r="AL87" t="str">
            <v>LATEX</v>
          </cell>
        </row>
        <row r="88">
          <cell r="A88" t="str">
            <v>PISO 2 Y 3</v>
          </cell>
          <cell r="B88">
            <v>13</v>
          </cell>
          <cell r="C88" t="str">
            <v>INT</v>
          </cell>
          <cell r="D88" t="str">
            <v>DTO A</v>
          </cell>
          <cell r="E88" t="str">
            <v>DORM 3</v>
          </cell>
          <cell r="F88">
            <v>2</v>
          </cell>
          <cell r="G88">
            <v>3.2</v>
          </cell>
          <cell r="H88">
            <v>2.6</v>
          </cell>
          <cell r="I88">
            <v>2.6</v>
          </cell>
          <cell r="J88">
            <v>-0.9</v>
          </cell>
          <cell r="L88">
            <v>-4.3049999999999997</v>
          </cell>
          <cell r="S88">
            <v>4</v>
          </cell>
          <cell r="T88">
            <v>21.400000000000002</v>
          </cell>
          <cell r="U88">
            <v>16.64</v>
          </cell>
          <cell r="V88">
            <v>51.710000000000008</v>
          </cell>
          <cell r="W88">
            <v>0</v>
          </cell>
          <cell r="X88">
            <v>0</v>
          </cell>
          <cell r="Y88">
            <v>0</v>
          </cell>
          <cell r="Z88">
            <v>0</v>
          </cell>
          <cell r="AA88">
            <v>0</v>
          </cell>
          <cell r="AB88">
            <v>0</v>
          </cell>
          <cell r="AC88">
            <v>8</v>
          </cell>
          <cell r="AD88" t="str">
            <v>S/LOSA</v>
          </cell>
          <cell r="AE88" t="str">
            <v>NIVELACION</v>
          </cell>
          <cell r="AF88" t="str">
            <v>CER ESM.RUSTICA 20 x 20</v>
          </cell>
          <cell r="AG88" t="str">
            <v>BALD  TEXT 10X40</v>
          </cell>
          <cell r="AH88" t="str">
            <v>H VISTO</v>
          </cell>
          <cell r="AI88" t="str">
            <v>YESO</v>
          </cell>
          <cell r="AJ88" t="str">
            <v>NO</v>
          </cell>
          <cell r="AK88" t="str">
            <v>LATEX</v>
          </cell>
          <cell r="AL88" t="str">
            <v>LATEX</v>
          </cell>
        </row>
        <row r="89">
          <cell r="A89" t="str">
            <v>PISO 2 Y 3</v>
          </cell>
          <cell r="B89">
            <v>13</v>
          </cell>
          <cell r="C89" t="str">
            <v>INT</v>
          </cell>
          <cell r="D89" t="str">
            <v>DTO A</v>
          </cell>
          <cell r="E89" t="str">
            <v>DORM 4</v>
          </cell>
          <cell r="F89">
            <v>2</v>
          </cell>
          <cell r="G89">
            <v>2.6</v>
          </cell>
          <cell r="H89">
            <v>2.8</v>
          </cell>
          <cell r="I89">
            <v>2.6</v>
          </cell>
          <cell r="J89">
            <v>-0.9</v>
          </cell>
          <cell r="L89">
            <v>-4.3049999999999997</v>
          </cell>
          <cell r="S89">
            <v>4</v>
          </cell>
          <cell r="T89">
            <v>19.8</v>
          </cell>
          <cell r="U89">
            <v>14.559999999999999</v>
          </cell>
          <cell r="V89">
            <v>47.550000000000004</v>
          </cell>
          <cell r="W89">
            <v>0</v>
          </cell>
          <cell r="X89">
            <v>0</v>
          </cell>
          <cell r="Y89">
            <v>0</v>
          </cell>
          <cell r="Z89">
            <v>0</v>
          </cell>
          <cell r="AA89">
            <v>0</v>
          </cell>
          <cell r="AB89">
            <v>0</v>
          </cell>
          <cell r="AC89">
            <v>8</v>
          </cell>
          <cell r="AD89" t="str">
            <v>S/LOSA</v>
          </cell>
          <cell r="AE89" t="str">
            <v>NIVELACION</v>
          </cell>
          <cell r="AF89" t="str">
            <v>CER ESM.RUSTICA 20 x 20</v>
          </cell>
          <cell r="AG89" t="str">
            <v>BALD  TEXT 10X40</v>
          </cell>
          <cell r="AH89" t="str">
            <v>H VISTO</v>
          </cell>
          <cell r="AI89" t="str">
            <v>YESO</v>
          </cell>
          <cell r="AJ89" t="str">
            <v>NO</v>
          </cell>
          <cell r="AK89" t="str">
            <v>LATEX</v>
          </cell>
          <cell r="AL89" t="str">
            <v>LATEX</v>
          </cell>
        </row>
        <row r="90">
          <cell r="A90" t="str">
            <v>PISO 2 Y 3</v>
          </cell>
          <cell r="B90">
            <v>13</v>
          </cell>
          <cell r="C90" t="str">
            <v>INT</v>
          </cell>
          <cell r="D90" t="str">
            <v>DTO A</v>
          </cell>
          <cell r="E90" t="str">
            <v>DORM 4</v>
          </cell>
          <cell r="F90">
            <v>2</v>
          </cell>
          <cell r="G90">
            <v>1.2</v>
          </cell>
          <cell r="H90">
            <v>1.1000000000000001</v>
          </cell>
          <cell r="I90">
            <v>2.6</v>
          </cell>
          <cell r="J90">
            <v>-0.9</v>
          </cell>
          <cell r="L90">
            <v>-4.3049999999999997</v>
          </cell>
          <cell r="S90">
            <v>4</v>
          </cell>
          <cell r="T90">
            <v>7.3999999999999995</v>
          </cell>
          <cell r="U90">
            <v>2.64</v>
          </cell>
          <cell r="V90">
            <v>15.309999999999999</v>
          </cell>
          <cell r="W90">
            <v>0</v>
          </cell>
          <cell r="X90">
            <v>0</v>
          </cell>
          <cell r="Y90">
            <v>0</v>
          </cell>
          <cell r="Z90">
            <v>0</v>
          </cell>
          <cell r="AA90">
            <v>0</v>
          </cell>
          <cell r="AB90">
            <v>0</v>
          </cell>
          <cell r="AC90">
            <v>8</v>
          </cell>
          <cell r="AD90" t="str">
            <v>S/LOSA</v>
          </cell>
          <cell r="AE90" t="str">
            <v>NIVELACION</v>
          </cell>
          <cell r="AF90" t="str">
            <v>CER ESM.RUSTICA 20 x 20</v>
          </cell>
          <cell r="AG90" t="str">
            <v>BALD  TEXT 10X40</v>
          </cell>
          <cell r="AH90" t="str">
            <v>H VISTO</v>
          </cell>
          <cell r="AI90" t="str">
            <v>YESO</v>
          </cell>
          <cell r="AJ90" t="str">
            <v>NO</v>
          </cell>
          <cell r="AK90" t="str">
            <v>LATEX</v>
          </cell>
          <cell r="AL90" t="str">
            <v>LATEX</v>
          </cell>
        </row>
        <row r="91">
          <cell r="A91" t="str">
            <v>PISO 2 Y 3</v>
          </cell>
          <cell r="B91">
            <v>15</v>
          </cell>
          <cell r="C91" t="str">
            <v>INT</v>
          </cell>
          <cell r="D91" t="str">
            <v>DTO A</v>
          </cell>
          <cell r="E91" t="str">
            <v>BAÑO</v>
          </cell>
          <cell r="F91">
            <v>2</v>
          </cell>
          <cell r="G91">
            <v>1.2</v>
          </cell>
          <cell r="H91">
            <v>1.8</v>
          </cell>
          <cell r="I91">
            <v>2.4</v>
          </cell>
          <cell r="J91">
            <v>-0.9</v>
          </cell>
          <cell r="L91">
            <v>-1.845</v>
          </cell>
          <cell r="M91">
            <v>12</v>
          </cell>
          <cell r="S91">
            <v>2</v>
          </cell>
          <cell r="T91">
            <v>10.199999999999999</v>
          </cell>
          <cell r="U91">
            <v>4.32</v>
          </cell>
          <cell r="V91">
            <v>25.109999999999996</v>
          </cell>
          <cell r="W91">
            <v>24</v>
          </cell>
          <cell r="X91">
            <v>0</v>
          </cell>
          <cell r="Y91">
            <v>0</v>
          </cell>
          <cell r="Z91">
            <v>0</v>
          </cell>
          <cell r="AA91">
            <v>0</v>
          </cell>
          <cell r="AB91">
            <v>0</v>
          </cell>
          <cell r="AC91">
            <v>4</v>
          </cell>
          <cell r="AD91" t="str">
            <v>S/LOSA</v>
          </cell>
          <cell r="AE91" t="str">
            <v>IMPERMEABLE</v>
          </cell>
          <cell r="AF91" t="str">
            <v>CER ESM.RUSTICA 20 x 20</v>
          </cell>
          <cell r="AG91" t="str">
            <v>BALD  TEXT 10X40</v>
          </cell>
          <cell r="AH91" t="str">
            <v>DURLOCK</v>
          </cell>
          <cell r="AI91" t="str">
            <v>JAHARRO FRATASADO A LA CAL</v>
          </cell>
          <cell r="AJ91" t="str">
            <v>20X20</v>
          </cell>
          <cell r="AK91" t="str">
            <v>ANTIHONGO</v>
          </cell>
          <cell r="AL91" t="str">
            <v>LATEX</v>
          </cell>
        </row>
        <row r="92">
          <cell r="A92" t="str">
            <v>PISO 2 Y 3</v>
          </cell>
          <cell r="B92">
            <v>17</v>
          </cell>
          <cell r="C92" t="str">
            <v>INT</v>
          </cell>
          <cell r="D92" t="str">
            <v>DTO A</v>
          </cell>
          <cell r="E92" t="str">
            <v>TOILETTE</v>
          </cell>
          <cell r="F92">
            <v>2</v>
          </cell>
          <cell r="G92">
            <v>1.2</v>
          </cell>
          <cell r="H92">
            <v>1.25</v>
          </cell>
          <cell r="I92">
            <v>2.4</v>
          </cell>
          <cell r="J92">
            <v>-0.9</v>
          </cell>
          <cell r="L92">
            <v>-1.845</v>
          </cell>
          <cell r="M92">
            <v>9.8000000000000007</v>
          </cell>
          <cell r="S92">
            <v>2</v>
          </cell>
          <cell r="T92">
            <v>8</v>
          </cell>
          <cell r="U92">
            <v>3</v>
          </cell>
          <cell r="V92">
            <v>19.829999999999998</v>
          </cell>
          <cell r="W92">
            <v>19.600000000000001</v>
          </cell>
          <cell r="X92">
            <v>0</v>
          </cell>
          <cell r="Y92">
            <v>0</v>
          </cell>
          <cell r="Z92">
            <v>0</v>
          </cell>
          <cell r="AA92">
            <v>0</v>
          </cell>
          <cell r="AB92">
            <v>0</v>
          </cell>
          <cell r="AC92">
            <v>4</v>
          </cell>
          <cell r="AD92" t="str">
            <v>S/LOSA</v>
          </cell>
          <cell r="AE92" t="str">
            <v>IMPERMEABLE</v>
          </cell>
          <cell r="AF92" t="str">
            <v>CER ESM.RUSTICA 20 x 20</v>
          </cell>
          <cell r="AG92" t="str">
            <v>BALD  TEXT 10X40</v>
          </cell>
          <cell r="AH92" t="str">
            <v>DURLOCK</v>
          </cell>
          <cell r="AI92" t="str">
            <v>JAHARRO FRATASADO A LA CAL</v>
          </cell>
          <cell r="AJ92" t="str">
            <v>20X20</v>
          </cell>
          <cell r="AK92" t="str">
            <v>ANTIHONGO</v>
          </cell>
          <cell r="AL92" t="str">
            <v>LATEX</v>
          </cell>
        </row>
        <row r="93">
          <cell r="A93" t="str">
            <v>PISO 2 Y 3</v>
          </cell>
          <cell r="B93">
            <v>20</v>
          </cell>
          <cell r="C93" t="str">
            <v>EXT</v>
          </cell>
          <cell r="D93" t="str">
            <v>DTO A</v>
          </cell>
          <cell r="E93" t="str">
            <v>BALCON</v>
          </cell>
          <cell r="F93">
            <v>2</v>
          </cell>
          <cell r="G93">
            <v>1.1499999999999999</v>
          </cell>
          <cell r="H93">
            <v>5.7</v>
          </cell>
          <cell r="J93">
            <v>-5.8000000000000007</v>
          </cell>
          <cell r="S93">
            <v>1</v>
          </cell>
          <cell r="T93">
            <v>15.799999999999997</v>
          </cell>
          <cell r="U93">
            <v>13.11</v>
          </cell>
          <cell r="V93">
            <v>0</v>
          </cell>
          <cell r="W93">
            <v>0</v>
          </cell>
          <cell r="X93">
            <v>0</v>
          </cell>
          <cell r="Y93">
            <v>0</v>
          </cell>
          <cell r="Z93">
            <v>0</v>
          </cell>
          <cell r="AA93">
            <v>0</v>
          </cell>
          <cell r="AB93">
            <v>0</v>
          </cell>
          <cell r="AC93">
            <v>2</v>
          </cell>
          <cell r="AD93" t="str">
            <v>S/LOSA</v>
          </cell>
          <cell r="AE93" t="str">
            <v>IMPERMEABLE</v>
          </cell>
          <cell r="AF93" t="str">
            <v>CER ESM.RUSTICA 20 x 20</v>
          </cell>
          <cell r="AG93" t="str">
            <v>BALD  TEXT 10X40</v>
          </cell>
          <cell r="AH93" t="str">
            <v>NO</v>
          </cell>
          <cell r="AI93" t="str">
            <v>NO</v>
          </cell>
          <cell r="AJ93" t="str">
            <v>NO</v>
          </cell>
          <cell r="AK93" t="str">
            <v>LATEX</v>
          </cell>
          <cell r="AL93" t="str">
            <v>NO</v>
          </cell>
        </row>
        <row r="95">
          <cell r="A95" t="str">
            <v>PISO 2 Y 3</v>
          </cell>
          <cell r="C95" t="str">
            <v>INT</v>
          </cell>
          <cell r="D95" t="str">
            <v>DTO</v>
          </cell>
          <cell r="E95" t="str">
            <v>DTO B</v>
          </cell>
          <cell r="F95">
            <v>2</v>
          </cell>
          <cell r="O95">
            <v>1</v>
          </cell>
          <cell r="P95">
            <v>2</v>
          </cell>
          <cell r="Q95">
            <v>1</v>
          </cell>
          <cell r="T95">
            <v>0</v>
          </cell>
          <cell r="U95">
            <v>0</v>
          </cell>
          <cell r="V95">
            <v>0</v>
          </cell>
          <cell r="W95">
            <v>0</v>
          </cell>
          <cell r="X95">
            <v>0</v>
          </cell>
          <cell r="Y95">
            <v>0</v>
          </cell>
          <cell r="Z95">
            <v>2</v>
          </cell>
          <cell r="AA95">
            <v>4</v>
          </cell>
          <cell r="AB95">
            <v>2</v>
          </cell>
          <cell r="AC95">
            <v>0</v>
          </cell>
        </row>
        <row r="96">
          <cell r="A96" t="str">
            <v>PISO 2 Y 3</v>
          </cell>
          <cell r="B96">
            <v>11</v>
          </cell>
          <cell r="C96" t="str">
            <v>INT</v>
          </cell>
          <cell r="D96" t="str">
            <v>DTO  B</v>
          </cell>
          <cell r="E96" t="str">
            <v>ESTAR COC COM</v>
          </cell>
          <cell r="F96">
            <v>2</v>
          </cell>
          <cell r="G96">
            <v>4.6500000000000004</v>
          </cell>
          <cell r="H96">
            <v>4.8499999999999996</v>
          </cell>
          <cell r="I96">
            <v>2.6</v>
          </cell>
          <cell r="J96">
            <v>-1.95</v>
          </cell>
          <cell r="L96">
            <v>-5.9074999999999989</v>
          </cell>
          <cell r="M96">
            <v>5.04</v>
          </cell>
          <cell r="S96">
            <v>9</v>
          </cell>
          <cell r="T96">
            <v>34.1</v>
          </cell>
          <cell r="U96">
            <v>45.104999999999997</v>
          </cell>
          <cell r="V96">
            <v>86.984999999999999</v>
          </cell>
          <cell r="W96">
            <v>10.08</v>
          </cell>
          <cell r="X96">
            <v>0</v>
          </cell>
          <cell r="Y96">
            <v>0</v>
          </cell>
          <cell r="Z96">
            <v>0</v>
          </cell>
          <cell r="AA96">
            <v>0</v>
          </cell>
          <cell r="AB96">
            <v>0</v>
          </cell>
          <cell r="AC96">
            <v>18</v>
          </cell>
          <cell r="AD96" t="str">
            <v>S/LOSA</v>
          </cell>
          <cell r="AE96" t="str">
            <v>IMPERMEABLE</v>
          </cell>
          <cell r="AF96" t="str">
            <v>CER ESM.RUSTICA 20 x 20</v>
          </cell>
          <cell r="AG96" t="str">
            <v>BALD  TEXT 10X40</v>
          </cell>
          <cell r="AH96" t="str">
            <v>H VISTO</v>
          </cell>
          <cell r="AI96" t="str">
            <v>YESO</v>
          </cell>
          <cell r="AJ96" t="str">
            <v>20X20</v>
          </cell>
          <cell r="AK96" t="str">
            <v>ANTIHONGO</v>
          </cell>
          <cell r="AL96" t="str">
            <v>LATEX</v>
          </cell>
        </row>
        <row r="97">
          <cell r="A97" t="str">
            <v>PISO 2 Y 3</v>
          </cell>
          <cell r="B97">
            <v>12</v>
          </cell>
          <cell r="C97" t="str">
            <v>INT</v>
          </cell>
          <cell r="D97" t="str">
            <v>DTO  B</v>
          </cell>
          <cell r="E97" t="str">
            <v>PASO</v>
          </cell>
          <cell r="F97">
            <v>2</v>
          </cell>
          <cell r="G97">
            <v>1.2</v>
          </cell>
          <cell r="H97">
            <v>1.6</v>
          </cell>
          <cell r="I97">
            <v>2.6</v>
          </cell>
          <cell r="J97">
            <v>-2.8</v>
          </cell>
          <cell r="L97">
            <v>-6.29</v>
          </cell>
          <cell r="S97">
            <v>1</v>
          </cell>
          <cell r="T97">
            <v>5.6</v>
          </cell>
          <cell r="U97">
            <v>3.84</v>
          </cell>
          <cell r="V97">
            <v>16.54</v>
          </cell>
          <cell r="W97">
            <v>0</v>
          </cell>
          <cell r="X97">
            <v>0</v>
          </cell>
          <cell r="Y97">
            <v>0</v>
          </cell>
          <cell r="Z97">
            <v>0</v>
          </cell>
          <cell r="AA97">
            <v>0</v>
          </cell>
          <cell r="AB97">
            <v>0</v>
          </cell>
          <cell r="AC97">
            <v>2</v>
          </cell>
          <cell r="AD97" t="str">
            <v>S/LOSA</v>
          </cell>
          <cell r="AE97" t="str">
            <v>NIVELACION</v>
          </cell>
          <cell r="AF97" t="str">
            <v>CER ESM.RUSTICA 20 x 20</v>
          </cell>
          <cell r="AG97" t="str">
            <v>BALD  TEXT 10X40</v>
          </cell>
          <cell r="AH97" t="str">
            <v>H VISTO</v>
          </cell>
          <cell r="AI97" t="str">
            <v>YESO</v>
          </cell>
          <cell r="AJ97" t="str">
            <v>NO</v>
          </cell>
          <cell r="AK97" t="str">
            <v>LATEX</v>
          </cell>
          <cell r="AL97" t="str">
            <v>LATEX</v>
          </cell>
        </row>
        <row r="98">
          <cell r="A98" t="str">
            <v>PISO 2 Y 3</v>
          </cell>
          <cell r="B98">
            <v>13</v>
          </cell>
          <cell r="C98" t="str">
            <v>INT</v>
          </cell>
          <cell r="D98" t="str">
            <v>DTO  B</v>
          </cell>
          <cell r="E98" t="str">
            <v>DORM</v>
          </cell>
          <cell r="F98">
            <v>2</v>
          </cell>
          <cell r="G98">
            <v>3.5</v>
          </cell>
          <cell r="H98">
            <v>2.9</v>
          </cell>
          <cell r="I98">
            <v>2.6</v>
          </cell>
          <cell r="J98">
            <v>-0.9</v>
          </cell>
          <cell r="L98">
            <v>-6.7649999999999988</v>
          </cell>
          <cell r="S98">
            <v>4</v>
          </cell>
          <cell r="T98">
            <v>23.8</v>
          </cell>
          <cell r="U98">
            <v>20.3</v>
          </cell>
          <cell r="V98">
            <v>53.03</v>
          </cell>
          <cell r="W98">
            <v>0</v>
          </cell>
          <cell r="X98">
            <v>0</v>
          </cell>
          <cell r="Y98">
            <v>0</v>
          </cell>
          <cell r="Z98">
            <v>0</v>
          </cell>
          <cell r="AA98">
            <v>0</v>
          </cell>
          <cell r="AB98">
            <v>0</v>
          </cell>
          <cell r="AC98">
            <v>8</v>
          </cell>
          <cell r="AD98" t="str">
            <v>S/LOSA</v>
          </cell>
          <cell r="AE98" t="str">
            <v>NIVELACION</v>
          </cell>
          <cell r="AF98" t="str">
            <v>CER ESM.RUSTICA 20 x 20</v>
          </cell>
          <cell r="AG98" t="str">
            <v>BALD  TEXT 10X40</v>
          </cell>
          <cell r="AH98" t="str">
            <v>H VISTO</v>
          </cell>
          <cell r="AI98" t="str">
            <v>YESO</v>
          </cell>
          <cell r="AJ98" t="str">
            <v>NO</v>
          </cell>
          <cell r="AK98" t="str">
            <v>LATEX</v>
          </cell>
          <cell r="AL98" t="str">
            <v>LATEX</v>
          </cell>
        </row>
        <row r="99">
          <cell r="A99" t="str">
            <v>PISO 2 Y 3</v>
          </cell>
          <cell r="B99">
            <v>15</v>
          </cell>
          <cell r="C99" t="str">
            <v>INT</v>
          </cell>
          <cell r="D99" t="str">
            <v>DTO  B</v>
          </cell>
          <cell r="E99" t="str">
            <v>BAÑO</v>
          </cell>
          <cell r="F99">
            <v>2</v>
          </cell>
          <cell r="G99">
            <v>1.6</v>
          </cell>
          <cell r="H99">
            <v>2</v>
          </cell>
          <cell r="I99">
            <v>2.4</v>
          </cell>
          <cell r="J99">
            <v>-0.9</v>
          </cell>
          <cell r="L99">
            <v>-1.845</v>
          </cell>
          <cell r="M99">
            <v>14.4</v>
          </cell>
          <cell r="S99">
            <v>2</v>
          </cell>
          <cell r="T99">
            <v>12.6</v>
          </cell>
          <cell r="U99">
            <v>6.4</v>
          </cell>
          <cell r="V99">
            <v>30.87</v>
          </cell>
          <cell r="W99">
            <v>28.8</v>
          </cell>
          <cell r="X99">
            <v>0</v>
          </cell>
          <cell r="Y99">
            <v>0</v>
          </cell>
          <cell r="Z99">
            <v>0</v>
          </cell>
          <cell r="AA99">
            <v>0</v>
          </cell>
          <cell r="AB99">
            <v>0</v>
          </cell>
          <cell r="AC99">
            <v>4</v>
          </cell>
          <cell r="AD99" t="str">
            <v>S/LOSA</v>
          </cell>
          <cell r="AE99" t="str">
            <v>IMPERMEABLE</v>
          </cell>
          <cell r="AF99" t="str">
            <v>CER ESM.RUSTICA 20 x 20</v>
          </cell>
          <cell r="AG99" t="str">
            <v>BALD  TEXT 10X40</v>
          </cell>
          <cell r="AH99" t="str">
            <v>DURLOCK</v>
          </cell>
          <cell r="AI99" t="str">
            <v>JAHARRO FRATASADO A LA CAL</v>
          </cell>
          <cell r="AJ99" t="str">
            <v>20X20</v>
          </cell>
          <cell r="AK99" t="str">
            <v>ANTIHONGO</v>
          </cell>
          <cell r="AL99" t="str">
            <v>LATEX</v>
          </cell>
        </row>
        <row r="100">
          <cell r="A100" t="str">
            <v>PISO 2 Y 3</v>
          </cell>
          <cell r="B100">
            <v>20</v>
          </cell>
          <cell r="C100" t="str">
            <v>EXT</v>
          </cell>
          <cell r="D100" t="str">
            <v>DTO  B</v>
          </cell>
          <cell r="E100" t="str">
            <v>BALCON</v>
          </cell>
          <cell r="F100">
            <v>2</v>
          </cell>
          <cell r="G100">
            <v>1.1499999999999999</v>
          </cell>
          <cell r="H100">
            <v>2.9</v>
          </cell>
          <cell r="J100">
            <v>-7.9</v>
          </cell>
          <cell r="S100">
            <v>1</v>
          </cell>
          <cell r="T100">
            <v>0.39999999999999858</v>
          </cell>
          <cell r="U100">
            <v>6.669999999999999</v>
          </cell>
          <cell r="V100">
            <v>0</v>
          </cell>
          <cell r="W100">
            <v>0</v>
          </cell>
          <cell r="X100">
            <v>0</v>
          </cell>
          <cell r="Y100">
            <v>0</v>
          </cell>
          <cell r="Z100">
            <v>0</v>
          </cell>
          <cell r="AA100">
            <v>0</v>
          </cell>
          <cell r="AB100">
            <v>0</v>
          </cell>
          <cell r="AC100">
            <v>2</v>
          </cell>
          <cell r="AD100" t="str">
            <v>S/LOSA</v>
          </cell>
          <cell r="AE100" t="str">
            <v>IMPERMEABLE</v>
          </cell>
          <cell r="AF100" t="str">
            <v>CER ESM.RUSTICA 20 x 20</v>
          </cell>
          <cell r="AG100" t="str">
            <v>BALD  TEXT 10X40</v>
          </cell>
          <cell r="AH100" t="str">
            <v>NO</v>
          </cell>
          <cell r="AI100" t="str">
            <v>NO</v>
          </cell>
          <cell r="AJ100" t="str">
            <v>NO</v>
          </cell>
          <cell r="AK100" t="str">
            <v>LATEX</v>
          </cell>
          <cell r="AL100" t="str">
            <v>NO</v>
          </cell>
        </row>
        <row r="101">
          <cell r="Y101">
            <v>0</v>
          </cell>
        </row>
        <row r="102">
          <cell r="A102" t="str">
            <v>PISO 2 Y 3</v>
          </cell>
          <cell r="C102" t="str">
            <v>INT</v>
          </cell>
          <cell r="D102" t="str">
            <v>DTO</v>
          </cell>
          <cell r="E102" t="str">
            <v>DTO C</v>
          </cell>
          <cell r="F102">
            <v>2</v>
          </cell>
          <cell r="O102">
            <v>1</v>
          </cell>
          <cell r="P102">
            <v>2</v>
          </cell>
          <cell r="Q102">
            <v>1</v>
          </cell>
          <cell r="T102">
            <v>0</v>
          </cell>
          <cell r="U102">
            <v>0</v>
          </cell>
          <cell r="V102">
            <v>0</v>
          </cell>
          <cell r="W102">
            <v>0</v>
          </cell>
          <cell r="X102">
            <v>0</v>
          </cell>
          <cell r="Y102">
            <v>0</v>
          </cell>
          <cell r="Z102">
            <v>2</v>
          </cell>
          <cell r="AA102">
            <v>4</v>
          </cell>
          <cell r="AB102">
            <v>2</v>
          </cell>
          <cell r="AC102">
            <v>0</v>
          </cell>
        </row>
        <row r="103">
          <cell r="A103" t="str">
            <v>PISO 2 Y 3</v>
          </cell>
          <cell r="B103">
            <v>11</v>
          </cell>
          <cell r="C103" t="str">
            <v>INT</v>
          </cell>
          <cell r="D103" t="str">
            <v>DTO C</v>
          </cell>
          <cell r="E103" t="str">
            <v>ESTAR  COMEDOR</v>
          </cell>
          <cell r="F103">
            <v>2</v>
          </cell>
          <cell r="G103">
            <v>3.05</v>
          </cell>
          <cell r="H103">
            <v>3.4</v>
          </cell>
          <cell r="I103">
            <v>2.6</v>
          </cell>
          <cell r="J103">
            <v>-0.89999999999999991</v>
          </cell>
          <cell r="K103">
            <v>5.4</v>
          </cell>
          <cell r="L103">
            <v>-2.1074999999999982</v>
          </cell>
          <cell r="M103">
            <v>5.04</v>
          </cell>
          <cell r="S103">
            <v>9</v>
          </cell>
          <cell r="T103">
            <v>23.999999999999996</v>
          </cell>
          <cell r="U103">
            <v>31.54</v>
          </cell>
          <cell r="V103">
            <v>62.865000000000002</v>
          </cell>
          <cell r="W103">
            <v>10.08</v>
          </cell>
          <cell r="X103">
            <v>0</v>
          </cell>
          <cell r="Y103">
            <v>0</v>
          </cell>
          <cell r="Z103">
            <v>0</v>
          </cell>
          <cell r="AA103">
            <v>0</v>
          </cell>
          <cell r="AB103">
            <v>0</v>
          </cell>
          <cell r="AC103">
            <v>18</v>
          </cell>
          <cell r="AD103" t="str">
            <v>S/LOSA</v>
          </cell>
          <cell r="AE103" t="str">
            <v>IMPERMEABLE</v>
          </cell>
          <cell r="AF103" t="str">
            <v>CER ESM.RUSTICA 20 x 20</v>
          </cell>
          <cell r="AG103" t="str">
            <v>BALD  TEXT 10X40</v>
          </cell>
          <cell r="AH103" t="str">
            <v>H VISTO</v>
          </cell>
          <cell r="AI103" t="str">
            <v>YESO</v>
          </cell>
          <cell r="AJ103" t="str">
            <v>20X20</v>
          </cell>
          <cell r="AK103" t="str">
            <v>ANTIHONGO</v>
          </cell>
          <cell r="AL103" t="str">
            <v>LATEX</v>
          </cell>
        </row>
        <row r="104">
          <cell r="A104" t="str">
            <v>PISO 2 Y 3</v>
          </cell>
          <cell r="B104">
            <v>11</v>
          </cell>
          <cell r="C104" t="str">
            <v>INT</v>
          </cell>
          <cell r="D104" t="str">
            <v>DTO C</v>
          </cell>
          <cell r="E104" t="str">
            <v>COCINA LAVADERO</v>
          </cell>
          <cell r="F104">
            <v>2</v>
          </cell>
          <cell r="G104">
            <v>3.6</v>
          </cell>
          <cell r="H104">
            <v>4.22</v>
          </cell>
          <cell r="I104">
            <v>2.6</v>
          </cell>
          <cell r="J104">
            <v>-0.89999999999999991</v>
          </cell>
          <cell r="K104">
            <v>5.4</v>
          </cell>
          <cell r="L104">
            <v>-2.1074999999999982</v>
          </cell>
          <cell r="M104">
            <v>5.04</v>
          </cell>
          <cell r="S104">
            <v>9</v>
          </cell>
          <cell r="T104">
            <v>29.48</v>
          </cell>
          <cell r="U104">
            <v>41.183999999999997</v>
          </cell>
          <cell r="V104">
            <v>77.113</v>
          </cell>
          <cell r="W104">
            <v>10.08</v>
          </cell>
          <cell r="X104">
            <v>0</v>
          </cell>
          <cell r="Y104">
            <v>0</v>
          </cell>
          <cell r="Z104">
            <v>0</v>
          </cell>
          <cell r="AA104">
            <v>0</v>
          </cell>
          <cell r="AB104">
            <v>0</v>
          </cell>
          <cell r="AC104">
            <v>18</v>
          </cell>
          <cell r="AD104" t="str">
            <v>S/LOSA</v>
          </cell>
          <cell r="AE104" t="str">
            <v>IMPERMEABLE</v>
          </cell>
          <cell r="AF104" t="str">
            <v>CER ESM.RUSTICA 20 x 20</v>
          </cell>
          <cell r="AG104" t="str">
            <v>BALD  TEXT 10X40</v>
          </cell>
          <cell r="AH104" t="str">
            <v>H VISTO</v>
          </cell>
          <cell r="AI104" t="str">
            <v>JAHARRO FRATASADO A LA CAL</v>
          </cell>
          <cell r="AJ104" t="str">
            <v>20X20</v>
          </cell>
          <cell r="AK104" t="str">
            <v>ANTIHONGO</v>
          </cell>
          <cell r="AL104" t="str">
            <v>LATEX</v>
          </cell>
        </row>
        <row r="105">
          <cell r="A105" t="str">
            <v>PISO 2 Y 3</v>
          </cell>
          <cell r="B105">
            <v>12</v>
          </cell>
          <cell r="C105" t="str">
            <v>INT</v>
          </cell>
          <cell r="D105" t="str">
            <v>DTO C</v>
          </cell>
          <cell r="E105" t="str">
            <v>PASO</v>
          </cell>
          <cell r="F105">
            <v>2</v>
          </cell>
          <cell r="G105">
            <v>1.1000000000000001</v>
          </cell>
          <cell r="H105">
            <v>1.6</v>
          </cell>
          <cell r="I105">
            <v>2.6</v>
          </cell>
          <cell r="J105">
            <v>-3.8000000000000003</v>
          </cell>
          <cell r="L105">
            <v>-8.3949999999999996</v>
          </cell>
          <cell r="S105">
            <v>0</v>
          </cell>
          <cell r="T105">
            <v>3.2</v>
          </cell>
          <cell r="U105">
            <v>3.5200000000000005</v>
          </cell>
          <cell r="V105">
            <v>11.290000000000003</v>
          </cell>
          <cell r="W105">
            <v>0</v>
          </cell>
          <cell r="X105">
            <v>0</v>
          </cell>
          <cell r="Y105">
            <v>0</v>
          </cell>
          <cell r="Z105">
            <v>0</v>
          </cell>
          <cell r="AA105">
            <v>0</v>
          </cell>
          <cell r="AB105">
            <v>0</v>
          </cell>
          <cell r="AC105">
            <v>0</v>
          </cell>
          <cell r="AD105" t="str">
            <v>S/LOSA</v>
          </cell>
          <cell r="AE105" t="str">
            <v>NIVELACION</v>
          </cell>
          <cell r="AF105" t="str">
            <v>CER ESM.RUSTICA 20 x 20</v>
          </cell>
          <cell r="AG105" t="str">
            <v>BALD  TEXT 10X40</v>
          </cell>
          <cell r="AH105" t="str">
            <v>H VISTO</v>
          </cell>
          <cell r="AI105" t="str">
            <v>YESO</v>
          </cell>
          <cell r="AJ105" t="str">
            <v>NO</v>
          </cell>
          <cell r="AK105" t="str">
            <v>LATEX</v>
          </cell>
          <cell r="AL105" t="str">
            <v>LATEX</v>
          </cell>
        </row>
        <row r="106">
          <cell r="A106" t="str">
            <v>PISO 2 Y 3</v>
          </cell>
          <cell r="B106">
            <v>13</v>
          </cell>
          <cell r="C106" t="str">
            <v>INT</v>
          </cell>
          <cell r="D106" t="str">
            <v>DTO C</v>
          </cell>
          <cell r="E106" t="str">
            <v>DORM 1</v>
          </cell>
          <cell r="F106">
            <v>2</v>
          </cell>
          <cell r="G106">
            <v>2.2999999999999998</v>
          </cell>
          <cell r="H106">
            <v>4.0999999999999996</v>
          </cell>
          <cell r="I106">
            <v>2.6</v>
          </cell>
          <cell r="J106">
            <v>-0.9</v>
          </cell>
          <cell r="L106">
            <v>-4.92</v>
          </cell>
          <cell r="S106">
            <v>4</v>
          </cell>
          <cell r="T106">
            <v>23.799999999999997</v>
          </cell>
          <cell r="U106">
            <v>18.859999999999996</v>
          </cell>
          <cell r="V106">
            <v>56.72</v>
          </cell>
          <cell r="W106">
            <v>0</v>
          </cell>
          <cell r="X106">
            <v>0</v>
          </cell>
          <cell r="Y106">
            <v>0</v>
          </cell>
          <cell r="Z106">
            <v>0</v>
          </cell>
          <cell r="AA106">
            <v>0</v>
          </cell>
          <cell r="AB106">
            <v>0</v>
          </cell>
          <cell r="AC106">
            <v>8</v>
          </cell>
          <cell r="AD106" t="str">
            <v>S/LOSA</v>
          </cell>
          <cell r="AE106" t="str">
            <v>NIVELACION</v>
          </cell>
          <cell r="AF106" t="str">
            <v>CER ESM.RUSTICA 20 x 20</v>
          </cell>
          <cell r="AG106" t="str">
            <v>BALD  TEXT 10X40</v>
          </cell>
          <cell r="AH106" t="str">
            <v>H VISTO</v>
          </cell>
          <cell r="AI106" t="str">
            <v>YESO</v>
          </cell>
          <cell r="AJ106" t="str">
            <v>NO</v>
          </cell>
          <cell r="AK106" t="str">
            <v>LATEX</v>
          </cell>
          <cell r="AL106" t="str">
            <v>LATEX</v>
          </cell>
        </row>
        <row r="107">
          <cell r="A107" t="str">
            <v>PISO 2 Y 3</v>
          </cell>
          <cell r="B107">
            <v>13</v>
          </cell>
          <cell r="C107" t="str">
            <v>INT</v>
          </cell>
          <cell r="D107" t="str">
            <v>DTO C</v>
          </cell>
          <cell r="E107" t="str">
            <v>DORM 2</v>
          </cell>
          <cell r="F107">
            <v>2</v>
          </cell>
          <cell r="G107">
            <v>2.8</v>
          </cell>
          <cell r="H107">
            <v>3.75</v>
          </cell>
          <cell r="I107">
            <v>2.6</v>
          </cell>
          <cell r="J107">
            <v>-0.9</v>
          </cell>
          <cell r="L107">
            <v>-4.92</v>
          </cell>
          <cell r="S107">
            <v>4</v>
          </cell>
          <cell r="T107">
            <v>24.4</v>
          </cell>
          <cell r="U107">
            <v>21</v>
          </cell>
          <cell r="V107">
            <v>58.28</v>
          </cell>
          <cell r="W107">
            <v>0</v>
          </cell>
          <cell r="X107">
            <v>0</v>
          </cell>
          <cell r="Y107">
            <v>0</v>
          </cell>
          <cell r="Z107">
            <v>0</v>
          </cell>
          <cell r="AA107">
            <v>0</v>
          </cell>
          <cell r="AB107">
            <v>0</v>
          </cell>
          <cell r="AC107">
            <v>8</v>
          </cell>
          <cell r="AD107" t="str">
            <v>S/LOSA</v>
          </cell>
          <cell r="AE107" t="str">
            <v>NIVELACION</v>
          </cell>
          <cell r="AF107" t="str">
            <v>CER ESM.RUSTICA 20 x 20</v>
          </cell>
          <cell r="AG107" t="str">
            <v>BALD  TEXT 10X40</v>
          </cell>
          <cell r="AH107" t="str">
            <v>H VISTO</v>
          </cell>
          <cell r="AI107" t="str">
            <v>YESO</v>
          </cell>
          <cell r="AJ107" t="str">
            <v>NO</v>
          </cell>
          <cell r="AK107" t="str">
            <v>LATEX</v>
          </cell>
          <cell r="AL107" t="str">
            <v>LATEX</v>
          </cell>
        </row>
        <row r="108">
          <cell r="A108" t="str">
            <v>PISO 2 Y 3</v>
          </cell>
          <cell r="B108">
            <v>15</v>
          </cell>
          <cell r="C108" t="str">
            <v>INT</v>
          </cell>
          <cell r="D108" t="str">
            <v>DTO C</v>
          </cell>
          <cell r="E108" t="str">
            <v>BAÑO</v>
          </cell>
          <cell r="F108">
            <v>2</v>
          </cell>
          <cell r="G108">
            <v>1.35</v>
          </cell>
          <cell r="H108">
            <v>3</v>
          </cell>
          <cell r="I108">
            <v>2.4</v>
          </cell>
          <cell r="J108">
            <v>-0.9</v>
          </cell>
          <cell r="L108">
            <v>-1.845</v>
          </cell>
          <cell r="M108">
            <v>17.399999999999999</v>
          </cell>
          <cell r="S108">
            <v>2</v>
          </cell>
          <cell r="T108">
            <v>15.599999999999998</v>
          </cell>
          <cell r="U108">
            <v>8.1000000000000014</v>
          </cell>
          <cell r="V108">
            <v>38.07</v>
          </cell>
          <cell r="W108">
            <v>34.799999999999997</v>
          </cell>
          <cell r="X108">
            <v>0</v>
          </cell>
          <cell r="Y108">
            <v>0</v>
          </cell>
          <cell r="Z108">
            <v>0</v>
          </cell>
          <cell r="AA108">
            <v>0</v>
          </cell>
          <cell r="AB108">
            <v>0</v>
          </cell>
          <cell r="AC108">
            <v>4</v>
          </cell>
          <cell r="AD108" t="str">
            <v>S/LOSA</v>
          </cell>
          <cell r="AE108" t="str">
            <v>IMPERMEABLE</v>
          </cell>
          <cell r="AF108" t="str">
            <v>CER ESM.RUSTICA 20 x 20</v>
          </cell>
          <cell r="AG108" t="str">
            <v>BALD  TEXT 10X40</v>
          </cell>
          <cell r="AH108" t="str">
            <v>DURLOCK</v>
          </cell>
          <cell r="AI108" t="str">
            <v>JAHARRO FRATASADO A LA CAL</v>
          </cell>
          <cell r="AJ108" t="str">
            <v>20X20</v>
          </cell>
          <cell r="AK108" t="str">
            <v>ANTIHONGO</v>
          </cell>
          <cell r="AL108" t="str">
            <v>LATEX</v>
          </cell>
        </row>
        <row r="109">
          <cell r="A109" t="str">
            <v>PISO 2 Y 3</v>
          </cell>
          <cell r="B109">
            <v>20</v>
          </cell>
          <cell r="C109" t="str">
            <v>EXT</v>
          </cell>
          <cell r="D109" t="str">
            <v>DTO C</v>
          </cell>
          <cell r="E109" t="str">
            <v xml:space="preserve">BALCON  </v>
          </cell>
          <cell r="F109">
            <v>2</v>
          </cell>
          <cell r="G109">
            <v>3.15</v>
          </cell>
          <cell r="H109">
            <v>1.17</v>
          </cell>
          <cell r="J109">
            <v>-6.73</v>
          </cell>
          <cell r="S109">
            <v>1</v>
          </cell>
          <cell r="T109">
            <v>3.8200000000000003</v>
          </cell>
          <cell r="U109">
            <v>7.3709999999999996</v>
          </cell>
          <cell r="V109">
            <v>0</v>
          </cell>
          <cell r="W109">
            <v>0</v>
          </cell>
          <cell r="X109">
            <v>0</v>
          </cell>
          <cell r="Y109">
            <v>0</v>
          </cell>
          <cell r="Z109">
            <v>0</v>
          </cell>
          <cell r="AA109">
            <v>0</v>
          </cell>
          <cell r="AB109">
            <v>0</v>
          </cell>
          <cell r="AC109">
            <v>2</v>
          </cell>
          <cell r="AD109" t="str">
            <v>S/LOSA</v>
          </cell>
          <cell r="AE109" t="str">
            <v>IMPERMEABLE</v>
          </cell>
          <cell r="AF109" t="str">
            <v>CER ESM.RUSTICA 20 x 20</v>
          </cell>
          <cell r="AG109" t="str">
            <v>BALD  TEXT 10X40</v>
          </cell>
          <cell r="AH109" t="str">
            <v>NO</v>
          </cell>
          <cell r="AI109" t="str">
            <v>NO</v>
          </cell>
          <cell r="AJ109" t="str">
            <v>NO</v>
          </cell>
          <cell r="AK109" t="str">
            <v>LATEX</v>
          </cell>
          <cell r="AL109" t="str">
            <v>NO</v>
          </cell>
        </row>
      </sheetData>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TESTIGO APROBADOS"/>
      <sheetName val="ANEXO A"/>
      <sheetName val="CUADRO M1"/>
      <sheetName val="CUADRO M2"/>
      <sheetName val="ANEXO B"/>
      <sheetName val="CERTIFICADOS"/>
      <sheetName val="APRECIOS REDET oct'02"/>
      <sheetName val="EQUIPOS oct'02"/>
      <sheetName val="BASE"/>
      <sheetName val="AP TODOS"/>
      <sheetName val="INSUM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Presupuesto"/>
      <sheetName val="Analisis de Precios"/>
      <sheetName val="Explosion Insumos"/>
      <sheetName val="Items"/>
      <sheetName val="Sanitarios"/>
      <sheetName val="Comparativas"/>
      <sheetName val="AnalisisUsados (3)"/>
      <sheetName val="Carpinterias"/>
      <sheetName val="AnalisisUsados"/>
      <sheetName val="Hoja de computo NUEVA"/>
      <sheetName val="AnalisisUsados (2)"/>
      <sheetName val="Mano de Obra Oct-08"/>
      <sheetName val="precios"/>
      <sheetName val="Hoja de computo"/>
      <sheetName val="Explosion"/>
      <sheetName val="Analisis Nuevo"/>
      <sheetName val="Actualizar HP"/>
      <sheetName val="Tabla de Hierros"/>
      <sheetName val="Insumos"/>
      <sheetName val="Abelson"/>
      <sheetName val="Detalle M de O"/>
      <sheetName val="Analisis"/>
      <sheetName val="ImportarAnalisis"/>
      <sheetName val="UNIDADES"/>
      <sheetName val="RUBROS"/>
      <sheetName val="SUBRUBROS"/>
      <sheetName val="Analisis Vista"/>
      <sheetName val="ListaCambios"/>
      <sheetName val="SISTEMA"/>
      <sheetName val="Componentes"/>
      <sheetName val="Panel"/>
      <sheetName val="Lista"/>
      <sheetName val="Copete"/>
      <sheetName val="ListaUsados"/>
      <sheetName val="Ver Analisis"/>
      <sheetName val="Formulas"/>
      <sheetName val="Constantes"/>
      <sheetName val="Mano de obra"/>
      <sheetName val="MEMO"/>
      <sheetName val="PATRONES"/>
      <sheetName val="GRUPOS"/>
      <sheetName val="Secciones"/>
      <sheetName val="Divisiones"/>
      <sheetName val="Curva $"/>
      <sheetName val="Plan de anticipo"/>
      <sheetName val="Plan $ "/>
      <sheetName val="OFERTA ANALISIS"/>
      <sheetName val="Materiales"/>
      <sheetName val="Equipos"/>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3">
          <cell r="A3" t="str">
            <v xml:space="preserve">Codigo </v>
          </cell>
          <cell r="B3" t="str">
            <v>Descripcion</v>
          </cell>
          <cell r="C3" t="str">
            <v>Valor</v>
          </cell>
          <cell r="D3" t="str">
            <v>Unidad</v>
          </cell>
        </row>
      </sheetData>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sheetName val="Informacion"/>
      <sheetName val="Carpinterias"/>
      <sheetName val="Contrapisos"/>
      <sheetName val="Carpetas"/>
      <sheetName val="Pisos"/>
      <sheetName val="Zocalos"/>
      <sheetName val="Cielorrasos"/>
      <sheetName val="Revoques int"/>
      <sheetName val="Pintura Cielorrasos"/>
      <sheetName val="Pintura Muros"/>
      <sheetName val="Planilla de Terminaciones"/>
      <sheetName val="Movimiento de Suelos"/>
      <sheetName val="Estructura"/>
      <sheetName val="Mamposteria y Aislaciones"/>
      <sheetName val="Terminaciones Exteriores"/>
      <sheetName val="Cubiertas"/>
      <sheetName val="Analisis"/>
    </sheetNames>
    <sheetDataSet>
      <sheetData sheetId="0" refreshError="1"/>
      <sheetData sheetId="1">
        <row r="13">
          <cell r="B13" t="str">
            <v>Jaharro fratasado interior a la cal</v>
          </cell>
        </row>
        <row r="17">
          <cell r="B17" t="str">
            <v>Contrapisos sobre terreno esp 12 cm</v>
          </cell>
        </row>
        <row r="18">
          <cell r="B18" t="str">
            <v>Contrapiso s/losa  esp 8 cm</v>
          </cell>
        </row>
        <row r="20">
          <cell r="B20" t="str">
            <v>Carpeta impermeable 1:3+H esp 2 cm</v>
          </cell>
        </row>
        <row r="21">
          <cell r="B21" t="str">
            <v>Carpeta de nivelacion 1/4:1:4 esp 2cm</v>
          </cell>
        </row>
        <row r="31">
          <cell r="B31" t="str">
            <v>Zocalo de Ceramica esmaltada 20x20 monococción</v>
          </cell>
        </row>
        <row r="32">
          <cell r="B32" t="str">
            <v>Zocalo de cemento alisado al cucharin</v>
          </cell>
        </row>
        <row r="33">
          <cell r="B33" t="str">
            <v xml:space="preserve">Zocalo de baldosa 10x40 base cementicia textura rustica </v>
          </cell>
        </row>
        <row r="36">
          <cell r="B36" t="str">
            <v>Ciel. aplicado Ho s/oquedades term bolseada</v>
          </cell>
        </row>
        <row r="37">
          <cell r="B37" t="str">
            <v>Ciel. susp. c/Placas DURLOCK-soleras chapa</v>
          </cell>
        </row>
        <row r="43">
          <cell r="B43" t="str">
            <v>Pintura al latex en muros interiores</v>
          </cell>
        </row>
        <row r="44">
          <cell r="B44" t="str">
            <v>Pintura al latex antihongos en muros</v>
          </cell>
        </row>
        <row r="45">
          <cell r="B45" t="str">
            <v>Pintura al latex antihongos en cielorrasos interiores</v>
          </cell>
        </row>
        <row r="47">
          <cell r="B47" t="str">
            <v>Pintura tipo Loxon en cielorrasos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vas de inversion"/>
      <sheetName val="Sintesis PM ORDENADA"/>
      <sheetName val="TABLA DINAMICA"/>
      <sheetName val="PRECOSTO 1º ETAPA "/>
      <sheetName val="TANQUES"/>
      <sheetName val="pres electrico"/>
      <sheetName val="Hoja2"/>
      <sheetName val="Fachada PRES"/>
      <sheetName val="Fachada COMP"/>
      <sheetName val="Helipuerto"/>
      <sheetName val="Pº13 Terrazas"/>
      <sheetName val="Nucleo Circ."/>
      <sheetName val="Piso 12"/>
      <sheetName val="Piso 11"/>
      <sheetName val="Atrio"/>
      <sheetName val="PBº"/>
      <sheetName val="1ºSS"/>
      <sheetName val="2ºSS Cocinas"/>
      <sheetName val="2ºSS Calderas"/>
      <sheetName val="3ºSS lavadero"/>
      <sheetName val="mudanza"/>
      <sheetName val="Resumen 2013"/>
      <sheetName val="Sintesis PM"/>
      <sheetName val="plan de i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Usados"/>
      <sheetName val="Items"/>
      <sheetName val="Presupuesto"/>
      <sheetName val="Explosion"/>
      <sheetName val="Copete"/>
      <sheetName val="Lista"/>
      <sheetName val="ListaUsados"/>
      <sheetName val="Analisis"/>
      <sheetName val="Insumos"/>
      <sheetName val="Analisis Nuevo"/>
      <sheetName val="Ver Analisis"/>
      <sheetName val="Formulas"/>
      <sheetName val="SISTEMA"/>
      <sheetName val="Constantes"/>
      <sheetName val="MEMO"/>
      <sheetName val="PATRONES"/>
      <sheetName val="GRUPOS"/>
      <sheetName val="Secciones"/>
      <sheetName val="Divisiones"/>
      <sheetName val="Tablero de Control"/>
      <sheetName val="Rubros"/>
      <sheetName val="EXP EST 3D"/>
      <sheetName val="Exp est 2d"/>
      <sheetName val="Exp-Resumen"/>
      <sheetName val="Exp-Resumen Redondeada"/>
      <sheetName val="Exp-Exteriores"/>
      <sheetName val="Exp Muros Ext"/>
      <sheetName val="Exp-3d"/>
      <sheetName val="Exp-2d"/>
    </sheetNames>
    <sheetDataSet>
      <sheetData sheetId="0"/>
      <sheetData sheetId="1" refreshError="1">
        <row r="3">
          <cell r="A3" t="str">
            <v>codigo</v>
          </cell>
          <cell r="B3" t="str">
            <v>tipo</v>
          </cell>
          <cell r="C3" t="str">
            <v>Descripción</v>
          </cell>
          <cell r="D3" t="str">
            <v>Unidad</v>
          </cell>
          <cell r="E3" t="str">
            <v>Costo Unit</v>
          </cell>
          <cell r="F3" t="str">
            <v>Especificaciones Tecnicas</v>
          </cell>
          <cell r="G3" t="str">
            <v>Nivel</v>
          </cell>
        </row>
        <row r="4">
          <cell r="A4" t="str">
            <v>MM00000</v>
          </cell>
          <cell r="B4" t="str">
            <v>D</v>
          </cell>
          <cell r="C4" t="str">
            <v>MOVIMIENTO DE MATERIALES</v>
          </cell>
        </row>
        <row r="5">
          <cell r="A5" t="str">
            <v>MMEN0000</v>
          </cell>
          <cell r="B5" t="str">
            <v>D</v>
          </cell>
          <cell r="C5" t="str">
            <v>MOVIMIENTO DE MATERIALES - ENVASADOS</v>
          </cell>
        </row>
        <row r="6">
          <cell r="A6" t="str">
            <v>MMEN0010</v>
          </cell>
          <cell r="B6" t="str">
            <v>A</v>
          </cell>
          <cell r="C6" t="str">
            <v xml:space="preserve">Tomar elemento hasta 25 kg </v>
          </cell>
          <cell r="D6" t="str">
            <v>TON</v>
          </cell>
          <cell r="E6">
            <v>0.11851851851851852</v>
          </cell>
          <cell r="F6" t="str">
            <v>Tomar un envase con las manos, se considera la aproximacion y la sujecion</v>
          </cell>
          <cell r="G6">
            <v>1</v>
          </cell>
        </row>
        <row r="7">
          <cell r="A7" t="str">
            <v>MMEN0011</v>
          </cell>
          <cell r="B7" t="str">
            <v>A</v>
          </cell>
          <cell r="C7" t="str">
            <v>Tomar elemento de 30 a 50 kg</v>
          </cell>
          <cell r="D7" t="str">
            <v>TON</v>
          </cell>
          <cell r="E7">
            <v>5.9259259259259262E-2</v>
          </cell>
          <cell r="F7" t="str">
            <v>Tomar un envase con las manos, se considera la aproximacion y la sujecion</v>
          </cell>
          <cell r="G7">
            <v>1</v>
          </cell>
        </row>
        <row r="8">
          <cell r="A8" t="str">
            <v>MMEN0015</v>
          </cell>
          <cell r="B8" t="str">
            <v>A</v>
          </cell>
          <cell r="C8" t="str">
            <v>Elevacion elemento hasta 25 kg a cintura</v>
          </cell>
          <cell r="D8" t="str">
            <v>TON</v>
          </cell>
          <cell r="E8">
            <v>5.9259259259259262E-2</v>
          </cell>
          <cell r="F8" t="str">
            <v>Levantar un envase  hasta altura de la cintura</v>
          </cell>
          <cell r="G8">
            <v>1</v>
          </cell>
        </row>
        <row r="9">
          <cell r="A9" t="str">
            <v>MMEN0016</v>
          </cell>
          <cell r="B9" t="str">
            <v>A</v>
          </cell>
          <cell r="C9" t="str">
            <v xml:space="preserve">Elevacion elemento hasta 25 kg a hombro </v>
          </cell>
          <cell r="D9" t="str">
            <v>TON</v>
          </cell>
          <cell r="E9">
            <v>0.11851851851851852</v>
          </cell>
          <cell r="F9" t="str">
            <v>Levantar un envase al hombro</v>
          </cell>
          <cell r="G9">
            <v>1</v>
          </cell>
        </row>
        <row r="10">
          <cell r="A10" t="str">
            <v>MMEN0017</v>
          </cell>
          <cell r="B10" t="str">
            <v>A</v>
          </cell>
          <cell r="C10" t="str">
            <v>Elevacion elemento de 30 a 50 kg a cintura</v>
          </cell>
          <cell r="D10" t="str">
            <v>TON</v>
          </cell>
          <cell r="E10">
            <v>3.7037037037037035E-2</v>
          </cell>
          <cell r="F10" t="str">
            <v>Levantar un envase  hasta altura de la cintura</v>
          </cell>
          <cell r="G10">
            <v>1</v>
          </cell>
        </row>
        <row r="11">
          <cell r="A11" t="str">
            <v>MMEN0018</v>
          </cell>
          <cell r="B11" t="str">
            <v>A</v>
          </cell>
          <cell r="C11" t="str">
            <v xml:space="preserve">Elevacion elemento de 30 a 50 kg a hombro </v>
          </cell>
          <cell r="D11" t="str">
            <v>TON</v>
          </cell>
          <cell r="E11">
            <v>7.407407407407407E-2</v>
          </cell>
          <cell r="F11" t="str">
            <v>Levantar un envase al hombro</v>
          </cell>
          <cell r="G11">
            <v>1</v>
          </cell>
        </row>
        <row r="12">
          <cell r="A12" t="str">
            <v>MMEN0020</v>
          </cell>
          <cell r="B12" t="str">
            <v>A</v>
          </cell>
          <cell r="C12" t="str">
            <v>Transp horiz elemento hasta 25 kg (manual)</v>
          </cell>
          <cell r="D12" t="str">
            <v>TON/M</v>
          </cell>
          <cell r="E12">
            <v>0.10582010582010581</v>
          </cell>
          <cell r="F12" t="str">
            <v>Transporte de envasado Dist = 1M, 1 bolsa p/viaje</v>
          </cell>
          <cell r="G12">
            <v>1</v>
          </cell>
        </row>
        <row r="13">
          <cell r="A13" t="str">
            <v>MMEN0021</v>
          </cell>
          <cell r="B13" t="str">
            <v>A</v>
          </cell>
          <cell r="C13" t="str">
            <v>Transp horiz elemento de 30 a 50 kg (manual)</v>
          </cell>
          <cell r="D13" t="str">
            <v>TON/M</v>
          </cell>
          <cell r="E13">
            <v>5.9259259259259262E-2</v>
          </cell>
          <cell r="F13" t="str">
            <v>Transporte de envasado Dist = 1M, 1 bolsa p/viaje</v>
          </cell>
          <cell r="G13">
            <v>1</v>
          </cell>
        </row>
        <row r="14">
          <cell r="A14" t="str">
            <v>MMEN0030</v>
          </cell>
          <cell r="B14" t="str">
            <v>A</v>
          </cell>
          <cell r="C14" t="str">
            <v xml:space="preserve">Descarga elemento hasta 25 kg desde cintura </v>
          </cell>
          <cell r="D14" t="str">
            <v>TON</v>
          </cell>
          <cell r="E14">
            <v>5.9259259259259262E-2</v>
          </cell>
          <cell r="F14" t="str">
            <v>Descargar la bolsa desde la cintura al piso o estiba</v>
          </cell>
          <cell r="G14">
            <v>1</v>
          </cell>
        </row>
        <row r="15">
          <cell r="A15" t="str">
            <v>MMEN0031</v>
          </cell>
          <cell r="B15" t="str">
            <v>A</v>
          </cell>
          <cell r="C15" t="str">
            <v>Descarga elemento de 30 a 50 kg desde cintura</v>
          </cell>
          <cell r="D15" t="str">
            <v>TON</v>
          </cell>
          <cell r="E15">
            <v>2.9629629629629631E-2</v>
          </cell>
          <cell r="F15" t="str">
            <v>Descargar la bolsa desde el cintura al piso o estiba</v>
          </cell>
          <cell r="G15">
            <v>1</v>
          </cell>
        </row>
        <row r="16">
          <cell r="A16" t="str">
            <v>MMEN0032</v>
          </cell>
          <cell r="B16" t="str">
            <v>A</v>
          </cell>
          <cell r="C16" t="str">
            <v>Descarga elemento hasta 25 kg desde hombro</v>
          </cell>
          <cell r="D16" t="str">
            <v>TON</v>
          </cell>
          <cell r="E16">
            <v>0.11851851851851852</v>
          </cell>
          <cell r="F16" t="str">
            <v>Descargar la bolsa desde el hombro al piso o estiba</v>
          </cell>
          <cell r="G16">
            <v>1</v>
          </cell>
        </row>
        <row r="17">
          <cell r="A17" t="str">
            <v>MMEN0033</v>
          </cell>
          <cell r="B17" t="str">
            <v>A</v>
          </cell>
          <cell r="C17" t="str">
            <v>Descarga elemento de 30 a 50 kg desde hombro</v>
          </cell>
          <cell r="D17" t="str">
            <v>TON</v>
          </cell>
          <cell r="E17">
            <v>5.9259259259259262E-2</v>
          </cell>
          <cell r="F17" t="str">
            <v>Descargar la bolsa desde el hombro al piso o estiba</v>
          </cell>
          <cell r="G17">
            <v>1</v>
          </cell>
        </row>
        <row r="18">
          <cell r="A18" t="str">
            <v>MMEN0040</v>
          </cell>
          <cell r="B18" t="str">
            <v>A</v>
          </cell>
          <cell r="C18" t="str">
            <v>Acomodar elemento hasta 25 kg en estiba</v>
          </cell>
          <cell r="D18" t="str">
            <v>TON</v>
          </cell>
          <cell r="E18">
            <v>0.29629629629629628</v>
          </cell>
          <cell r="F18" t="str">
            <v>Luego de descargar, el acomodado de la bolsa</v>
          </cell>
          <cell r="G18">
            <v>1</v>
          </cell>
        </row>
        <row r="19">
          <cell r="A19" t="str">
            <v>MMEN0041</v>
          </cell>
          <cell r="B19" t="str">
            <v>A</v>
          </cell>
          <cell r="C19" t="str">
            <v>Acomodar elemento de 30 a 50 kg en estiba</v>
          </cell>
          <cell r="D19" t="str">
            <v>TON</v>
          </cell>
          <cell r="E19">
            <v>0.2074074074074074</v>
          </cell>
          <cell r="F19" t="str">
            <v>Luego de descargar, el acomodado de la bolsa</v>
          </cell>
          <cell r="G19">
            <v>1</v>
          </cell>
        </row>
        <row r="20">
          <cell r="A20" t="str">
            <v>MMEN0500</v>
          </cell>
          <cell r="B20" t="str">
            <v>A</v>
          </cell>
          <cell r="C20" t="str">
            <v>Descarga de elemento hasta 25 kg (Camion a hombro peon)</v>
          </cell>
          <cell r="D20" t="str">
            <v>TON</v>
          </cell>
          <cell r="E20">
            <v>0.60211640211640205</v>
          </cell>
          <cell r="F20" t="str">
            <v>Operario s/camion descargando bolsas a hombro de peon</v>
          </cell>
          <cell r="G20">
            <v>2</v>
          </cell>
        </row>
        <row r="21">
          <cell r="A21" t="str">
            <v>MMEN0501</v>
          </cell>
          <cell r="B21" t="str">
            <v>A</v>
          </cell>
          <cell r="C21" t="str">
            <v>Descarga de elemento de 30 a 50 kg (Camion a hombro peon)</v>
          </cell>
          <cell r="D21" t="str">
            <v>TON</v>
          </cell>
          <cell r="E21">
            <v>0.33037037037037037</v>
          </cell>
          <cell r="F21" t="str">
            <v>Operario s/camion descargando bolsas a hombro de peon</v>
          </cell>
          <cell r="G21">
            <v>2</v>
          </cell>
        </row>
        <row r="22">
          <cell r="A22" t="str">
            <v>MMEN0510</v>
          </cell>
          <cell r="B22" t="str">
            <v>A</v>
          </cell>
          <cell r="C22" t="str">
            <v>Transp de bolsas hasta 25 kg (Camion a Dep Bolsas)(manual)</v>
          </cell>
          <cell r="D22" t="str">
            <v>TON</v>
          </cell>
          <cell r="E22">
            <v>3.5894179894179894</v>
          </cell>
          <cell r="F22" t="str">
            <v>Transporte y estiba, 1 bolsa por viaje</v>
          </cell>
          <cell r="G22">
            <v>2</v>
          </cell>
        </row>
        <row r="23">
          <cell r="A23" t="str">
            <v>MMEN0511</v>
          </cell>
          <cell r="B23" t="str">
            <v>A</v>
          </cell>
          <cell r="C23" t="str">
            <v>Transp de bolsas de 30 a 50 kg (Camion a Dep Bolsas)(manual)</v>
          </cell>
          <cell r="D23" t="str">
            <v>TON</v>
          </cell>
          <cell r="E23">
            <v>2.0444444444444447</v>
          </cell>
          <cell r="F23" t="str">
            <v>Transporte y estiba, 1 bolsa por viaje</v>
          </cell>
          <cell r="G23">
            <v>2</v>
          </cell>
        </row>
        <row r="24">
          <cell r="A24" t="str">
            <v>MMEN0550</v>
          </cell>
          <cell r="B24" t="str">
            <v>A</v>
          </cell>
          <cell r="C24" t="str">
            <v>Transp de bolsas de 30 a 50 kg (Dep Bolsas a Pie Mezcladora)(Manual)</v>
          </cell>
          <cell r="D24" t="str">
            <v>TON</v>
          </cell>
          <cell r="E24">
            <v>2.5629629629629629</v>
          </cell>
          <cell r="F24" t="str">
            <v>Se transporta bolsa a hombro</v>
          </cell>
          <cell r="G24">
            <v>2</v>
          </cell>
        </row>
        <row r="25">
          <cell r="A25" t="str">
            <v>MMEN0600</v>
          </cell>
          <cell r="B25" t="str">
            <v>A</v>
          </cell>
          <cell r="C25" t="str">
            <v>Transp y Vaciado bolsa hasta 25 kg (Pie Mezc - Boca Mezc) (manual)</v>
          </cell>
          <cell r="D25" t="str">
            <v>TON</v>
          </cell>
          <cell r="E25">
            <v>0.2742700372330002</v>
          </cell>
          <cell r="F25" t="str">
            <v>Traslado y vaciado en mezcladora</v>
          </cell>
          <cell r="G25">
            <v>2</v>
          </cell>
        </row>
        <row r="26">
          <cell r="A26" t="str">
            <v>MMEN0605</v>
          </cell>
          <cell r="B26" t="str">
            <v>A</v>
          </cell>
          <cell r="C26" t="str">
            <v>Transp y Vaciado bolsa hasta 50 kg (Pie Mezc - Boca Mezc) (manual)</v>
          </cell>
          <cell r="D26" t="str">
            <v>TON</v>
          </cell>
          <cell r="E26">
            <v>0.26545169508132471</v>
          </cell>
          <cell r="F26" t="str">
            <v>Traslado y vaciado en mezcladora</v>
          </cell>
          <cell r="G26">
            <v>2</v>
          </cell>
        </row>
        <row r="27">
          <cell r="A27" t="str">
            <v>MMGR0000</v>
          </cell>
          <cell r="B27" t="str">
            <v>D</v>
          </cell>
          <cell r="C27" t="str">
            <v>MOVIMIENTO DE MATERIALES - A GRANEL</v>
          </cell>
        </row>
        <row r="28">
          <cell r="A28" t="str">
            <v>MMGR0005</v>
          </cell>
          <cell r="B28" t="str">
            <v>A</v>
          </cell>
          <cell r="C28" t="str">
            <v>Paleo Granel (piso - monticulo)</v>
          </cell>
          <cell r="D28" t="str">
            <v>TON</v>
          </cell>
          <cell r="E28">
            <v>1.210727969348659</v>
          </cell>
          <cell r="F28" t="str">
            <v>Palear granel y generar monticulo</v>
          </cell>
          <cell r="G28">
            <v>1</v>
          </cell>
        </row>
        <row r="29">
          <cell r="A29" t="str">
            <v>MMGR0006</v>
          </cell>
          <cell r="B29" t="str">
            <v>A</v>
          </cell>
          <cell r="C29" t="str">
            <v>Paleo Granel (monticulo - canasto)</v>
          </cell>
          <cell r="D29" t="str">
            <v>TON</v>
          </cell>
          <cell r="E29">
            <v>0.69987228607918262</v>
          </cell>
          <cell r="F29" t="str">
            <v>Paleo del monticulo al canasto</v>
          </cell>
          <cell r="G29">
            <v>1</v>
          </cell>
        </row>
        <row r="30">
          <cell r="A30" t="str">
            <v>MMGR0010</v>
          </cell>
          <cell r="B30" t="str">
            <v>A</v>
          </cell>
          <cell r="C30" t="str">
            <v>Carga de granel paleando a carretilla (monticulo - carretilla)</v>
          </cell>
          <cell r="D30" t="str">
            <v>TON</v>
          </cell>
          <cell r="E30">
            <v>0.95530012771392081</v>
          </cell>
          <cell r="F30" t="str">
            <v>Carga de aridos a pala de monticulo a carretilla</v>
          </cell>
          <cell r="G30">
            <v>1</v>
          </cell>
        </row>
        <row r="31">
          <cell r="A31" t="str">
            <v>MMGR0020</v>
          </cell>
          <cell r="B31" t="str">
            <v>A</v>
          </cell>
          <cell r="C31" t="str">
            <v>Carga de granel paleando a balde/canasto (Dep Arido - balde)</v>
          </cell>
          <cell r="D31" t="str">
            <v>TON</v>
          </cell>
          <cell r="E31">
            <v>0.57215836526181352</v>
          </cell>
          <cell r="F31" t="str">
            <v>Cargar balde a pala</v>
          </cell>
          <cell r="G31">
            <v>1</v>
          </cell>
        </row>
        <row r="32">
          <cell r="A32" t="str">
            <v>MMGR0100</v>
          </cell>
          <cell r="B32" t="str">
            <v>A</v>
          </cell>
          <cell r="C32" t="str">
            <v>Transporte granel a balde (1 x viaje)</v>
          </cell>
          <cell r="D32" t="str">
            <v>TON/M</v>
          </cell>
          <cell r="E32">
            <v>0.12345679012345681</v>
          </cell>
          <cell r="F32" t="str">
            <v>Transporte aridos a balde (por metro)</v>
          </cell>
          <cell r="G32">
            <v>1</v>
          </cell>
        </row>
        <row r="33">
          <cell r="A33" t="str">
            <v>MMGR0101</v>
          </cell>
          <cell r="B33" t="str">
            <v>A</v>
          </cell>
          <cell r="C33" t="str">
            <v>Transporte granel a balde (2 x viaje)</v>
          </cell>
          <cell r="D33" t="str">
            <v>TON/M</v>
          </cell>
          <cell r="E33">
            <v>7.4074074074074084E-2</v>
          </cell>
          <cell r="F33" t="str">
            <v>Transporte aridos a balde (por metro)</v>
          </cell>
          <cell r="G33">
            <v>1</v>
          </cell>
        </row>
        <row r="34">
          <cell r="A34" t="str">
            <v>MMGR0110</v>
          </cell>
          <cell r="B34" t="str">
            <v>A</v>
          </cell>
          <cell r="C34" t="str">
            <v>Transporte granel a canasto (1x viaje)</v>
          </cell>
          <cell r="D34" t="str">
            <v>TON/M</v>
          </cell>
          <cell r="E34">
            <v>9.876543209876544E-2</v>
          </cell>
          <cell r="F34" t="str">
            <v>Transporte aridos a canasto (por metro)</v>
          </cell>
          <cell r="G34">
            <v>1</v>
          </cell>
        </row>
        <row r="35">
          <cell r="A35" t="str">
            <v>MMGR0120</v>
          </cell>
          <cell r="B35" t="str">
            <v>A</v>
          </cell>
          <cell r="C35" t="str">
            <v>Transporte granel a carretilla (hasta 50 kg)</v>
          </cell>
          <cell r="D35" t="str">
            <v>TON/M</v>
          </cell>
          <cell r="E35">
            <v>3.5273368606701938E-2</v>
          </cell>
          <cell r="F35" t="str">
            <v>Transporte a carretilla por metro</v>
          </cell>
          <cell r="G35">
            <v>1</v>
          </cell>
        </row>
        <row r="36">
          <cell r="A36" t="str">
            <v>MMGR0130</v>
          </cell>
          <cell r="B36" t="str">
            <v>A</v>
          </cell>
          <cell r="C36" t="str">
            <v>Transporte granel a carrito basculante (hasta 100 kg/ 1 persona)</v>
          </cell>
          <cell r="D36" t="str">
            <v>TON/M</v>
          </cell>
          <cell r="E36">
            <v>1.8518518518518517E-2</v>
          </cell>
          <cell r="F36" t="str">
            <v>Transporte a carrito por metro, 1 persona 100 kg</v>
          </cell>
          <cell r="G36">
            <v>1</v>
          </cell>
        </row>
        <row r="37">
          <cell r="A37" t="str">
            <v>MMGR0131</v>
          </cell>
          <cell r="B37" t="str">
            <v>A</v>
          </cell>
          <cell r="C37" t="str">
            <v>Transporte granel a carrito basculante (hasta 100 kg/ 2 personas)</v>
          </cell>
          <cell r="D37" t="str">
            <v>TON/M</v>
          </cell>
          <cell r="E37">
            <v>2.4691358024691357E-2</v>
          </cell>
          <cell r="F37" t="str">
            <v>Transporte a carrito por metro, 2 personas 150 kg</v>
          </cell>
          <cell r="G37">
            <v>1</v>
          </cell>
        </row>
        <row r="38">
          <cell r="A38" t="str">
            <v>MMGR0200</v>
          </cell>
          <cell r="B38" t="str">
            <v>A</v>
          </cell>
          <cell r="C38" t="str">
            <v>Descarga granel (balde a monticulo)</v>
          </cell>
          <cell r="D38" t="str">
            <v>TON</v>
          </cell>
          <cell r="E38">
            <v>0.14814814814814817</v>
          </cell>
          <cell r="F38" t="str">
            <v>Descargar volcando balde en monticulo</v>
          </cell>
          <cell r="G38">
            <v>1</v>
          </cell>
        </row>
        <row r="39">
          <cell r="A39" t="str">
            <v>MMGR0210</v>
          </cell>
          <cell r="B39" t="str">
            <v>A</v>
          </cell>
          <cell r="C39" t="str">
            <v>Descarga granel (balde a mezcladora)</v>
          </cell>
          <cell r="D39" t="str">
            <v>TON</v>
          </cell>
          <cell r="E39">
            <v>0.29629629629629634</v>
          </cell>
          <cell r="F39" t="str">
            <v>Elevar a hombro y descargar volcando balde en mezcladora</v>
          </cell>
          <cell r="G39">
            <v>1</v>
          </cell>
        </row>
        <row r="40">
          <cell r="A40" t="str">
            <v>MMGR0211</v>
          </cell>
          <cell r="B40" t="str">
            <v>A</v>
          </cell>
          <cell r="C40" t="str">
            <v>Descarga granel (canasto a mezcladora)</v>
          </cell>
          <cell r="D40" t="str">
            <v>TON</v>
          </cell>
          <cell r="E40">
            <v>0.29629629629629628</v>
          </cell>
          <cell r="F40" t="str">
            <v>Elevar a hombro y descargar volcando balde en mezcladora</v>
          </cell>
          <cell r="G40">
            <v>1</v>
          </cell>
        </row>
        <row r="41">
          <cell r="A41" t="str">
            <v>MMGR0212</v>
          </cell>
          <cell r="B41" t="str">
            <v>A</v>
          </cell>
          <cell r="C41" t="str">
            <v>Descarga granel volcando carretilla</v>
          </cell>
          <cell r="D41" t="str">
            <v>TON</v>
          </cell>
          <cell r="E41">
            <v>0.13333333333333333</v>
          </cell>
          <cell r="F41" t="str">
            <v>Volcar contenido de carretilla</v>
          </cell>
          <cell r="G41">
            <v>1</v>
          </cell>
        </row>
        <row r="42">
          <cell r="A42" t="str">
            <v>MMGR0213</v>
          </cell>
          <cell r="B42" t="str">
            <v>A</v>
          </cell>
          <cell r="C42" t="str">
            <v>Descarga granel volcando carrito</v>
          </cell>
          <cell r="D42" t="str">
            <v>TON</v>
          </cell>
          <cell r="E42">
            <v>0.16296296296296298</v>
          </cell>
          <cell r="F42" t="str">
            <v>Volcar contenido del carrito</v>
          </cell>
          <cell r="G42">
            <v>1</v>
          </cell>
        </row>
        <row r="43">
          <cell r="A43" t="str">
            <v>MMGR0214</v>
          </cell>
          <cell r="B43" t="str">
            <v>A</v>
          </cell>
          <cell r="C43" t="str">
            <v xml:space="preserve">Descarga granel volcando canasto </v>
          </cell>
          <cell r="D43" t="str">
            <v>TON</v>
          </cell>
          <cell r="E43">
            <v>0.23703703703703705</v>
          </cell>
          <cell r="F43" t="str">
            <v>Se considera Canasto volcando en boca de mezcladora</v>
          </cell>
          <cell r="G43">
            <v>1</v>
          </cell>
        </row>
        <row r="44">
          <cell r="A44" t="str">
            <v>MMGR0900</v>
          </cell>
          <cell r="B44" t="str">
            <v>A</v>
          </cell>
          <cell r="C44" t="str">
            <v>Transp Granel  carretilla (Pto Descarga a Deposito Granel)</v>
          </cell>
          <cell r="D44" t="str">
            <v>TON</v>
          </cell>
          <cell r="E44">
            <v>5.8266982910661067</v>
          </cell>
          <cell r="F44" t="str">
            <v>Se supone descarga distante del deposito de aridos</v>
          </cell>
          <cell r="G44">
            <v>2</v>
          </cell>
        </row>
        <row r="45">
          <cell r="A45" t="str">
            <v>MMGR0910</v>
          </cell>
          <cell r="B45" t="str">
            <v>A</v>
          </cell>
          <cell r="C45" t="str">
            <v>Transp Granel canasto y descarga (Dep Arido - Boca Mezcladora)</v>
          </cell>
          <cell r="D45" t="str">
            <v>TON</v>
          </cell>
          <cell r="E45">
            <v>2.1136288998357964</v>
          </cell>
          <cell r="F45" t="str">
            <v>Transportar canasto y vaciar su contenido en mezcladora</v>
          </cell>
          <cell r="G45">
            <v>2</v>
          </cell>
        </row>
        <row r="46">
          <cell r="A46" t="str">
            <v>MMAG0000</v>
          </cell>
          <cell r="B46" t="str">
            <v>D</v>
          </cell>
          <cell r="C46" t="str">
            <v>MOVIMIENTO DE MATERIALES - AGUA</v>
          </cell>
        </row>
        <row r="47">
          <cell r="A47" t="str">
            <v>MMAG0010</v>
          </cell>
          <cell r="B47" t="str">
            <v>A</v>
          </cell>
          <cell r="C47" t="str">
            <v>Carga de Agua en balde (Tambor a Boca Mezcladora)</v>
          </cell>
          <cell r="D47" t="str">
            <v>TON</v>
          </cell>
          <cell r="E47">
            <v>0.83950617283950635</v>
          </cell>
          <cell r="F47" t="str">
            <v>Ir al Tambor, cargar agua, volver y descargar en mezcladora</v>
          </cell>
          <cell r="G47">
            <v>2</v>
          </cell>
        </row>
        <row r="48">
          <cell r="A48" t="str">
            <v>ME000000</v>
          </cell>
          <cell r="B48" t="str">
            <v>D</v>
          </cell>
          <cell r="C48" t="str">
            <v>MEZCLAS</v>
          </cell>
        </row>
        <row r="49">
          <cell r="A49" t="str">
            <v>MEMO0000</v>
          </cell>
          <cell r="B49" t="str">
            <v>D</v>
          </cell>
          <cell r="C49" t="str">
            <v>MORTEROS</v>
          </cell>
        </row>
        <row r="50">
          <cell r="A50" t="str">
            <v>MEMO0010</v>
          </cell>
          <cell r="B50" t="str">
            <v>A</v>
          </cell>
          <cell r="C50" t="str">
            <v>MC 1:3 (Solo Material)</v>
          </cell>
          <cell r="D50" t="str">
            <v>M3</v>
          </cell>
          <cell r="E50">
            <v>125.3712396694215</v>
          </cell>
          <cell r="F50" t="str">
            <v>sin transp</v>
          </cell>
          <cell r="G50">
            <v>1</v>
          </cell>
        </row>
        <row r="51">
          <cell r="A51" t="str">
            <v>MEMO0015</v>
          </cell>
          <cell r="B51" t="str">
            <v>A</v>
          </cell>
          <cell r="C51" t="str">
            <v>MC 1:4 (Solo Material)</v>
          </cell>
          <cell r="D51" t="str">
            <v>M3</v>
          </cell>
          <cell r="E51">
            <v>96.830413223140511</v>
          </cell>
          <cell r="F51" t="str">
            <v>sin transp</v>
          </cell>
          <cell r="G51">
            <v>1</v>
          </cell>
        </row>
        <row r="52">
          <cell r="A52" t="str">
            <v>MEMO0016</v>
          </cell>
          <cell r="B52" t="str">
            <v>A</v>
          </cell>
          <cell r="C52" t="str">
            <v>MHR 1/4:1:4 (Solo Material)</v>
          </cell>
          <cell r="D52" t="str">
            <v>M3</v>
          </cell>
          <cell r="E52">
            <v>46.234752066115703</v>
          </cell>
          <cell r="F52" t="str">
            <v>sin transp</v>
          </cell>
          <cell r="G52">
            <v>1</v>
          </cell>
        </row>
        <row r="53">
          <cell r="A53" t="str">
            <v>MEHS0000</v>
          </cell>
          <cell r="B53" t="str">
            <v>D</v>
          </cell>
          <cell r="C53" t="str">
            <v>HORMIGON SIMPLE</v>
          </cell>
        </row>
        <row r="54">
          <cell r="A54" t="str">
            <v>MEHS0010</v>
          </cell>
          <cell r="B54" t="str">
            <v>A</v>
          </cell>
          <cell r="C54" t="str">
            <v>Hormigon Simple 1:3:3 (Solo Material)</v>
          </cell>
          <cell r="D54" t="str">
            <v>M3</v>
          </cell>
          <cell r="E54">
            <v>97.090909090909093</v>
          </cell>
          <cell r="F54" t="str">
            <v>Solo Material 300 kg cem + 0,65 arena +0,65 Canto rodado</v>
          </cell>
          <cell r="G54">
            <v>1</v>
          </cell>
        </row>
        <row r="55">
          <cell r="A55" t="str">
            <v>MEHS0100</v>
          </cell>
          <cell r="B55" t="str">
            <v>A</v>
          </cell>
          <cell r="C55" t="str">
            <v>Elaboracion de hormigon en obra (Mano de obra+Equipo)</v>
          </cell>
          <cell r="D55" t="str">
            <v>M3</v>
          </cell>
          <cell r="E55">
            <v>7.0510971749999998</v>
          </cell>
          <cell r="F55" t="str">
            <v>sin obs.</v>
          </cell>
          <cell r="G55">
            <v>2</v>
          </cell>
        </row>
        <row r="56">
          <cell r="A56" t="str">
            <v>MEHS0200</v>
          </cell>
          <cell r="B56" t="str">
            <v>A</v>
          </cell>
          <cell r="C56" t="str">
            <v>Hormigon 1:3:3 elab in situ (Mat+M.O.+Equ)</v>
          </cell>
          <cell r="D56" t="str">
            <v>M3</v>
          </cell>
          <cell r="E56">
            <v>104.14200626590909</v>
          </cell>
          <cell r="F56" t="str">
            <v>sin obs.</v>
          </cell>
          <cell r="G56">
            <v>3</v>
          </cell>
        </row>
        <row r="57">
          <cell r="A57" t="str">
            <v>MEHL0000</v>
          </cell>
          <cell r="B57" t="str">
            <v>D</v>
          </cell>
          <cell r="C57" t="str">
            <v>HORMIGON DE ARCILLA EXPANDIDA</v>
          </cell>
        </row>
        <row r="58">
          <cell r="A58" t="str">
            <v>MEHL0010</v>
          </cell>
          <cell r="B58" t="str">
            <v>A</v>
          </cell>
          <cell r="C58" t="str">
            <v>Hormigo liviano de arcilla expandida 1:9 (solo material)</v>
          </cell>
          <cell r="D58" t="str">
            <v>M3</v>
          </cell>
          <cell r="E58">
            <v>90.708797520661165</v>
          </cell>
          <cell r="F58" t="str">
            <v>1 M3 1:9 (CEMENTO : AGREGADO)</v>
          </cell>
          <cell r="G58">
            <v>1</v>
          </cell>
        </row>
        <row r="59">
          <cell r="A59" t="str">
            <v>AM00000</v>
          </cell>
          <cell r="B59" t="str">
            <v>D</v>
          </cell>
          <cell r="C59" t="str">
            <v>AMORTIZACIONES DE EQUIPOS</v>
          </cell>
        </row>
        <row r="60">
          <cell r="A60" t="str">
            <v>AMEP000</v>
          </cell>
          <cell r="B60" t="str">
            <v>D</v>
          </cell>
          <cell r="C60" t="str">
            <v>EQUIPOS PESADOS</v>
          </cell>
        </row>
        <row r="61">
          <cell r="A61" t="str">
            <v>AMEP010</v>
          </cell>
          <cell r="B61" t="str">
            <v>A</v>
          </cell>
          <cell r="C61" t="str">
            <v>Hidrolavadora de 5,5 hp</v>
          </cell>
          <cell r="D61" t="str">
            <v>HS</v>
          </cell>
          <cell r="E61">
            <v>2.1562440624999999</v>
          </cell>
          <cell r="F61" t="str">
            <v>Vida util 6400 hs, 1600 hs/año</v>
          </cell>
          <cell r="G61">
            <v>1</v>
          </cell>
        </row>
        <row r="62">
          <cell r="A62" t="str">
            <v>AMEP020</v>
          </cell>
          <cell r="B62" t="str">
            <v>A</v>
          </cell>
          <cell r="C62" t="str">
            <v>Arenadora 70 kg con Compresor 5,5 CV</v>
          </cell>
          <cell r="D62" t="str">
            <v>HS</v>
          </cell>
          <cell r="E62">
            <v>1.3455134304207121</v>
          </cell>
          <cell r="F62" t="str">
            <v>Vida util 5000 hs, 1600 hs/año. Para Arenado de Estructuras Metálicas o superficies chicas. 1 KW = 1,3596 CV.</v>
          </cell>
          <cell r="G62">
            <v>1</v>
          </cell>
        </row>
        <row r="63">
          <cell r="A63" t="str">
            <v>AMEP030</v>
          </cell>
          <cell r="B63" t="str">
            <v>A</v>
          </cell>
          <cell r="C63" t="str">
            <v>Arenadora 165 kg con Compresor 7,5 CV</v>
          </cell>
          <cell r="D63" t="str">
            <v>HS</v>
          </cell>
          <cell r="E63">
            <v>1.7043597914827888</v>
          </cell>
          <cell r="F63" t="str">
            <v>Vida util 5000 hs, 1600 hs/año. Para arenado de frentes. 1 KW = 1,3596 CV.</v>
          </cell>
          <cell r="G63">
            <v>1</v>
          </cell>
        </row>
        <row r="64">
          <cell r="A64" t="str">
            <v>AMEP040</v>
          </cell>
          <cell r="B64" t="str">
            <v>A</v>
          </cell>
          <cell r="C64" t="str">
            <v>Multifuncion de 46hp</v>
          </cell>
          <cell r="D64" t="str">
            <v>HS</v>
          </cell>
          <cell r="E64">
            <v>39.708885775862072</v>
          </cell>
          <cell r="F64" t="str">
            <v>Vida util 8700 hs, 1450 hs/año</v>
          </cell>
          <cell r="G64">
            <v>1</v>
          </cell>
        </row>
        <row r="65">
          <cell r="A65" t="str">
            <v>AMEP050</v>
          </cell>
          <cell r="B65" t="str">
            <v>A</v>
          </cell>
          <cell r="C65" t="str">
            <v>Vibroapisonador 3,3 HP</v>
          </cell>
          <cell r="D65" t="str">
            <v>HS</v>
          </cell>
          <cell r="E65">
            <v>3.2353440625000003</v>
          </cell>
          <cell r="F65" t="str">
            <v>Vida util 6400 hs, 1600 hs/año</v>
          </cell>
          <cell r="G65">
            <v>1</v>
          </cell>
        </row>
        <row r="66">
          <cell r="A66" t="str">
            <v>AMEP060</v>
          </cell>
          <cell r="B66" t="str">
            <v>A</v>
          </cell>
          <cell r="C66" t="str">
            <v>Camion 6 m3 120 HP</v>
          </cell>
          <cell r="D66" t="str">
            <v>HS</v>
          </cell>
          <cell r="E66">
            <v>42.193750000000001</v>
          </cell>
          <cell r="F66" t="str">
            <v>Vida util 12000 hs, 1500 hs/año</v>
          </cell>
          <cell r="G66">
            <v>1</v>
          </cell>
        </row>
        <row r="67">
          <cell r="A67" t="str">
            <v>AMEP070</v>
          </cell>
          <cell r="B67" t="str">
            <v>A</v>
          </cell>
          <cell r="C67" t="str">
            <v>Camion regador de asfalto 220 HP</v>
          </cell>
          <cell r="D67" t="str">
            <v>HS</v>
          </cell>
          <cell r="E67">
            <v>92.471374999999995</v>
          </cell>
          <cell r="F67" t="str">
            <v>Vida util 12000 hs, 1500 hs/año</v>
          </cell>
          <cell r="G67">
            <v>1</v>
          </cell>
        </row>
        <row r="68">
          <cell r="A68" t="str">
            <v>AMEL000</v>
          </cell>
          <cell r="B68" t="str">
            <v>D</v>
          </cell>
          <cell r="C68" t="str">
            <v>EQUIPOS LIVIANOS</v>
          </cell>
        </row>
        <row r="69">
          <cell r="A69" t="str">
            <v>AMEL010</v>
          </cell>
          <cell r="B69" t="str">
            <v>A</v>
          </cell>
          <cell r="C69" t="str">
            <v>Revocadora con compresor, manguera y pico 5,5 kw</v>
          </cell>
          <cell r="D69" t="str">
            <v>HS</v>
          </cell>
          <cell r="E69">
            <v>21.622203124999999</v>
          </cell>
          <cell r="F69" t="str">
            <v>Vida Util 6400 hs, 1600 hs/año</v>
          </cell>
          <cell r="G69">
            <v>1</v>
          </cell>
        </row>
        <row r="70">
          <cell r="A70" t="str">
            <v>AMEL020</v>
          </cell>
          <cell r="B70" t="str">
            <v>A</v>
          </cell>
          <cell r="C70" t="str">
            <v>Equipo Electrofusion</v>
          </cell>
          <cell r="D70" t="str">
            <v>HS</v>
          </cell>
          <cell r="E70">
            <v>2.7399218750000003</v>
          </cell>
          <cell r="F70" t="str">
            <v>VU 6400 HS, USO ANUAL 1600 HS.</v>
          </cell>
          <cell r="G70">
            <v>1</v>
          </cell>
        </row>
        <row r="71">
          <cell r="A71" t="str">
            <v>AMEL030</v>
          </cell>
          <cell r="B71" t="str">
            <v>A</v>
          </cell>
          <cell r="C71" t="str">
            <v>Cortadora Sensitiva (2 KW)</v>
          </cell>
          <cell r="D71" t="str">
            <v>HS</v>
          </cell>
          <cell r="E71">
            <v>0.73565440000000004</v>
          </cell>
          <cell r="F71" t="str">
            <v>Vida ütil 9000 hs, 1500 hs/año.</v>
          </cell>
          <cell r="G71">
            <v>1</v>
          </cell>
        </row>
        <row r="72">
          <cell r="A72" t="str">
            <v>AMEL040</v>
          </cell>
          <cell r="B72" t="str">
            <v>A</v>
          </cell>
          <cell r="C72" t="str">
            <v>Hormigonera de 220 litros</v>
          </cell>
          <cell r="D72" t="str">
            <v>HS</v>
          </cell>
          <cell r="E72">
            <v>1.5536572499999999</v>
          </cell>
          <cell r="F72" t="str">
            <v>sin obs.</v>
          </cell>
          <cell r="G72">
            <v>1</v>
          </cell>
        </row>
        <row r="73">
          <cell r="A73" t="str">
            <v>TC00000</v>
          </cell>
          <cell r="B73" t="str">
            <v>D</v>
          </cell>
          <cell r="C73" t="str">
            <v>TAREAS COMPLEMENTARIAS</v>
          </cell>
        </row>
        <row r="74">
          <cell r="A74" t="str">
            <v>TCAN000</v>
          </cell>
          <cell r="B74" t="str">
            <v>D</v>
          </cell>
          <cell r="C74" t="str">
            <v>ANDAMIOS</v>
          </cell>
        </row>
        <row r="75">
          <cell r="A75" t="str">
            <v>TCAN010</v>
          </cell>
          <cell r="B75" t="str">
            <v>A</v>
          </cell>
          <cell r="C75" t="str">
            <v>Andamio Simple, Armado y Desarme poca altura</v>
          </cell>
          <cell r="D75" t="str">
            <v>M2</v>
          </cell>
          <cell r="E75">
            <v>1.23</v>
          </cell>
          <cell r="F75" t="str">
            <v>Para trabajos de poca altura en interiores o patios. Por M2 de superficie a cubrir.</v>
          </cell>
          <cell r="G75">
            <v>1</v>
          </cell>
        </row>
        <row r="76">
          <cell r="A76" t="str">
            <v>TCAN020</v>
          </cell>
          <cell r="B76" t="str">
            <v>A</v>
          </cell>
          <cell r="C76" t="str">
            <v>Andamio Prearmado, Armado y Desarme hasta 2 niveles c/tela</v>
          </cell>
          <cell r="D76" t="str">
            <v>M2</v>
          </cell>
          <cell r="E76">
            <v>3.8499999999999996</v>
          </cell>
          <cell r="F76" t="str">
            <v>Por M2 de sueprficie de pared a cubrir. Materiales al pie de obra. Se incluye armado y desarme de andamio prearmado sistema universal. Colocacion de tela de proteccion, bandeja de proteccion y tablones para dos niveles. No se incluyen los materiales ni el</v>
          </cell>
          <cell r="G76">
            <v>1</v>
          </cell>
        </row>
        <row r="77">
          <cell r="A77" t="str">
            <v>DE00000</v>
          </cell>
          <cell r="B77" t="str">
            <v>D</v>
          </cell>
          <cell r="C77" t="str">
            <v>DEMOLICION</v>
          </cell>
        </row>
        <row r="78">
          <cell r="A78" t="str">
            <v>DEMA000</v>
          </cell>
          <cell r="B78" t="str">
            <v>D</v>
          </cell>
          <cell r="C78" t="str">
            <v>DEMOLICION MANUAL</v>
          </cell>
        </row>
        <row r="79">
          <cell r="A79" t="str">
            <v>DEMA010</v>
          </cell>
          <cell r="B79" t="str">
            <v>A</v>
          </cell>
          <cell r="C79" t="str">
            <v>Picado manual de mamposterias y revoques</v>
          </cell>
          <cell r="D79" t="str">
            <v>M3</v>
          </cell>
          <cell r="E79">
            <v>63</v>
          </cell>
          <cell r="F79" t="str">
            <v>Demolicion a masa y punta</v>
          </cell>
          <cell r="G79">
            <v>1</v>
          </cell>
        </row>
        <row r="80">
          <cell r="A80" t="str">
            <v>DEMA020</v>
          </cell>
          <cell r="B80" t="str">
            <v>A</v>
          </cell>
          <cell r="C80" t="str">
            <v>Apertura de canaletas manual 7x7 cm</v>
          </cell>
          <cell r="D80" t="str">
            <v>ML</v>
          </cell>
          <cell r="E80">
            <v>0.80999999999999994</v>
          </cell>
          <cell r="F80" t="str">
            <v>No considera, acarreo de escombros</v>
          </cell>
          <cell r="G80">
            <v>1</v>
          </cell>
        </row>
        <row r="81">
          <cell r="A81" t="str">
            <v>DEMA030</v>
          </cell>
          <cell r="B81" t="str">
            <v>A</v>
          </cell>
          <cell r="C81" t="str">
            <v>Apertura de babetas en cubiertas</v>
          </cell>
          <cell r="D81" t="str">
            <v>ML</v>
          </cell>
          <cell r="E81">
            <v>0.84749999999999992</v>
          </cell>
          <cell r="F81" t="str">
            <v>Apertura de babetas existentes, sin retiro de excedentes</v>
          </cell>
          <cell r="G81">
            <v>1</v>
          </cell>
        </row>
        <row r="82">
          <cell r="A82" t="str">
            <v>DEMA035</v>
          </cell>
          <cell r="B82" t="str">
            <v>A</v>
          </cell>
          <cell r="C82" t="str">
            <v xml:space="preserve">Demolición de carpeta de protección y membrana en cubiertas existentes </v>
          </cell>
          <cell r="D82" t="str">
            <v>M2</v>
          </cell>
          <cell r="E82">
            <v>1.6949999999999998</v>
          </cell>
          <cell r="F82" t="str">
            <v>Demolición de carpeta de protección y membrana sin retiro de exedentes</v>
          </cell>
          <cell r="G82">
            <v>1</v>
          </cell>
        </row>
        <row r="83">
          <cell r="A83" t="str">
            <v>DERE000</v>
          </cell>
          <cell r="B83" t="str">
            <v>D</v>
          </cell>
          <cell r="C83" t="str">
            <v>RETIRO DE ESCOMBROS</v>
          </cell>
        </row>
        <row r="84">
          <cell r="A84" t="str">
            <v>DERE010</v>
          </cell>
          <cell r="B84" t="str">
            <v>A</v>
          </cell>
          <cell r="C84" t="str">
            <v>Retiro de escombros carretilla-volquete</v>
          </cell>
          <cell r="D84" t="str">
            <v>M3</v>
          </cell>
          <cell r="E84">
            <v>28.909090909090907</v>
          </cell>
          <cell r="F84" t="str">
            <v>Transporte de escombro en carretilla, volcado a Contenedor y precio del contenedor incluido</v>
          </cell>
          <cell r="G84">
            <v>1</v>
          </cell>
        </row>
        <row r="85">
          <cell r="A85" t="str">
            <v>DERE015</v>
          </cell>
          <cell r="B85" t="str">
            <v>A</v>
          </cell>
          <cell r="C85" t="str">
            <v>Retiro de escombros en bolsa-volquete</v>
          </cell>
          <cell r="D85" t="str">
            <v>M3</v>
          </cell>
          <cell r="E85">
            <v>44.809090909090905</v>
          </cell>
          <cell r="F85" t="str">
            <v xml:space="preserve">Retiro de escombros traslado manual </v>
          </cell>
          <cell r="G85">
            <v>1</v>
          </cell>
        </row>
        <row r="86">
          <cell r="A86" t="str">
            <v>DERE020</v>
          </cell>
          <cell r="B86" t="str">
            <v>A</v>
          </cell>
          <cell r="C86" t="str">
            <v>Retiro de escombros multifuncion-camion</v>
          </cell>
          <cell r="D86" t="str">
            <v>M3</v>
          </cell>
          <cell r="E86">
            <v>24.183932866379308</v>
          </cell>
          <cell r="F86" t="str">
            <v>Transporte de escombro con Multifuncion , descarga y Retiro en Camion</v>
          </cell>
          <cell r="G86">
            <v>2</v>
          </cell>
        </row>
        <row r="87">
          <cell r="A87" t="str">
            <v>TP00000</v>
          </cell>
          <cell r="B87" t="str">
            <v>D</v>
          </cell>
          <cell r="C87" t="str">
            <v>TRABAJOS PRELIMINARES</v>
          </cell>
        </row>
        <row r="88">
          <cell r="A88" t="str">
            <v>TP00100</v>
          </cell>
          <cell r="B88" t="str">
            <v>A</v>
          </cell>
          <cell r="C88" t="str">
            <v>Limpieza de Terreno</v>
          </cell>
          <cell r="D88" t="str">
            <v>M2</v>
          </cell>
          <cell r="E88">
            <v>0.45</v>
          </cell>
          <cell r="F88" t="str">
            <v>sin obs.</v>
          </cell>
          <cell r="G88">
            <v>1</v>
          </cell>
        </row>
        <row r="89">
          <cell r="A89" t="str">
            <v>TP00110</v>
          </cell>
          <cell r="B89" t="str">
            <v>A</v>
          </cell>
          <cell r="C89" t="str">
            <v>Retiro de capa vegetal</v>
          </cell>
          <cell r="D89" t="str">
            <v>M3</v>
          </cell>
          <cell r="E89">
            <v>9.1426525000000005</v>
          </cell>
          <cell r="F89" t="str">
            <v>sin obs.</v>
          </cell>
          <cell r="G89">
            <v>2</v>
          </cell>
        </row>
        <row r="90">
          <cell r="A90" t="str">
            <v>TP00200</v>
          </cell>
          <cell r="B90" t="str">
            <v>A</v>
          </cell>
          <cell r="C90" t="str">
            <v>Cerco de Obra</v>
          </cell>
          <cell r="D90" t="str">
            <v>ML</v>
          </cell>
          <cell r="E90">
            <v>10.199999999999999</v>
          </cell>
          <cell r="F90" t="str">
            <v>S/VIVIENDA 517-001</v>
          </cell>
          <cell r="G90">
            <v>1</v>
          </cell>
        </row>
        <row r="91">
          <cell r="A91" t="str">
            <v>TP00300</v>
          </cell>
          <cell r="B91" t="str">
            <v>A</v>
          </cell>
          <cell r="C91" t="str">
            <v>Cartel de Obra</v>
          </cell>
          <cell r="D91" t="str">
            <v>M2</v>
          </cell>
          <cell r="E91">
            <v>59.549520000000001</v>
          </cell>
          <cell r="F91" t="str">
            <v>sin obs.</v>
          </cell>
          <cell r="G91">
            <v>1</v>
          </cell>
        </row>
        <row r="92">
          <cell r="A92" t="str">
            <v>TP00400</v>
          </cell>
          <cell r="B92" t="str">
            <v>A</v>
          </cell>
          <cell r="C92" t="str">
            <v>Obrador</v>
          </cell>
          <cell r="D92" t="str">
            <v>GL</v>
          </cell>
          <cell r="E92">
            <v>10997.473459834713</v>
          </cell>
          <cell r="F92" t="str">
            <v>s/analisis oficial obra Moreno con modificaciones propias en M.O.</v>
          </cell>
          <cell r="G92">
            <v>1</v>
          </cell>
        </row>
        <row r="93">
          <cell r="A93" t="str">
            <v>MS00000</v>
          </cell>
          <cell r="B93" t="str">
            <v>D</v>
          </cell>
          <cell r="C93" t="str">
            <v>MOVIMIENTO DE SUELOS</v>
          </cell>
        </row>
        <row r="94">
          <cell r="A94" t="str">
            <v>MS00010</v>
          </cell>
          <cell r="B94" t="str">
            <v>A</v>
          </cell>
          <cell r="C94" t="str">
            <v xml:space="preserve">Excavación manual </v>
          </cell>
          <cell r="D94" t="str">
            <v>M3</v>
          </cell>
          <cell r="E94">
            <v>10.799999999999999</v>
          </cell>
          <cell r="F94" t="str">
            <v>Solo cava y paleo hasta prof 1,50 m, zanjas y pozos</v>
          </cell>
          <cell r="G94">
            <v>1</v>
          </cell>
        </row>
        <row r="95">
          <cell r="A95" t="str">
            <v>MS00011</v>
          </cell>
          <cell r="B95" t="str">
            <v>A</v>
          </cell>
          <cell r="C95" t="str">
            <v>Excavación mecanica sin retiro</v>
          </cell>
          <cell r="D95" t="str">
            <v>M3</v>
          </cell>
          <cell r="E95">
            <v>2.81359</v>
          </cell>
          <cell r="F95" t="str">
            <v>sin obs.</v>
          </cell>
          <cell r="G95">
            <v>1</v>
          </cell>
        </row>
        <row r="96">
          <cell r="A96" t="str">
            <v>MS00020</v>
          </cell>
          <cell r="B96" t="str">
            <v>A</v>
          </cell>
          <cell r="C96" t="str">
            <v>Relleno y compactacion manual (c/suelo del lugar)</v>
          </cell>
          <cell r="D96" t="str">
            <v>M3</v>
          </cell>
          <cell r="E96">
            <v>9.6749999999999989</v>
          </cell>
          <cell r="F96" t="str">
            <v>Desparramo, apisonado y humedecimiento</v>
          </cell>
          <cell r="G96">
            <v>1</v>
          </cell>
        </row>
        <row r="97">
          <cell r="A97" t="str">
            <v>MS00030</v>
          </cell>
          <cell r="B97" t="str">
            <v>A</v>
          </cell>
          <cell r="C97" t="str">
            <v>Relleno y compactacion mecanico (c/suelo seleccionado)</v>
          </cell>
          <cell r="D97" t="str">
            <v>M3</v>
          </cell>
          <cell r="E97">
            <v>18.536107070474138</v>
          </cell>
          <cell r="F97" t="str">
            <v>Incluye seleccionado y coeficiente de compactación.</v>
          </cell>
          <cell r="G97">
            <v>2</v>
          </cell>
        </row>
        <row r="98">
          <cell r="A98" t="str">
            <v>MS00035</v>
          </cell>
          <cell r="B98" t="str">
            <v>A</v>
          </cell>
          <cell r="C98" t="str">
            <v>Relleno y compactacion mecanico (c/suelo cal)</v>
          </cell>
          <cell r="D98" t="str">
            <v>M3</v>
          </cell>
          <cell r="E98">
            <v>36.653875665515457</v>
          </cell>
          <cell r="F98" t="str">
            <v>Suelo seleccionado + Cal Hidraulica 150 kg/m3</v>
          </cell>
          <cell r="G98">
            <v>2</v>
          </cell>
        </row>
        <row r="99">
          <cell r="A99" t="str">
            <v>MS00040</v>
          </cell>
          <cell r="B99" t="str">
            <v>A</v>
          </cell>
          <cell r="C99" t="str">
            <v>Retiro de excedentes con multifuncion-camion</v>
          </cell>
          <cell r="D99" t="str">
            <v>M3</v>
          </cell>
          <cell r="E99">
            <v>9.1426525000000005</v>
          </cell>
          <cell r="F99" t="str">
            <v>sin obs.</v>
          </cell>
          <cell r="G99">
            <v>2</v>
          </cell>
        </row>
        <row r="100">
          <cell r="A100" t="str">
            <v>MS00050</v>
          </cell>
          <cell r="B100" t="str">
            <v>A</v>
          </cell>
          <cell r="C100" t="str">
            <v>Retiro de excedentes con carretilla-volquete</v>
          </cell>
          <cell r="D100" t="str">
            <v>M3</v>
          </cell>
          <cell r="E100">
            <v>18.522727272727273</v>
          </cell>
          <cell r="F100" t="str">
            <v>sin obs.</v>
          </cell>
          <cell r="G100">
            <v>1</v>
          </cell>
        </row>
        <row r="101">
          <cell r="A101" t="str">
            <v>MS00090</v>
          </cell>
          <cell r="B101" t="str">
            <v>A</v>
          </cell>
          <cell r="C101" t="str">
            <v>Nivelacion mecanica</v>
          </cell>
          <cell r="D101" t="str">
            <v>M2</v>
          </cell>
          <cell r="E101">
            <v>8.07</v>
          </cell>
          <cell r="F101" t="str">
            <v>sin obs.</v>
          </cell>
          <cell r="G101">
            <v>1</v>
          </cell>
        </row>
        <row r="102">
          <cell r="A102" t="str">
            <v>EM00000</v>
          </cell>
          <cell r="B102" t="str">
            <v>D</v>
          </cell>
          <cell r="C102" t="str">
            <v>ESTRUCTURA METALICA</v>
          </cell>
        </row>
        <row r="103">
          <cell r="A103" t="str">
            <v>EMPA000</v>
          </cell>
          <cell r="B103" t="str">
            <v>D</v>
          </cell>
          <cell r="C103" t="str">
            <v>ESTRUCTURAS DE PERFILES DE ACERO</v>
          </cell>
        </row>
        <row r="104">
          <cell r="A104" t="str">
            <v>EMPA010</v>
          </cell>
          <cell r="B104" t="str">
            <v>A</v>
          </cell>
          <cell r="C104" t="str">
            <v>Perfiles Doble T Nº 14 para soporte de Tanque</v>
          </cell>
          <cell r="D104" t="str">
            <v>ML</v>
          </cell>
          <cell r="E104">
            <v>41.883585289256203</v>
          </cell>
          <cell r="F104" t="str">
            <v>14,3 kg/m IPN 14, luz media = 3 m</v>
          </cell>
          <cell r="G104">
            <v>2</v>
          </cell>
        </row>
        <row r="105">
          <cell r="A105" t="str">
            <v>EMPA100</v>
          </cell>
          <cell r="B105" t="str">
            <v>A</v>
          </cell>
          <cell r="C105" t="str">
            <v>Cabriada Tipo 1 (6.00x200)</v>
          </cell>
          <cell r="D105" t="str">
            <v>U</v>
          </cell>
          <cell r="E105">
            <v>423.35999999999996</v>
          </cell>
          <cell r="F105" t="str">
            <v>sin obs.</v>
          </cell>
          <cell r="G105">
            <v>1</v>
          </cell>
        </row>
        <row r="106">
          <cell r="A106" t="str">
            <v>EMPA110</v>
          </cell>
          <cell r="B106" t="str">
            <v>A</v>
          </cell>
          <cell r="C106" t="str">
            <v>Cabriada Tipo 2 (12.40x200)</v>
          </cell>
          <cell r="D106" t="str">
            <v>U</v>
          </cell>
          <cell r="E106">
            <v>1285.2</v>
          </cell>
          <cell r="F106" t="str">
            <v>sin obs.</v>
          </cell>
          <cell r="G106">
            <v>1</v>
          </cell>
        </row>
        <row r="107">
          <cell r="A107" t="str">
            <v>EMPA120</v>
          </cell>
          <cell r="B107" t="str">
            <v>A</v>
          </cell>
          <cell r="C107" t="str">
            <v>Cabriada Tipo 3 (6.20X1.10)</v>
          </cell>
          <cell r="D107" t="str">
            <v>U</v>
          </cell>
          <cell r="E107">
            <v>178.85</v>
          </cell>
          <cell r="F107" t="str">
            <v>sin obs.</v>
          </cell>
          <cell r="G107">
            <v>1</v>
          </cell>
        </row>
        <row r="108">
          <cell r="A108" t="str">
            <v>HA00000</v>
          </cell>
          <cell r="B108" t="str">
            <v>D</v>
          </cell>
          <cell r="C108" t="str">
            <v>ESTRUCTURAS DE HORMIGON ARMADO</v>
          </cell>
        </row>
        <row r="109">
          <cell r="A109" t="str">
            <v>HAFU000</v>
          </cell>
          <cell r="B109" t="str">
            <v>D</v>
          </cell>
          <cell r="C109" t="str">
            <v>FUNDACIONES</v>
          </cell>
        </row>
        <row r="110">
          <cell r="A110" t="str">
            <v>HA00350</v>
          </cell>
          <cell r="B110" t="str">
            <v>A</v>
          </cell>
          <cell r="C110" t="str">
            <v>Base Centrada</v>
          </cell>
          <cell r="D110" t="str">
            <v>M3</v>
          </cell>
          <cell r="E110">
            <v>271.13502892561985</v>
          </cell>
          <cell r="F110" t="str">
            <v>sin obs.</v>
          </cell>
          <cell r="G110">
            <v>1</v>
          </cell>
        </row>
        <row r="111">
          <cell r="A111" t="str">
            <v>HA00375</v>
          </cell>
          <cell r="B111" t="str">
            <v>A</v>
          </cell>
          <cell r="C111" t="str">
            <v>Tronco de Columnas</v>
          </cell>
          <cell r="D111" t="str">
            <v>M3</v>
          </cell>
          <cell r="E111">
            <v>421.95118760330581</v>
          </cell>
          <cell r="F111" t="str">
            <v>sin obs.</v>
          </cell>
          <cell r="G111">
            <v>1</v>
          </cell>
        </row>
        <row r="112">
          <cell r="A112" t="str">
            <v>HA00400</v>
          </cell>
          <cell r="B112" t="str">
            <v>A</v>
          </cell>
          <cell r="C112" t="str">
            <v>Platea de Fundación</v>
          </cell>
          <cell r="D112" t="str">
            <v>M3</v>
          </cell>
          <cell r="E112">
            <v>281.77686776859503</v>
          </cell>
          <cell r="F112" t="str">
            <v>sin obs.</v>
          </cell>
          <cell r="G112">
            <v>1</v>
          </cell>
        </row>
        <row r="113">
          <cell r="A113" t="str">
            <v>HA00450</v>
          </cell>
          <cell r="B113" t="str">
            <v>A</v>
          </cell>
          <cell r="C113" t="str">
            <v>Viga de Fundación</v>
          </cell>
          <cell r="D113" t="str">
            <v>M3</v>
          </cell>
          <cell r="E113">
            <v>418.45823966942152</v>
          </cell>
          <cell r="F113" t="str">
            <v>sin obs.</v>
          </cell>
          <cell r="G113">
            <v>1</v>
          </cell>
        </row>
        <row r="114">
          <cell r="A114" t="str">
            <v>HA00500</v>
          </cell>
          <cell r="B114" t="str">
            <v>A</v>
          </cell>
          <cell r="C114" t="str">
            <v>Cabezal</v>
          </cell>
          <cell r="D114" t="str">
            <v>M3</v>
          </cell>
          <cell r="E114">
            <v>401.75179966942147</v>
          </cell>
          <cell r="F114" t="str">
            <v>sin obs.</v>
          </cell>
          <cell r="G114">
            <v>1</v>
          </cell>
        </row>
        <row r="115">
          <cell r="A115" t="str">
            <v>HA00550</v>
          </cell>
          <cell r="B115" t="str">
            <v>A</v>
          </cell>
          <cell r="C115" t="str">
            <v>Pilotes Hincados</v>
          </cell>
          <cell r="D115" t="str">
            <v>M3</v>
          </cell>
          <cell r="E115">
            <v>318.21887190082646</v>
          </cell>
          <cell r="F115" t="str">
            <v>sin obs.</v>
          </cell>
          <cell r="G115">
            <v>1</v>
          </cell>
        </row>
        <row r="116">
          <cell r="A116" t="str">
            <v>HA00555</v>
          </cell>
          <cell r="B116" t="str">
            <v>A</v>
          </cell>
          <cell r="C116" t="str">
            <v>Pilotines diam 0.20m incluida excavacion</v>
          </cell>
          <cell r="D116" t="str">
            <v>ML</v>
          </cell>
          <cell r="E116">
            <v>50.588146883677702</v>
          </cell>
          <cell r="F116" t="str">
            <v>Incluye la excavación del pilote</v>
          </cell>
          <cell r="G116">
            <v>1</v>
          </cell>
        </row>
        <row r="117">
          <cell r="A117" t="str">
            <v>HAES000</v>
          </cell>
          <cell r="B117" t="str">
            <v>D</v>
          </cell>
          <cell r="C117" t="str">
            <v>ESTRUCTURA DE HORMIGON ARMADO</v>
          </cell>
        </row>
        <row r="118">
          <cell r="A118" t="str">
            <v>HA00100</v>
          </cell>
          <cell r="B118" t="str">
            <v>A</v>
          </cell>
          <cell r="C118" t="str">
            <v>Losa HºAº</v>
          </cell>
          <cell r="D118" t="str">
            <v>M3</v>
          </cell>
          <cell r="E118">
            <v>436.27431190082649</v>
          </cell>
          <cell r="F118" t="str">
            <v>sin obs.</v>
          </cell>
          <cell r="G118">
            <v>1</v>
          </cell>
        </row>
        <row r="119">
          <cell r="A119" t="str">
            <v>HA00110</v>
          </cell>
          <cell r="B119" t="str">
            <v>A</v>
          </cell>
          <cell r="C119" t="str">
            <v>Losa Hueca Pretensada LH16-60 Luz = 6 m</v>
          </cell>
          <cell r="D119" t="str">
            <v>M2</v>
          </cell>
          <cell r="E119">
            <v>39.528814809285016</v>
          </cell>
          <cell r="F119" t="str">
            <v>sin obs.</v>
          </cell>
          <cell r="G119">
            <v>2</v>
          </cell>
        </row>
        <row r="120">
          <cell r="A120" t="str">
            <v>HA00150</v>
          </cell>
          <cell r="B120" t="str">
            <v>A</v>
          </cell>
          <cell r="C120" t="str">
            <v>Viga HºAº</v>
          </cell>
          <cell r="D120" t="str">
            <v>M3</v>
          </cell>
          <cell r="E120">
            <v>508.07671619207974</v>
          </cell>
          <cell r="F120" t="str">
            <v>sin obs.</v>
          </cell>
          <cell r="G120">
            <v>4</v>
          </cell>
        </row>
        <row r="121">
          <cell r="A121" t="str">
            <v>HA00200</v>
          </cell>
          <cell r="B121" t="str">
            <v>A</v>
          </cell>
          <cell r="C121" t="str">
            <v>Columna rectangular HºAº</v>
          </cell>
          <cell r="D121" t="str">
            <v>M3</v>
          </cell>
          <cell r="E121">
            <v>414.76010027211453</v>
          </cell>
          <cell r="F121" t="str">
            <v>sin obs.</v>
          </cell>
          <cell r="G121">
            <v>4</v>
          </cell>
        </row>
        <row r="122">
          <cell r="A122" t="str">
            <v>HA00255</v>
          </cell>
          <cell r="B122" t="str">
            <v>A</v>
          </cell>
          <cell r="C122" t="str">
            <v>Columna Circular HºAº</v>
          </cell>
          <cell r="D122" t="str">
            <v>M3</v>
          </cell>
          <cell r="E122">
            <v>471.79760027211455</v>
          </cell>
          <cell r="F122" t="str">
            <v>sin obs.</v>
          </cell>
          <cell r="G122">
            <v>4</v>
          </cell>
        </row>
        <row r="123">
          <cell r="A123" t="str">
            <v>HA00250</v>
          </cell>
          <cell r="B123" t="str">
            <v>A</v>
          </cell>
          <cell r="C123" t="str">
            <v>Tabique HºAº</v>
          </cell>
          <cell r="D123" t="str">
            <v>M3</v>
          </cell>
          <cell r="E123">
            <v>521.34494036200863</v>
          </cell>
          <cell r="F123" t="str">
            <v>sin obs.</v>
          </cell>
          <cell r="G123">
            <v>4</v>
          </cell>
        </row>
        <row r="124">
          <cell r="A124" t="str">
            <v>HA00260</v>
          </cell>
          <cell r="B124" t="str">
            <v>A</v>
          </cell>
          <cell r="C124" t="str">
            <v>Rampa Hº Aº (Losa y Viga)</v>
          </cell>
          <cell r="D124" t="str">
            <v>M3</v>
          </cell>
          <cell r="E124">
            <v>484.21421619207973</v>
          </cell>
          <cell r="F124" t="str">
            <v>sin obs.</v>
          </cell>
          <cell r="G124">
            <v>4</v>
          </cell>
        </row>
        <row r="125">
          <cell r="A125" t="str">
            <v>HA00300</v>
          </cell>
          <cell r="B125" t="str">
            <v>A</v>
          </cell>
          <cell r="C125" t="str">
            <v>Escalera HºAº</v>
          </cell>
          <cell r="D125" t="str">
            <v>M3</v>
          </cell>
          <cell r="E125">
            <v>540.26862941522018</v>
          </cell>
          <cell r="F125" t="str">
            <v>sin obs.</v>
          </cell>
          <cell r="G125">
            <v>4</v>
          </cell>
        </row>
        <row r="126">
          <cell r="A126" t="str">
            <v>HA00310</v>
          </cell>
          <cell r="B126" t="str">
            <v>A</v>
          </cell>
          <cell r="C126" t="str">
            <v>Tanque de Hº Aº</v>
          </cell>
          <cell r="D126" t="str">
            <v>M3</v>
          </cell>
          <cell r="E126">
            <v>577.3392461471326</v>
          </cell>
          <cell r="F126" t="str">
            <v>sin obs.</v>
          </cell>
          <cell r="G126">
            <v>4</v>
          </cell>
        </row>
        <row r="127">
          <cell r="A127" t="str">
            <v>HA00600</v>
          </cell>
          <cell r="B127" t="str">
            <v>A</v>
          </cell>
          <cell r="C127" t="str">
            <v>Premoldeados de Hº Aº dintel ventanas</v>
          </cell>
          <cell r="D127" t="str">
            <v>ML</v>
          </cell>
          <cell r="E127">
            <v>4.4424650826446284</v>
          </cell>
          <cell r="F127" t="str">
            <v>0,05 x 0,15 M</v>
          </cell>
          <cell r="G127">
            <v>1</v>
          </cell>
        </row>
        <row r="128">
          <cell r="A128" t="str">
            <v>HA00650</v>
          </cell>
          <cell r="B128" t="str">
            <v>A</v>
          </cell>
          <cell r="C128" t="str">
            <v>Premoldeados de Hº Aº antepecho ventanas</v>
          </cell>
          <cell r="D128" t="str">
            <v>ML</v>
          </cell>
          <cell r="E128">
            <v>4.8227800826446288</v>
          </cell>
          <cell r="F128" t="str">
            <v>0,05 x 0,20 M</v>
          </cell>
          <cell r="G128">
            <v>1</v>
          </cell>
        </row>
        <row r="129">
          <cell r="A129" t="str">
            <v>HA00660</v>
          </cell>
          <cell r="B129" t="str">
            <v>A</v>
          </cell>
          <cell r="C129" t="str">
            <v>Premoldeados Parasoles Hº Aº</v>
          </cell>
          <cell r="D129" t="str">
            <v>ML</v>
          </cell>
          <cell r="E129">
            <v>8.8262241578355365</v>
          </cell>
          <cell r="F129" t="str">
            <v>Placas de 0,20x0,06 m</v>
          </cell>
          <cell r="G129">
            <v>4</v>
          </cell>
        </row>
        <row r="130">
          <cell r="A130" t="str">
            <v>MA00000</v>
          </cell>
          <cell r="B130" t="str">
            <v>D</v>
          </cell>
          <cell r="C130" t="str">
            <v>MAMPOSTERIA</v>
          </cell>
        </row>
        <row r="131">
          <cell r="A131" t="str">
            <v>MA00010</v>
          </cell>
          <cell r="B131" t="str">
            <v>A</v>
          </cell>
          <cell r="C131" t="str">
            <v xml:space="preserve">Mamp. de lad comun en cimientos </v>
          </cell>
          <cell r="D131" t="str">
            <v>M3</v>
          </cell>
          <cell r="E131">
            <v>142.63281157024792</v>
          </cell>
          <cell r="F131" t="str">
            <v>sin obs.</v>
          </cell>
          <cell r="G131">
            <v>1</v>
          </cell>
        </row>
        <row r="132">
          <cell r="A132" t="str">
            <v>MA00020</v>
          </cell>
          <cell r="B132" t="str">
            <v>A</v>
          </cell>
          <cell r="C132" t="str">
            <v>Mamp. de lad.comun junta enr. esp: 0.15 m una cara vista sin toma jta</v>
          </cell>
          <cell r="D132" t="str">
            <v>M3</v>
          </cell>
          <cell r="E132">
            <v>178.10781157024792</v>
          </cell>
          <cell r="F132" t="str">
            <v>sin obs.</v>
          </cell>
          <cell r="G132">
            <v>1</v>
          </cell>
        </row>
        <row r="133">
          <cell r="A133" t="str">
            <v>MA00025</v>
          </cell>
          <cell r="B133" t="str">
            <v>A</v>
          </cell>
          <cell r="C133" t="str">
            <v>Mamp. de lad.comun junta enr. esp: 0.30 m dos caras vistas sin toma jta</v>
          </cell>
          <cell r="D133" t="str">
            <v>M3</v>
          </cell>
          <cell r="E133">
            <v>183.85781157024792</v>
          </cell>
          <cell r="F133" t="str">
            <v>sin obs.</v>
          </cell>
          <cell r="G133">
            <v>1</v>
          </cell>
        </row>
        <row r="134">
          <cell r="A134" t="str">
            <v>MA00026</v>
          </cell>
          <cell r="B134" t="str">
            <v>A</v>
          </cell>
          <cell r="C134" t="str">
            <v>Mamp. de lad.visto. esp: 0,30/0.15 m sin toma jta</v>
          </cell>
          <cell r="D134" t="str">
            <v>M3</v>
          </cell>
          <cell r="E134">
            <v>213.43632396694215</v>
          </cell>
          <cell r="F134" t="str">
            <v>sin obs.</v>
          </cell>
          <cell r="G134">
            <v>1</v>
          </cell>
        </row>
        <row r="135">
          <cell r="A135" t="str">
            <v>MA00030</v>
          </cell>
          <cell r="B135" t="str">
            <v>A</v>
          </cell>
          <cell r="C135" t="str">
            <v>Mamp. de lad comun esp. 0,30/0,15 m</v>
          </cell>
          <cell r="D135" t="str">
            <v>M3</v>
          </cell>
          <cell r="E135">
            <v>172.35781157024792</v>
          </cell>
          <cell r="F135" t="str">
            <v>sin obs.</v>
          </cell>
          <cell r="G135">
            <v>1</v>
          </cell>
        </row>
        <row r="136">
          <cell r="A136" t="str">
            <v>MA00035</v>
          </cell>
          <cell r="B136" t="str">
            <v>A</v>
          </cell>
          <cell r="C136" t="str">
            <v>Mamp. de lad.hueco portante 18:19:33</v>
          </cell>
          <cell r="D136" t="str">
            <v>M2</v>
          </cell>
          <cell r="E136">
            <v>24.952476033057849</v>
          </cell>
          <cell r="F136" t="str">
            <v>sin obs.</v>
          </cell>
          <cell r="G136">
            <v>1</v>
          </cell>
        </row>
        <row r="137">
          <cell r="A137" t="str">
            <v>MA00040</v>
          </cell>
          <cell r="B137" t="str">
            <v>A</v>
          </cell>
          <cell r="C137" t="str">
            <v>Mamp. de lad.hueco 18:18:33</v>
          </cell>
          <cell r="D137" t="str">
            <v>M2</v>
          </cell>
          <cell r="E137">
            <v>24.213302479338843</v>
          </cell>
          <cell r="F137" t="str">
            <v>sin obs.</v>
          </cell>
          <cell r="G137">
            <v>1</v>
          </cell>
        </row>
        <row r="138">
          <cell r="A138" t="str">
            <v>MA00050</v>
          </cell>
          <cell r="B138" t="str">
            <v>A</v>
          </cell>
          <cell r="C138" t="str">
            <v>Mamp. de lad.hueco 12:18:33</v>
          </cell>
          <cell r="D138" t="str">
            <v>M2</v>
          </cell>
          <cell r="E138">
            <v>17.987174104683195</v>
          </cell>
          <cell r="F138" t="str">
            <v>sin obs.</v>
          </cell>
          <cell r="G138">
            <v>1</v>
          </cell>
        </row>
        <row r="139">
          <cell r="A139" t="str">
            <v>MA00060</v>
          </cell>
          <cell r="B139" t="str">
            <v>A</v>
          </cell>
          <cell r="C139" t="str">
            <v>Mamp. de lad.hueco 8:18:33</v>
          </cell>
          <cell r="D139" t="str">
            <v>M2</v>
          </cell>
          <cell r="E139">
            <v>13.952606427915519</v>
          </cell>
          <cell r="F139" t="str">
            <v>sin obs.</v>
          </cell>
          <cell r="G139">
            <v>1</v>
          </cell>
        </row>
        <row r="140">
          <cell r="A140" t="str">
            <v>MA00200</v>
          </cell>
          <cell r="B140" t="str">
            <v>A</v>
          </cell>
          <cell r="C140" t="str">
            <v>Cerco Tipo 1 Lad Com esp 0.30, H = 2 M (s/revoques)</v>
          </cell>
          <cell r="D140" t="str">
            <v>ML</v>
          </cell>
          <cell r="E140">
            <v>122.56109866115702</v>
          </cell>
          <cell r="F140" t="str">
            <v>Incluye la parte de la Mamposteria bajo tierra, capa aisladora y los 2 m en elevación</v>
          </cell>
          <cell r="G140">
            <v>2</v>
          </cell>
        </row>
        <row r="141">
          <cell r="A141" t="str">
            <v>MA00210</v>
          </cell>
          <cell r="B141" t="str">
            <v>A</v>
          </cell>
          <cell r="C141" t="str">
            <v>Cerco Tipo 3 Lad Visto H =2.10 M, (sin/junta tomada ni Rejas)</v>
          </cell>
          <cell r="D141" t="str">
            <v>ML</v>
          </cell>
          <cell r="E141">
            <v>336.94607787669418</v>
          </cell>
          <cell r="F141" t="str">
            <v>Paño analizado de 3,94 m, Pilares de 0,30 x 0,30 c/3,94 m , rellenos con Ho Ao 4 barras 8 mm con estribos 4,2 mm, con tapa de Hormigon premoldeada 0,43x0,43. Muro de 0,30 de H = 0,80 de 3,57 m</v>
          </cell>
          <cell r="G141">
            <v>2</v>
          </cell>
        </row>
        <row r="142">
          <cell r="A142" t="str">
            <v>MA00220</v>
          </cell>
          <cell r="B142" t="str">
            <v>A</v>
          </cell>
          <cell r="C142" t="str">
            <v>Cantero Lad Com esp 0.30 H=0.45 M (s/revoques)</v>
          </cell>
          <cell r="D142" t="str">
            <v>ML</v>
          </cell>
          <cell r="E142">
            <v>42.414716280991733</v>
          </cell>
          <cell r="F142" t="str">
            <v>sin obs.</v>
          </cell>
          <cell r="G142">
            <v>2</v>
          </cell>
        </row>
        <row r="143">
          <cell r="A143" t="str">
            <v>MA00070</v>
          </cell>
          <cell r="B143" t="str">
            <v>A</v>
          </cell>
          <cell r="C143" t="str">
            <v>Mamp. de lad. de Vidrio 19x19</v>
          </cell>
          <cell r="D143" t="str">
            <v>M2</v>
          </cell>
          <cell r="E143">
            <v>445.5219842042975</v>
          </cell>
          <cell r="F143" t="str">
            <v>sin obs.</v>
          </cell>
          <cell r="G143">
            <v>2</v>
          </cell>
        </row>
        <row r="144">
          <cell r="A144" t="str">
            <v>CA00000</v>
          </cell>
          <cell r="B144" t="str">
            <v>D</v>
          </cell>
          <cell r="C144" t="str">
            <v>CAPAS AISLADORAS</v>
          </cell>
        </row>
        <row r="145">
          <cell r="A145" t="str">
            <v>CA00010</v>
          </cell>
          <cell r="B145" t="str">
            <v>A</v>
          </cell>
          <cell r="C145" t="str">
            <v>Aisl. Hidrófuga Horizontal en Muros MCI 1:3+H e=2cm</v>
          </cell>
          <cell r="D145" t="str">
            <v>M2</v>
          </cell>
          <cell r="E145">
            <v>5.2578822314049587</v>
          </cell>
          <cell r="F145" t="str">
            <v>20 litros de mortero s/Chandías análisis 17.</v>
          </cell>
          <cell r="G145">
            <v>1</v>
          </cell>
        </row>
        <row r="146">
          <cell r="A146" t="str">
            <v>CA00020</v>
          </cell>
          <cell r="B146" t="str">
            <v>A</v>
          </cell>
          <cell r="C146" t="str">
            <v>Aisl. Hidrófuga Vertical MCI 1:3+H e=1cm</v>
          </cell>
          <cell r="D146" t="str">
            <v>M2</v>
          </cell>
          <cell r="E146">
            <v>2.9389411157024798</v>
          </cell>
          <cell r="F146" t="str">
            <v>10 litros de mortero s/Chandías análisis 17.</v>
          </cell>
          <cell r="G146">
            <v>1</v>
          </cell>
        </row>
        <row r="147">
          <cell r="A147" t="str">
            <v>CA00030</v>
          </cell>
          <cell r="B147" t="str">
            <v>A</v>
          </cell>
          <cell r="C147" t="str">
            <v>Aisl. Hidrófuga Vertical Asfáltica en Frío</v>
          </cell>
          <cell r="D147" t="str">
            <v>M2</v>
          </cell>
          <cell r="E147">
            <v>6.0175000000000001</v>
          </cell>
          <cell r="F147" t="str">
            <v>s/Chandías Análisis 18. e= 3 mm.</v>
          </cell>
          <cell r="G147">
            <v>1</v>
          </cell>
        </row>
        <row r="148">
          <cell r="A148" t="str">
            <v>CA00040</v>
          </cell>
          <cell r="B148" t="str">
            <v>A</v>
          </cell>
          <cell r="C148" t="str">
            <v>Aisl. Térmica Vertical Poliest. Exp. E=2cm</v>
          </cell>
          <cell r="D148" t="str">
            <v>M2</v>
          </cell>
          <cell r="E148">
            <v>3.5225</v>
          </cell>
          <cell r="F148" t="str">
            <v>sin obs.</v>
          </cell>
          <cell r="G148">
            <v>1</v>
          </cell>
        </row>
        <row r="149">
          <cell r="A149" t="str">
            <v>CA00050</v>
          </cell>
          <cell r="B149" t="str">
            <v>A</v>
          </cell>
          <cell r="C149" t="str">
            <v>Lana de Vidrio esp 50 mm</v>
          </cell>
          <cell r="D149" t="str">
            <v>M2</v>
          </cell>
          <cell r="E149">
            <v>5.7624999999999993</v>
          </cell>
          <cell r="F149" t="str">
            <v>sin obs.</v>
          </cell>
          <cell r="G149">
            <v>1</v>
          </cell>
        </row>
        <row r="150">
          <cell r="A150" t="str">
            <v>RE00000</v>
          </cell>
          <cell r="B150" t="str">
            <v>D</v>
          </cell>
          <cell r="C150" t="str">
            <v>REVOQUES</v>
          </cell>
        </row>
        <row r="151">
          <cell r="A151" t="str">
            <v>REEX000</v>
          </cell>
          <cell r="B151" t="str">
            <v>D</v>
          </cell>
          <cell r="C151" t="str">
            <v>REVOQUES EXTERIORES</v>
          </cell>
        </row>
        <row r="152">
          <cell r="A152" t="str">
            <v>REEX010</v>
          </cell>
          <cell r="B152" t="str">
            <v>A</v>
          </cell>
          <cell r="C152" t="str">
            <v>Azotado impermeable ext.(1:3 + hidrofugo) c/andamio</v>
          </cell>
          <cell r="D152" t="str">
            <v>M2</v>
          </cell>
          <cell r="E152">
            <v>3.9544705578512396</v>
          </cell>
          <cell r="F152" t="str">
            <v>Esp = 5 mm, Considera 50% de andamio</v>
          </cell>
          <cell r="G152">
            <v>2</v>
          </cell>
        </row>
        <row r="153">
          <cell r="A153" t="str">
            <v>REEX020</v>
          </cell>
          <cell r="B153" t="str">
            <v>A</v>
          </cell>
          <cell r="C153" t="str">
            <v>Jaharro fratasado ext. a la cal c/andamio</v>
          </cell>
          <cell r="D153" t="str">
            <v>M2</v>
          </cell>
          <cell r="E153">
            <v>6.3615223140495871</v>
          </cell>
          <cell r="F153" t="str">
            <v>MHR 1/4:1:4, esp= 1,5 cm. Se considera 50 % de armado y desarme de andamios.</v>
          </cell>
          <cell r="G153">
            <v>2</v>
          </cell>
        </row>
        <row r="154">
          <cell r="A154" t="str">
            <v>REEX030</v>
          </cell>
          <cell r="B154" t="str">
            <v>A</v>
          </cell>
          <cell r="C154" t="str">
            <v>Jaharro y enlucido a la cal al fieltro ext. c/andamio</v>
          </cell>
          <cell r="D154" t="str">
            <v>M2</v>
          </cell>
          <cell r="E154">
            <v>10.866357024793388</v>
          </cell>
          <cell r="F154" t="str">
            <v>Considera Grueso, Fino y 50 % de andamio, el otro 50% esta en el impermeable</v>
          </cell>
          <cell r="G154">
            <v>2</v>
          </cell>
        </row>
        <row r="155">
          <cell r="A155" t="str">
            <v>REEX050</v>
          </cell>
          <cell r="B155" t="str">
            <v>A</v>
          </cell>
          <cell r="C155" t="str">
            <v>Enlucido simil piedra Super Iggam 5 mm</v>
          </cell>
          <cell r="D155" t="str">
            <v>M2</v>
          </cell>
          <cell r="E155">
            <v>13.285375</v>
          </cell>
          <cell r="F155" t="str">
            <v>sin obs</v>
          </cell>
          <cell r="G155">
            <v>1</v>
          </cell>
        </row>
        <row r="156">
          <cell r="A156" t="str">
            <v>REEX100</v>
          </cell>
          <cell r="B156" t="str">
            <v>A</v>
          </cell>
          <cell r="C156" t="str">
            <v>Toma de juntas con Mortero 1:3</v>
          </cell>
          <cell r="D156" t="str">
            <v>M2</v>
          </cell>
          <cell r="E156">
            <v>9.2686363636363627</v>
          </cell>
          <cell r="F156" t="str">
            <v>sin obs.</v>
          </cell>
          <cell r="G156">
            <v>1</v>
          </cell>
        </row>
        <row r="157">
          <cell r="A157" t="str">
            <v>REIN000</v>
          </cell>
          <cell r="B157" t="str">
            <v>D</v>
          </cell>
          <cell r="C157" t="str">
            <v>REVOQUES INTERIORES</v>
          </cell>
        </row>
        <row r="158">
          <cell r="A158" t="str">
            <v>REIN010</v>
          </cell>
          <cell r="B158" t="str">
            <v>A</v>
          </cell>
          <cell r="C158" t="str">
            <v>Azotado hidrofugo bajo revestimiento</v>
          </cell>
          <cell r="D158" t="str">
            <v>M2</v>
          </cell>
          <cell r="E158">
            <v>3.3394705578512398</v>
          </cell>
          <cell r="F158" t="str">
            <v>MCI 1:3+H esp 5 mm</v>
          </cell>
          <cell r="G158">
            <v>1</v>
          </cell>
        </row>
        <row r="159">
          <cell r="A159" t="str">
            <v>REIN020</v>
          </cell>
          <cell r="B159" t="str">
            <v>A</v>
          </cell>
          <cell r="C159" t="str">
            <v>Jaharro fratasado interior a la cal</v>
          </cell>
          <cell r="D159" t="str">
            <v>M2</v>
          </cell>
          <cell r="E159">
            <v>5.7465223140495869</v>
          </cell>
          <cell r="F159" t="str">
            <v>MHR 1/4:1:4, esp= 1,5 cm</v>
          </cell>
          <cell r="G159">
            <v>1</v>
          </cell>
        </row>
        <row r="160">
          <cell r="A160" t="str">
            <v>REIN021</v>
          </cell>
          <cell r="B160" t="str">
            <v>A</v>
          </cell>
          <cell r="C160" t="str">
            <v>Jaharro peinado interior a la cal</v>
          </cell>
          <cell r="D160" t="str">
            <v>M2</v>
          </cell>
          <cell r="E160">
            <v>5.4590223140495873</v>
          </cell>
          <cell r="F160" t="str">
            <v>MHR 1/4:1:4, esp= 1,5 cm</v>
          </cell>
          <cell r="G160">
            <v>1</v>
          </cell>
        </row>
        <row r="161">
          <cell r="A161" t="str">
            <v>REIN025</v>
          </cell>
          <cell r="B161" t="str">
            <v>A</v>
          </cell>
          <cell r="C161" t="str">
            <v>Jaharro y enlucido a la cal al fieltro</v>
          </cell>
          <cell r="D161" t="str">
            <v>M2</v>
          </cell>
          <cell r="E161">
            <v>10.251357024793389</v>
          </cell>
          <cell r="F161" t="str">
            <v>MHR 1/4:1:4 ESP 1,5 CM + MAR 1/8:1:3 ESP 0,5 CM</v>
          </cell>
          <cell r="G161">
            <v>1</v>
          </cell>
        </row>
        <row r="162">
          <cell r="A162" t="str">
            <v>REIN026</v>
          </cell>
          <cell r="B162" t="str">
            <v>A</v>
          </cell>
          <cell r="C162" t="str">
            <v>Enlucido a la cal fina al fieltro</v>
          </cell>
          <cell r="D162" t="str">
            <v>M2</v>
          </cell>
          <cell r="E162">
            <v>10.77004132231405</v>
          </cell>
          <cell r="F162" t="str">
            <v>1/8:1:3</v>
          </cell>
          <cell r="G162">
            <v>1</v>
          </cell>
        </row>
        <row r="163">
          <cell r="A163" t="str">
            <v>REIN030</v>
          </cell>
          <cell r="B163" t="str">
            <v>A</v>
          </cell>
          <cell r="C163" t="str">
            <v>Enlucido de yeso proyectado (alpress) en paredes</v>
          </cell>
          <cell r="D163" t="str">
            <v>M2</v>
          </cell>
          <cell r="E163">
            <v>8.5280330468749987</v>
          </cell>
          <cell r="F163" t="str">
            <v>S/CONTROL P</v>
          </cell>
          <cell r="G163">
            <v>2</v>
          </cell>
        </row>
        <row r="164">
          <cell r="A164" t="str">
            <v>REIN034</v>
          </cell>
          <cell r="B164" t="str">
            <v>A</v>
          </cell>
          <cell r="C164" t="str">
            <v>Engrosado de yeso s/paredes</v>
          </cell>
          <cell r="D164" t="str">
            <v>M2</v>
          </cell>
          <cell r="E164">
            <v>6.6755578512396703</v>
          </cell>
          <cell r="F164" t="str">
            <v>Engrosado de yeso 21 litros incluida cal fina 1:2,5 S/CHANDIAS N 81</v>
          </cell>
          <cell r="G164">
            <v>1</v>
          </cell>
        </row>
        <row r="165">
          <cell r="A165" t="str">
            <v>REIN035</v>
          </cell>
          <cell r="B165" t="str">
            <v>A</v>
          </cell>
          <cell r="C165" t="str">
            <v>Enlucido de yeso aplicado s/revoque u hormigon</v>
          </cell>
          <cell r="D165" t="str">
            <v>M2</v>
          </cell>
          <cell r="E165">
            <v>4.0637809917355376</v>
          </cell>
          <cell r="F165" t="str">
            <v>Para aplicar sobre jaharro o sup de Hº, 5 litros de pasta</v>
          </cell>
          <cell r="G165">
            <v>1</v>
          </cell>
        </row>
        <row r="166">
          <cell r="A166" t="str">
            <v>REIN036</v>
          </cell>
          <cell r="B166" t="str">
            <v>A</v>
          </cell>
          <cell r="C166" t="str">
            <v>Revoque de yeso completo s/paredes</v>
          </cell>
          <cell r="D166" t="str">
            <v>M2</v>
          </cell>
          <cell r="E166">
            <v>10.739338842975208</v>
          </cell>
          <cell r="F166" t="str">
            <v>Engrosado y enlucido de yeso (REIN034+REIN035)</v>
          </cell>
          <cell r="G166">
            <v>2</v>
          </cell>
        </row>
        <row r="167">
          <cell r="A167" t="str">
            <v>REIN050</v>
          </cell>
          <cell r="B167" t="str">
            <v>A</v>
          </cell>
          <cell r="C167" t="str">
            <v>Alisado de cemento esp 5 mm</v>
          </cell>
          <cell r="D167" t="str">
            <v>M2</v>
          </cell>
          <cell r="E167">
            <v>4.6869421487603304</v>
          </cell>
          <cell r="F167" t="str">
            <v>sin obs.</v>
          </cell>
          <cell r="G167">
            <v>1</v>
          </cell>
        </row>
        <row r="168">
          <cell r="A168" t="str">
            <v>CO00000</v>
          </cell>
          <cell r="B168" t="str">
            <v>D</v>
          </cell>
          <cell r="C168" t="str">
            <v>CONTRAPISOS</v>
          </cell>
        </row>
        <row r="169">
          <cell r="A169" t="str">
            <v>CO00010</v>
          </cell>
          <cell r="B169" t="str">
            <v>A</v>
          </cell>
          <cell r="C169" t="str">
            <v>Contrapiso s/terr.nat. de H.P. esp.12cm c/malla</v>
          </cell>
          <cell r="D169" t="str">
            <v>M2</v>
          </cell>
          <cell r="E169">
            <v>11.74986466602601</v>
          </cell>
          <cell r="F169" t="str">
            <v>HHRP 1/4:1:4:6 125 litros + Malla de 4,2 15x15</v>
          </cell>
          <cell r="G169">
            <v>1</v>
          </cell>
        </row>
        <row r="170">
          <cell r="A170" t="str">
            <v>CO00020</v>
          </cell>
          <cell r="B170" t="str">
            <v>A</v>
          </cell>
          <cell r="C170" t="str">
            <v xml:space="preserve">Contrapiso s/terr.nat. de H.P. esp.12cm </v>
          </cell>
          <cell r="D170" t="str">
            <v>M2</v>
          </cell>
          <cell r="E170">
            <v>10.94065923966942</v>
          </cell>
          <cell r="F170" t="str">
            <v>HHRP 1/4:1:4:6 125 litros S/CHANDIAS 91</v>
          </cell>
          <cell r="G170">
            <v>1</v>
          </cell>
        </row>
        <row r="171">
          <cell r="A171" t="str">
            <v>CO00030</v>
          </cell>
          <cell r="B171" t="str">
            <v>A</v>
          </cell>
          <cell r="C171" t="str">
            <v xml:space="preserve">Contrapiso s/losa. de H.P. esp.8cm </v>
          </cell>
          <cell r="D171" t="str">
            <v>M2</v>
          </cell>
          <cell r="E171">
            <v>7.2739773553719012</v>
          </cell>
          <cell r="F171" t="str">
            <v xml:space="preserve">HHRP 1/4:1:4:6 85 litros </v>
          </cell>
          <cell r="G171">
            <v>1</v>
          </cell>
        </row>
        <row r="172">
          <cell r="A172" t="str">
            <v>CO00040</v>
          </cell>
          <cell r="B172" t="str">
            <v>A</v>
          </cell>
          <cell r="C172" t="str">
            <v xml:space="preserve">Contrapiso s/losa. de H.P. esp.15cm </v>
          </cell>
          <cell r="D172" t="str">
            <v>M2</v>
          </cell>
          <cell r="E172">
            <v>12.677770041322315</v>
          </cell>
          <cell r="F172" t="str">
            <v>HHRP 1/4:1:4:6 150 litros S/CHANDIAS 91</v>
          </cell>
          <cell r="G172">
            <v>1</v>
          </cell>
        </row>
        <row r="173">
          <cell r="A173" t="str">
            <v>CO00050</v>
          </cell>
          <cell r="B173" t="str">
            <v>A</v>
          </cell>
          <cell r="C173" t="str">
            <v>Contrapiso s/losa. de arcilla exp esp min 5 cm</v>
          </cell>
          <cell r="D173" t="str">
            <v>M2</v>
          </cell>
          <cell r="E173">
            <v>10.05502785123967</v>
          </cell>
          <cell r="F173" t="str">
            <v>sin obs.</v>
          </cell>
          <cell r="G173">
            <v>1</v>
          </cell>
        </row>
        <row r="174">
          <cell r="A174" t="str">
            <v>CR00000</v>
          </cell>
          <cell r="B174" t="str">
            <v>D</v>
          </cell>
          <cell r="C174" t="str">
            <v>CARPETAS</v>
          </cell>
        </row>
        <row r="175">
          <cell r="A175" t="str">
            <v>CR00010</v>
          </cell>
          <cell r="B175" t="str">
            <v>A</v>
          </cell>
          <cell r="C175" t="str">
            <v>Carpeta impermeable 1:3+H esp 2 cm</v>
          </cell>
          <cell r="D175" t="str">
            <v>M2</v>
          </cell>
          <cell r="E175">
            <v>7.6578822314049582</v>
          </cell>
          <cell r="F175" t="str">
            <v>S/CHANDIAS 101</v>
          </cell>
          <cell r="G175">
            <v>1</v>
          </cell>
        </row>
        <row r="176">
          <cell r="A176" t="str">
            <v>CR00020</v>
          </cell>
          <cell r="B176" t="str">
            <v>A</v>
          </cell>
          <cell r="C176" t="str">
            <v>Carpeta de nivelacion 1/4:1:4 esp 2cm</v>
          </cell>
          <cell r="D176" t="str">
            <v>M2</v>
          </cell>
          <cell r="E176">
            <v>5.5215223140495864</v>
          </cell>
          <cell r="F176" t="str">
            <v>sin obs.</v>
          </cell>
          <cell r="G176">
            <v>1</v>
          </cell>
        </row>
        <row r="177">
          <cell r="A177" t="str">
            <v>PI00000</v>
          </cell>
          <cell r="B177" t="str">
            <v>D</v>
          </cell>
          <cell r="C177" t="str">
            <v>PISOS</v>
          </cell>
        </row>
        <row r="178">
          <cell r="A178" t="str">
            <v>PICE000</v>
          </cell>
          <cell r="B178" t="str">
            <v>D</v>
          </cell>
          <cell r="C178" t="str">
            <v>PISOS CERAMICOS</v>
          </cell>
        </row>
        <row r="179">
          <cell r="A179" t="str">
            <v>PICE002</v>
          </cell>
          <cell r="B179" t="str">
            <v>A</v>
          </cell>
          <cell r="C179" t="str">
            <v>Colocacion de ceramicos con klaukol y pastina</v>
          </cell>
          <cell r="D179" t="str">
            <v>M2</v>
          </cell>
          <cell r="E179">
            <v>9.2064462809917362</v>
          </cell>
          <cell r="F179" t="str">
            <v>Solo colocacion, incluye Klaukol y pastina</v>
          </cell>
          <cell r="G179">
            <v>1</v>
          </cell>
        </row>
        <row r="180">
          <cell r="A180" t="str">
            <v>PICE010</v>
          </cell>
          <cell r="B180" t="str">
            <v>A</v>
          </cell>
          <cell r="C180" t="str">
            <v>Ceramica monococción 20x20  gres, coloc c/pegam</v>
          </cell>
          <cell r="D180" t="str">
            <v>M2</v>
          </cell>
          <cell r="E180">
            <v>18.531538344483799</v>
          </cell>
          <cell r="F180" t="str">
            <v>Pegada c/klaukol y empastinada</v>
          </cell>
          <cell r="G180">
            <v>2</v>
          </cell>
        </row>
        <row r="181">
          <cell r="A181" t="str">
            <v>PICE020</v>
          </cell>
          <cell r="B181" t="str">
            <v>A</v>
          </cell>
          <cell r="C181" t="str">
            <v>Ceramica monococción 20x20 esmaltada,coloc c/pegam</v>
          </cell>
          <cell r="D181" t="str">
            <v>M2</v>
          </cell>
          <cell r="E181">
            <v>18.1439383444838</v>
          </cell>
          <cell r="F181" t="str">
            <v>Pegada c/klaukol y empastinada</v>
          </cell>
          <cell r="G181">
            <v>2</v>
          </cell>
        </row>
        <row r="182">
          <cell r="A182" t="str">
            <v>PICE025</v>
          </cell>
          <cell r="B182" t="str">
            <v>A</v>
          </cell>
          <cell r="C182" t="str">
            <v>Ceramica monococción 20x20 antideslizante, coloc c/pegam</v>
          </cell>
          <cell r="D182" t="str">
            <v>M2</v>
          </cell>
          <cell r="E182">
            <v>19.457698344483802</v>
          </cell>
          <cell r="F182" t="str">
            <v>Pegada c/klaukol y empastinada</v>
          </cell>
          <cell r="G182">
            <v>2</v>
          </cell>
        </row>
        <row r="183">
          <cell r="A183" t="str">
            <v>PICA000</v>
          </cell>
          <cell r="B183" t="str">
            <v>D</v>
          </cell>
          <cell r="C183" t="str">
            <v>PISOS CALCAREOS</v>
          </cell>
        </row>
        <row r="184">
          <cell r="A184" t="str">
            <v>PICA002</v>
          </cell>
          <cell r="B184" t="str">
            <v>A</v>
          </cell>
          <cell r="C184" t="str">
            <v>Colocacion de mosaicos con mortero MAR 1/2:1:4 26 litros</v>
          </cell>
          <cell r="D184" t="str">
            <v>M2</v>
          </cell>
          <cell r="E184">
            <v>12.295909090909092</v>
          </cell>
          <cell r="F184" t="str">
            <v>Solo colocacion con mortero S/CHANDIAS 103</v>
          </cell>
          <cell r="G184">
            <v>1</v>
          </cell>
        </row>
        <row r="185">
          <cell r="A185" t="str">
            <v>PICA010</v>
          </cell>
          <cell r="B185" t="str">
            <v>A</v>
          </cell>
          <cell r="C185" t="str">
            <v>Baldosones Calacareos 40x40</v>
          </cell>
          <cell r="D185" t="str">
            <v>M2</v>
          </cell>
          <cell r="E185">
            <v>23.577769906860773</v>
          </cell>
          <cell r="F185" t="str">
            <v>Asentado con MAR 1/2:1:4 25 LITROS</v>
          </cell>
          <cell r="G185">
            <v>2</v>
          </cell>
        </row>
        <row r="186">
          <cell r="A186" t="str">
            <v>PICA015</v>
          </cell>
          <cell r="B186" t="str">
            <v>A</v>
          </cell>
          <cell r="C186" t="str">
            <v>Baldosones de Piedra lavada 40x40</v>
          </cell>
          <cell r="D186" t="str">
            <v>M2</v>
          </cell>
          <cell r="E186">
            <v>31.449877344877347</v>
          </cell>
          <cell r="F186" t="str">
            <v>Asentado con MAR 1/2:1:4 25 LITROS</v>
          </cell>
          <cell r="G186">
            <v>2</v>
          </cell>
        </row>
        <row r="187">
          <cell r="A187" t="str">
            <v>PICA020</v>
          </cell>
          <cell r="B187" t="str">
            <v>A</v>
          </cell>
          <cell r="C187" t="str">
            <v>Mosaicos calcareos tipo "9 panes" c/mort. asiento</v>
          </cell>
          <cell r="D187" t="str">
            <v>M2</v>
          </cell>
          <cell r="E187">
            <v>25.02289321789322</v>
          </cell>
          <cell r="F187" t="str">
            <v>Asentado con MAR 1/2:1:4 25 LITROS</v>
          </cell>
          <cell r="G187">
            <v>2</v>
          </cell>
        </row>
        <row r="188">
          <cell r="A188" t="str">
            <v>PICM000</v>
          </cell>
          <cell r="B188" t="str">
            <v>D</v>
          </cell>
          <cell r="C188" t="str">
            <v>PISOS CEMENTICIOS</v>
          </cell>
        </row>
        <row r="189">
          <cell r="A189" t="str">
            <v>PICM005</v>
          </cell>
          <cell r="B189" t="str">
            <v>A</v>
          </cell>
          <cell r="C189" t="str">
            <v>Piso de cemento alisado</v>
          </cell>
          <cell r="D189" t="str">
            <v>M2</v>
          </cell>
          <cell r="E189">
            <v>8.4684297520661147</v>
          </cell>
          <cell r="F189" t="str">
            <v>MC 1:3 ESP 2 CM S/CHANDIAS 101</v>
          </cell>
          <cell r="G189">
            <v>1</v>
          </cell>
        </row>
        <row r="190">
          <cell r="A190" t="str">
            <v>PICM006</v>
          </cell>
          <cell r="B190" t="str">
            <v>A</v>
          </cell>
          <cell r="C190" t="str">
            <v xml:space="preserve">Piso de cemento alisado con color </v>
          </cell>
          <cell r="D190" t="str">
            <v>M2</v>
          </cell>
          <cell r="E190">
            <v>17.65520661157025</v>
          </cell>
          <cell r="F190" t="str">
            <v>MC 1:3 + FERRITE, ESP 2 CM ,S/CHANDIAS 101</v>
          </cell>
          <cell r="G190">
            <v>1</v>
          </cell>
        </row>
        <row r="191">
          <cell r="A191" t="str">
            <v>PICM010</v>
          </cell>
          <cell r="B191" t="str">
            <v>A</v>
          </cell>
          <cell r="C191" t="str">
            <v>Piso de cemento alisado con color con perf L</v>
          </cell>
          <cell r="D191" t="str">
            <v>M2</v>
          </cell>
          <cell r="E191">
            <v>35.808128689492335</v>
          </cell>
          <cell r="F191" t="str">
            <v>Se debe computar la superficie como : el desarrollo (pedada+alzada) x ancho de la escalera</v>
          </cell>
          <cell r="G191">
            <v>2</v>
          </cell>
        </row>
        <row r="192">
          <cell r="A192" t="str">
            <v>PICM020</v>
          </cell>
          <cell r="B192" t="str">
            <v>A</v>
          </cell>
          <cell r="C192" t="str">
            <v>Piso de Cemento Texturado</v>
          </cell>
          <cell r="D192" t="str">
            <v>M2</v>
          </cell>
          <cell r="E192">
            <v>8.7559297520661161</v>
          </cell>
          <cell r="F192" t="str">
            <v>sin obs.</v>
          </cell>
          <cell r="G192">
            <v>1</v>
          </cell>
        </row>
        <row r="193">
          <cell r="A193" t="str">
            <v>PICM050</v>
          </cell>
          <cell r="B193" t="str">
            <v>A</v>
          </cell>
          <cell r="C193" t="str">
            <v>Piso de baldosas cementicias 40x40 textura rustica</v>
          </cell>
          <cell r="D193" t="str">
            <v>M2</v>
          </cell>
          <cell r="E193">
            <v>25.149877344877346</v>
          </cell>
          <cell r="F193" t="str">
            <v>Asentado con MAR 1/2:1:4 25 LITROS</v>
          </cell>
          <cell r="G193">
            <v>2</v>
          </cell>
        </row>
        <row r="194">
          <cell r="A194" t="str">
            <v>PICM055</v>
          </cell>
          <cell r="B194" t="str">
            <v>A</v>
          </cell>
          <cell r="C194" t="str">
            <v>Piso de baldosas cementicias 30x40 textura rustica en pedadas</v>
          </cell>
          <cell r="D194" t="str">
            <v>M2</v>
          </cell>
          <cell r="E194">
            <v>25.764672799422801</v>
          </cell>
          <cell r="F194" t="str">
            <v>Asentado con MAR 1/2:1:4 25 LITROS</v>
          </cell>
          <cell r="G194">
            <v>2</v>
          </cell>
        </row>
        <row r="195">
          <cell r="A195" t="str">
            <v>PICM200</v>
          </cell>
          <cell r="B195" t="str">
            <v>A</v>
          </cell>
          <cell r="C195" t="str">
            <v xml:space="preserve">Loseta cementicia 60x40x40 </v>
          </cell>
          <cell r="D195" t="str">
            <v>M2</v>
          </cell>
          <cell r="E195">
            <v>20.95855503082776</v>
          </cell>
          <cell r="F195" t="str">
            <v>sin obs.</v>
          </cell>
          <cell r="G195">
            <v>2</v>
          </cell>
        </row>
        <row r="196">
          <cell r="A196" t="str">
            <v>PICM056</v>
          </cell>
          <cell r="B196" t="str">
            <v>A</v>
          </cell>
          <cell r="C196" t="str">
            <v>Piso de baldosas cementicias 40x16 textura rustica en alzadas</v>
          </cell>
          <cell r="D196" t="str">
            <v>M2</v>
          </cell>
          <cell r="E196">
            <v>25.764672799422801</v>
          </cell>
          <cell r="F196" t="str">
            <v>Asentado con MAR 1/2:1:4 25 LITROS</v>
          </cell>
          <cell r="G196">
            <v>2</v>
          </cell>
        </row>
        <row r="197">
          <cell r="A197" t="str">
            <v>PICM205</v>
          </cell>
          <cell r="B197" t="str">
            <v>A</v>
          </cell>
          <cell r="C197" t="str">
            <v>Piso Ferrocemento sin color esp 7 cm</v>
          </cell>
          <cell r="D197" t="str">
            <v>M2</v>
          </cell>
          <cell r="E197">
            <v>10.783898071625346</v>
          </cell>
          <cell r="F197" t="str">
            <v>sin obs.</v>
          </cell>
          <cell r="G197">
            <v>1</v>
          </cell>
        </row>
        <row r="198">
          <cell r="A198" t="str">
            <v>PICM210</v>
          </cell>
          <cell r="B198" t="str">
            <v>A</v>
          </cell>
          <cell r="C198" t="str">
            <v>Piso Ferrocemento color cemento esp 7 cm</v>
          </cell>
          <cell r="D198" t="str">
            <v>M2</v>
          </cell>
          <cell r="E198">
            <v>15.783898071625346</v>
          </cell>
          <cell r="F198" t="str">
            <v>sin obs.</v>
          </cell>
          <cell r="G198">
            <v>2</v>
          </cell>
        </row>
        <row r="199">
          <cell r="A199" t="str">
            <v>PICM220</v>
          </cell>
          <cell r="B199" t="str">
            <v>A</v>
          </cell>
          <cell r="C199" t="str">
            <v>Piso Ferrocemento color azul esp 7 cm</v>
          </cell>
          <cell r="D199" t="str">
            <v>M2</v>
          </cell>
          <cell r="E199">
            <v>16.183898071625347</v>
          </cell>
          <cell r="F199" t="str">
            <v>sin obs.</v>
          </cell>
          <cell r="G199">
            <v>2</v>
          </cell>
        </row>
        <row r="200">
          <cell r="A200" t="str">
            <v>PICM230</v>
          </cell>
          <cell r="B200" t="str">
            <v>A</v>
          </cell>
          <cell r="C200" t="str">
            <v>Piso Ferrocemento color rojo esp 7 cm</v>
          </cell>
          <cell r="D200" t="str">
            <v>M2</v>
          </cell>
          <cell r="E200">
            <v>12.283898071625346</v>
          </cell>
          <cell r="F200" t="str">
            <v>sin obs.</v>
          </cell>
          <cell r="G200">
            <v>2</v>
          </cell>
        </row>
        <row r="201">
          <cell r="A201" t="str">
            <v>PICM240</v>
          </cell>
          <cell r="B201" t="str">
            <v>A</v>
          </cell>
          <cell r="C201" t="str">
            <v>Piso Ferrocemento color ocre esp 7 cm</v>
          </cell>
          <cell r="D201" t="str">
            <v>M2</v>
          </cell>
          <cell r="E201">
            <v>13.123898071625346</v>
          </cell>
          <cell r="F201" t="str">
            <v>sin obs.</v>
          </cell>
          <cell r="G201">
            <v>2</v>
          </cell>
        </row>
        <row r="202">
          <cell r="A202" t="str">
            <v>PIGR000</v>
          </cell>
          <cell r="B202" t="str">
            <v>D</v>
          </cell>
          <cell r="C202" t="str">
            <v>PISOS GRANITICOS</v>
          </cell>
        </row>
        <row r="203">
          <cell r="A203" t="str">
            <v>PIGR010</v>
          </cell>
          <cell r="B203" t="str">
            <v>A</v>
          </cell>
          <cell r="C203" t="str">
            <v>Mosaicos graniticos 30x30</v>
          </cell>
          <cell r="D203" t="str">
            <v>M2</v>
          </cell>
          <cell r="E203">
            <v>25.02289321789322</v>
          </cell>
          <cell r="F203" t="str">
            <v>sin obs.</v>
          </cell>
          <cell r="G203">
            <v>2</v>
          </cell>
        </row>
        <row r="204">
          <cell r="A204" t="str">
            <v>PIGR020</v>
          </cell>
          <cell r="B204" t="str">
            <v>A</v>
          </cell>
          <cell r="C204" t="str">
            <v>Mosaicos graniticos 30x30 en escaleras</v>
          </cell>
          <cell r="D204" t="str">
            <v>M2</v>
          </cell>
          <cell r="E204">
            <v>33.822893217893217</v>
          </cell>
          <cell r="F204" t="str">
            <v>sin obs.</v>
          </cell>
          <cell r="G204">
            <v>2</v>
          </cell>
        </row>
        <row r="205">
          <cell r="A205" t="str">
            <v>PINA000</v>
          </cell>
          <cell r="B205" t="str">
            <v>D</v>
          </cell>
          <cell r="C205" t="str">
            <v>PISOS NATURALES</v>
          </cell>
        </row>
        <row r="206">
          <cell r="A206" t="str">
            <v>PINA010</v>
          </cell>
          <cell r="B206" t="str">
            <v>A</v>
          </cell>
          <cell r="C206" t="str">
            <v>Tierra Negra</v>
          </cell>
          <cell r="D206" t="str">
            <v>M3</v>
          </cell>
          <cell r="E206">
            <v>19.754999999999999</v>
          </cell>
          <cell r="F206" t="str">
            <v>Relleno en capas , con ligero humedecimiento</v>
          </cell>
          <cell r="G206">
            <v>1</v>
          </cell>
        </row>
        <row r="207">
          <cell r="A207" t="str">
            <v>PINA020</v>
          </cell>
          <cell r="B207" t="str">
            <v>A</v>
          </cell>
          <cell r="C207" t="str">
            <v>Cesped 4 estaciones sembrado a boleo</v>
          </cell>
          <cell r="D207" t="str">
            <v>M2</v>
          </cell>
          <cell r="E207">
            <v>1.7</v>
          </cell>
          <cell r="F207" t="str">
            <v>250 GR/M2</v>
          </cell>
          <cell r="G207">
            <v>1</v>
          </cell>
        </row>
        <row r="208">
          <cell r="A208" t="str">
            <v>PIPA000</v>
          </cell>
          <cell r="B208" t="str">
            <v>D</v>
          </cell>
          <cell r="C208" t="str">
            <v>PAVIMENTO DE HORMIGON</v>
          </cell>
        </row>
        <row r="209">
          <cell r="A209" t="str">
            <v>PIPA0100</v>
          </cell>
          <cell r="B209" t="str">
            <v>A</v>
          </cell>
          <cell r="C209" t="str">
            <v>Cordon de Hormigon 5 x 15 cm</v>
          </cell>
          <cell r="D209" t="str">
            <v>ML</v>
          </cell>
          <cell r="E209">
            <v>16.90996355371901</v>
          </cell>
          <cell r="F209" t="str">
            <v>sin obs.</v>
          </cell>
          <cell r="G209">
            <v>1</v>
          </cell>
        </row>
        <row r="210">
          <cell r="A210" t="str">
            <v>PIPA0101</v>
          </cell>
          <cell r="B210" t="str">
            <v>A</v>
          </cell>
          <cell r="C210" t="str">
            <v>Cordon de Hormigon 10 x 15 cm</v>
          </cell>
          <cell r="D210" t="str">
            <v>ML</v>
          </cell>
          <cell r="E210">
            <v>27.720363553719007</v>
          </cell>
          <cell r="F210" t="str">
            <v>sin obs.</v>
          </cell>
          <cell r="G210">
            <v>1</v>
          </cell>
        </row>
        <row r="211">
          <cell r="A211" t="str">
            <v>PIPA0200</v>
          </cell>
          <cell r="B211" t="str">
            <v>A</v>
          </cell>
          <cell r="C211" t="str">
            <v>Riego de Liga</v>
          </cell>
          <cell r="D211" t="str">
            <v>M2</v>
          </cell>
          <cell r="E211">
            <v>4.2059855535714288</v>
          </cell>
          <cell r="F211" t="str">
            <v>2,5 kg por m2</v>
          </cell>
          <cell r="G211">
            <v>2</v>
          </cell>
        </row>
        <row r="212">
          <cell r="A212" t="str">
            <v>PIPA0210</v>
          </cell>
          <cell r="B212" t="str">
            <v>A</v>
          </cell>
          <cell r="C212" t="str">
            <v>Pavimento de Hormigón esp 20 cm</v>
          </cell>
          <cell r="D212" t="str">
            <v>M2</v>
          </cell>
          <cell r="E212">
            <v>33.561999999999998</v>
          </cell>
          <cell r="F212" t="str">
            <v>sin obs.</v>
          </cell>
          <cell r="G212">
            <v>1</v>
          </cell>
        </row>
        <row r="213">
          <cell r="A213" t="str">
            <v>PIPA0220</v>
          </cell>
          <cell r="B213" t="str">
            <v>A</v>
          </cell>
          <cell r="C213" t="str">
            <v>Pavimento de Hormigón esp 15 cm</v>
          </cell>
          <cell r="D213" t="str">
            <v>M2</v>
          </cell>
          <cell r="E213">
            <v>28.549499999999995</v>
          </cell>
          <cell r="F213" t="str">
            <v>sin obs.</v>
          </cell>
          <cell r="G213">
            <v>1</v>
          </cell>
        </row>
        <row r="214">
          <cell r="A214" t="str">
            <v>PIVE0000</v>
          </cell>
          <cell r="B214" t="str">
            <v>D</v>
          </cell>
          <cell r="C214" t="str">
            <v>VEREDAS Y RAMPAS</v>
          </cell>
        </row>
        <row r="215">
          <cell r="A215" t="str">
            <v>PIVE0010</v>
          </cell>
          <cell r="B215" t="str">
            <v>A</v>
          </cell>
          <cell r="C215" t="str">
            <v xml:space="preserve">Vereda de cemento incluso contrapiso </v>
          </cell>
          <cell r="D215" t="str">
            <v>M2</v>
          </cell>
          <cell r="E215">
            <v>19.409088991735537</v>
          </cell>
          <cell r="F215" t="str">
            <v>Contrapiso HP esp 12  cm + Cemento alisado</v>
          </cell>
          <cell r="G215">
            <v>2</v>
          </cell>
        </row>
        <row r="216">
          <cell r="A216" t="str">
            <v>PIVE0020</v>
          </cell>
          <cell r="B216" t="str">
            <v>A</v>
          </cell>
          <cell r="C216" t="str">
            <v>Vereda de cemento incluso contrapiso armado</v>
          </cell>
          <cell r="D216" t="str">
            <v>M2</v>
          </cell>
          <cell r="E216">
            <v>20.218294418092125</v>
          </cell>
          <cell r="F216" t="str">
            <v>Contrapiso HP esp 12  cm armado + Cemento alisado</v>
          </cell>
          <cell r="G216">
            <v>2</v>
          </cell>
        </row>
        <row r="217">
          <cell r="A217" t="str">
            <v>PIVE0200</v>
          </cell>
          <cell r="B217" t="str">
            <v>A</v>
          </cell>
          <cell r="C217" t="str">
            <v xml:space="preserve">Rampa para discapacitados L = 1 M </v>
          </cell>
          <cell r="D217" t="str">
            <v>M</v>
          </cell>
          <cell r="E217">
            <v>32.987705825206604</v>
          </cell>
          <cell r="F217" t="str">
            <v>Incluye, Muro lateral 0,15, revoque exterior completo, relleno, contrapiso y piso de cemento, para h media = 0,15 M</v>
          </cell>
          <cell r="G217">
            <v>2</v>
          </cell>
        </row>
        <row r="218">
          <cell r="A218" t="str">
            <v>ZO00000</v>
          </cell>
          <cell r="B218" t="str">
            <v>D</v>
          </cell>
          <cell r="C218" t="str">
            <v>ZOCALOS, UMBRALES Y SOLIAS</v>
          </cell>
        </row>
        <row r="219">
          <cell r="A219" t="str">
            <v>ZOCE000</v>
          </cell>
          <cell r="B219" t="str">
            <v>D</v>
          </cell>
          <cell r="C219" t="str">
            <v>ZOCALOS CERAMICOS</v>
          </cell>
        </row>
        <row r="220">
          <cell r="A220" t="str">
            <v>ZOCE010</v>
          </cell>
          <cell r="B220" t="str">
            <v>A</v>
          </cell>
          <cell r="C220" t="str">
            <v>Zocalo de cerámica monococción h 10 cm</v>
          </cell>
          <cell r="D220" t="str">
            <v>ML</v>
          </cell>
          <cell r="E220">
            <v>2.0178582972582975</v>
          </cell>
          <cell r="F220" t="str">
            <v>Colocacion con Klaukol y empastinado</v>
          </cell>
          <cell r="G220">
            <v>2</v>
          </cell>
        </row>
        <row r="221">
          <cell r="A221" t="str">
            <v>ZOCM000</v>
          </cell>
          <cell r="B221" t="str">
            <v>D</v>
          </cell>
          <cell r="C221" t="str">
            <v>ZOCALOS DE CEMENTO</v>
          </cell>
        </row>
        <row r="222">
          <cell r="A222" t="str">
            <v>ZOCM010</v>
          </cell>
          <cell r="B222" t="str">
            <v>A</v>
          </cell>
          <cell r="C222" t="str">
            <v>Zocalo de cemento alisado al cucharin h= 10 cm</v>
          </cell>
          <cell r="D222" t="str">
            <v>ML</v>
          </cell>
          <cell r="E222">
            <v>2.0767892561983472</v>
          </cell>
          <cell r="F222" t="str">
            <v>1,5 LITROS DE MORTERO, CHANDIAS AN 125</v>
          </cell>
          <cell r="G222">
            <v>1</v>
          </cell>
        </row>
        <row r="223">
          <cell r="A223" t="str">
            <v>ZOCM020</v>
          </cell>
          <cell r="B223" t="str">
            <v>A</v>
          </cell>
          <cell r="C223" t="str">
            <v>Zocalo de cemento rampante</v>
          </cell>
          <cell r="D223" t="str">
            <v>ML</v>
          </cell>
          <cell r="E223">
            <v>3.5142892561983472</v>
          </cell>
          <cell r="F223" t="str">
            <v>Se computa el desarrollo (Pedada + Alzada), H = 10 cm</v>
          </cell>
          <cell r="G223">
            <v>1</v>
          </cell>
        </row>
        <row r="224">
          <cell r="A224" t="str">
            <v>ZOCM030</v>
          </cell>
          <cell r="B224" t="str">
            <v>A</v>
          </cell>
          <cell r="C224" t="str">
            <v xml:space="preserve">Zocalo de cemento rampante con color incorporado </v>
          </cell>
          <cell r="D224" t="str">
            <v>ML</v>
          </cell>
          <cell r="E224">
            <v>4.9430206611570249</v>
          </cell>
          <cell r="F224" t="str">
            <v>Se computa el desarrollo (Pedada + Alzada), H = 10 cm</v>
          </cell>
          <cell r="G224">
            <v>1</v>
          </cell>
        </row>
        <row r="225">
          <cell r="A225" t="str">
            <v>ZOBC000</v>
          </cell>
          <cell r="B225" t="str">
            <v>D</v>
          </cell>
          <cell r="C225" t="str">
            <v>ZOCALO BALDOSA CEMENTICIA</v>
          </cell>
        </row>
        <row r="226">
          <cell r="A226" t="str">
            <v>ZOBC010</v>
          </cell>
          <cell r="B226" t="str">
            <v>A</v>
          </cell>
          <cell r="C226" t="str">
            <v>Zocalo Baldosa Cementicia Textura Rustica 10x40</v>
          </cell>
          <cell r="D226" t="str">
            <v>ML</v>
          </cell>
          <cell r="E226">
            <v>2.3390582972582976</v>
          </cell>
          <cell r="F226" t="str">
            <v>sin obs.</v>
          </cell>
          <cell r="G226">
            <v>2</v>
          </cell>
        </row>
        <row r="227">
          <cell r="A227" t="str">
            <v>ZOGR000</v>
          </cell>
          <cell r="B227" t="str">
            <v>D</v>
          </cell>
          <cell r="C227" t="str">
            <v>ZOCALOS GRANITICOS</v>
          </cell>
        </row>
        <row r="228">
          <cell r="A228" t="str">
            <v>ZOGR010</v>
          </cell>
          <cell r="B228" t="str">
            <v>A</v>
          </cell>
          <cell r="C228" t="str">
            <v>Zocalo de mosaico graníticos</v>
          </cell>
          <cell r="D228" t="str">
            <v>ML</v>
          </cell>
          <cell r="E228">
            <v>4.9065750360750364</v>
          </cell>
          <cell r="F228" t="str">
            <v>sin obs.</v>
          </cell>
          <cell r="G228">
            <v>2</v>
          </cell>
        </row>
        <row r="229">
          <cell r="A229" t="str">
            <v>ZOGR020</v>
          </cell>
          <cell r="B229" t="str">
            <v>A</v>
          </cell>
          <cell r="C229" t="str">
            <v>Zocalo de mosaico graníticos en escalera</v>
          </cell>
          <cell r="D229" t="str">
            <v>ML</v>
          </cell>
          <cell r="E229">
            <v>6.2065750360750362</v>
          </cell>
          <cell r="F229" t="str">
            <v>sin obs.</v>
          </cell>
          <cell r="G229">
            <v>2</v>
          </cell>
        </row>
        <row r="230">
          <cell r="A230" t="str">
            <v>ZOGR090</v>
          </cell>
          <cell r="B230" t="str">
            <v>A</v>
          </cell>
          <cell r="C230" t="str">
            <v>Zocalo de granito esp 2 cm Tipo Mineralite</v>
          </cell>
          <cell r="D230" t="str">
            <v>M2</v>
          </cell>
          <cell r="E230">
            <v>135.75135412567232</v>
          </cell>
          <cell r="F230" t="str">
            <v>sin obs.</v>
          </cell>
          <cell r="G230">
            <v>2</v>
          </cell>
        </row>
        <row r="231">
          <cell r="A231" t="str">
            <v>ZOMT000</v>
          </cell>
          <cell r="B231" t="str">
            <v>D</v>
          </cell>
          <cell r="C231" t="str">
            <v>ZOCALOS METALICOS</v>
          </cell>
        </row>
        <row r="232">
          <cell r="A232" t="str">
            <v>ZOMT010</v>
          </cell>
          <cell r="B232" t="str">
            <v>A</v>
          </cell>
          <cell r="C232" t="str">
            <v>Zocalo de perfil de aluminio 2" x 3/4"</v>
          </cell>
          <cell r="D232" t="str">
            <v>ML</v>
          </cell>
          <cell r="E232">
            <v>2.5550000000000002</v>
          </cell>
          <cell r="F232" t="str">
            <v>sin obs.</v>
          </cell>
          <cell r="G232">
            <v>1</v>
          </cell>
        </row>
        <row r="233">
          <cell r="A233" t="str">
            <v>ZOUM000</v>
          </cell>
          <cell r="B233" t="str">
            <v>D</v>
          </cell>
          <cell r="C233" t="str">
            <v>UMBRALES GRANITICOS</v>
          </cell>
        </row>
        <row r="234">
          <cell r="A234" t="str">
            <v>ZOUM010</v>
          </cell>
          <cell r="B234" t="str">
            <v>A</v>
          </cell>
          <cell r="C234" t="str">
            <v>Umbral de granito reconstituido 0.15 m</v>
          </cell>
          <cell r="D234" t="str">
            <v>ML</v>
          </cell>
          <cell r="E234">
            <v>19.844386363636364</v>
          </cell>
          <cell r="F234" t="str">
            <v>sin obs.</v>
          </cell>
          <cell r="G234">
            <v>2</v>
          </cell>
        </row>
        <row r="235">
          <cell r="A235" t="str">
            <v>CI00000</v>
          </cell>
          <cell r="B235" t="str">
            <v>D</v>
          </cell>
          <cell r="C235" t="str">
            <v>CIELORRASOS</v>
          </cell>
        </row>
        <row r="236">
          <cell r="A236" t="str">
            <v>CIAP000</v>
          </cell>
          <cell r="B236" t="str">
            <v>D</v>
          </cell>
          <cell r="C236" t="str">
            <v>CIELORRASOS APLICADOS</v>
          </cell>
        </row>
        <row r="237">
          <cell r="A237" t="str">
            <v>CIAP010</v>
          </cell>
          <cell r="B237" t="str">
            <v>A</v>
          </cell>
          <cell r="C237" t="str">
            <v>Cielorraso emparejado de Losa Hueca Pretensada</v>
          </cell>
          <cell r="D237" t="str">
            <v>M2</v>
          </cell>
          <cell r="E237">
            <v>2.8890859504132229</v>
          </cell>
          <cell r="F237" t="str">
            <v>sin obs.</v>
          </cell>
          <cell r="G237">
            <v>1</v>
          </cell>
        </row>
        <row r="238">
          <cell r="A238" t="str">
            <v>CIAP013</v>
          </cell>
          <cell r="B238" t="str">
            <v>A</v>
          </cell>
          <cell r="C238" t="str">
            <v xml:space="preserve">Cielorraso engrosado bajo losa </v>
          </cell>
          <cell r="D238" t="str">
            <v>M2</v>
          </cell>
          <cell r="E238">
            <v>7.2324328512396701</v>
          </cell>
          <cell r="F238" t="str">
            <v>Engrosado bajo losas irregulares para recibir enlucido de yeso</v>
          </cell>
          <cell r="G238">
            <v>1</v>
          </cell>
        </row>
        <row r="239">
          <cell r="A239" t="str">
            <v>CIAP014</v>
          </cell>
          <cell r="B239" t="str">
            <v>A</v>
          </cell>
          <cell r="C239" t="str">
            <v>Cielorraso enlucido aplicado de yeso</v>
          </cell>
          <cell r="D239" t="str">
            <v>M2</v>
          </cell>
          <cell r="E239">
            <v>3.9162809917355368</v>
          </cell>
          <cell r="F239" t="str">
            <v>Enlucido s/sup regular, Hormigon o revoque</v>
          </cell>
          <cell r="G239">
            <v>1</v>
          </cell>
        </row>
        <row r="240">
          <cell r="A240" t="str">
            <v>CIAP015</v>
          </cell>
          <cell r="B240" t="str">
            <v>A</v>
          </cell>
          <cell r="C240" t="str">
            <v>Cielorraso aplicado grueso y fino de yeso</v>
          </cell>
          <cell r="D240" t="str">
            <v>M3</v>
          </cell>
          <cell r="E240">
            <v>11.148713842975207</v>
          </cell>
          <cell r="F240" t="str">
            <v>sin obs.</v>
          </cell>
          <cell r="G240">
            <v>2</v>
          </cell>
        </row>
        <row r="241">
          <cell r="A241" t="str">
            <v>CIAP020</v>
          </cell>
          <cell r="B241" t="str">
            <v>A</v>
          </cell>
          <cell r="C241" t="str">
            <v>Cielorraso de yeso proyectado (alpress)</v>
          </cell>
          <cell r="D241" t="str">
            <v>M2</v>
          </cell>
          <cell r="E241">
            <v>9.3280330468749995</v>
          </cell>
          <cell r="F241" t="str">
            <v>sin obs.</v>
          </cell>
          <cell r="G241">
            <v>2</v>
          </cell>
        </row>
        <row r="242">
          <cell r="A242" t="str">
            <v>CIAP025</v>
          </cell>
          <cell r="B242" t="str">
            <v>A</v>
          </cell>
          <cell r="C242" t="str">
            <v>Cielorraso fratasado a la cal</v>
          </cell>
          <cell r="D242" t="str">
            <v>M2</v>
          </cell>
          <cell r="E242">
            <v>6.5002723140495871</v>
          </cell>
          <cell r="F242" t="str">
            <v>sin obs.</v>
          </cell>
          <cell r="G242">
            <v>1</v>
          </cell>
        </row>
        <row r="243">
          <cell r="A243" t="str">
            <v>CIAR000</v>
          </cell>
          <cell r="B243" t="str">
            <v>D</v>
          </cell>
          <cell r="C243" t="str">
            <v>CIELORRASOS ARMADOS</v>
          </cell>
        </row>
        <row r="244">
          <cell r="A244" t="str">
            <v>CIAR020</v>
          </cell>
          <cell r="B244" t="str">
            <v>A</v>
          </cell>
          <cell r="C244" t="str">
            <v>Cielorraso suspendido Viga cajón</v>
          </cell>
          <cell r="D244" t="str">
            <v>M2</v>
          </cell>
          <cell r="E244">
            <v>38.159406696275106</v>
          </cell>
          <cell r="F244" t="str">
            <v>Placa Normal de 9,5mm (computar por desarrollo de viga) (Analisis  propio basado en un cajon de un metro de desarrollo, soleras de 70 mm en pared y cielorraso y montantes de 69mm)</v>
          </cell>
          <cell r="G244">
            <v>1</v>
          </cell>
        </row>
        <row r="245">
          <cell r="A245" t="str">
            <v>CIAR030</v>
          </cell>
          <cell r="B245" t="str">
            <v>A</v>
          </cell>
          <cell r="C245" t="str">
            <v>Cielorraso suspendido Durlock (soleras chapa)</v>
          </cell>
          <cell r="D245" t="str">
            <v>M2</v>
          </cell>
          <cell r="E245">
            <v>41.046439137529141</v>
          </cell>
          <cell r="F245" t="str">
            <v xml:space="preserve">Placa Verde de 12,5 mm,Vela Rigida 69 mm c/1 m, Viga maestra 70 mm c/1,20, Montantes 69 mm c/0,40, Solera perimetral, 70 mm. Rendimientos s/folleteria </v>
          </cell>
          <cell r="G245">
            <v>1</v>
          </cell>
        </row>
        <row r="246">
          <cell r="A246" t="str">
            <v>CIMA000</v>
          </cell>
          <cell r="B246" t="str">
            <v>A</v>
          </cell>
          <cell r="C246" t="str">
            <v>CIELORRASOS DE MADERA</v>
          </cell>
        </row>
        <row r="247">
          <cell r="A247" t="str">
            <v>CIMA010</v>
          </cell>
          <cell r="B247" t="str">
            <v>A</v>
          </cell>
          <cell r="C247" t="str">
            <v>Cielorraso entablonado de madera</v>
          </cell>
          <cell r="D247" t="str">
            <v>M2</v>
          </cell>
          <cell r="E247">
            <v>15.975000000000001</v>
          </cell>
          <cell r="F247" t="str">
            <v>sin obs.</v>
          </cell>
          <cell r="G247">
            <v>1</v>
          </cell>
        </row>
        <row r="248">
          <cell r="A248" t="str">
            <v>RV00000</v>
          </cell>
          <cell r="B248" t="str">
            <v>D</v>
          </cell>
          <cell r="C248" t="str">
            <v>REVESTIMIENTOS</v>
          </cell>
        </row>
        <row r="249">
          <cell r="A249" t="str">
            <v>RV00005</v>
          </cell>
          <cell r="B249" t="str">
            <v>A</v>
          </cell>
          <cell r="C249" t="str">
            <v>Colocacion de revestimiento con pegamento y empastinado (sin revest)</v>
          </cell>
          <cell r="D249" t="str">
            <v>M2</v>
          </cell>
          <cell r="E249">
            <v>9.9439462809917369</v>
          </cell>
          <cell r="F249" t="str">
            <v>S/Control P</v>
          </cell>
          <cell r="G249">
            <v>1</v>
          </cell>
        </row>
        <row r="250">
          <cell r="A250" t="str">
            <v>RV00010</v>
          </cell>
          <cell r="B250" t="str">
            <v>A</v>
          </cell>
          <cell r="C250" t="str">
            <v>Ceramica esmaltada 20x20 cm 1a calidad</v>
          </cell>
          <cell r="D250" t="str">
            <v>M2</v>
          </cell>
          <cell r="E250">
            <v>18.659438344483803</v>
          </cell>
          <cell r="F250" t="str">
            <v>Ceramica pegada con Klaukol y empastinado</v>
          </cell>
          <cell r="G250">
            <v>2</v>
          </cell>
        </row>
        <row r="251">
          <cell r="A251" t="str">
            <v>RV00015</v>
          </cell>
          <cell r="B251" t="str">
            <v>A</v>
          </cell>
          <cell r="C251" t="str">
            <v>Azulejos 15x15</v>
          </cell>
          <cell r="D251" t="str">
            <v>M2</v>
          </cell>
          <cell r="E251">
            <v>16.532438344483801</v>
          </cell>
          <cell r="F251" t="str">
            <v>sin obs.</v>
          </cell>
          <cell r="G251">
            <v>2</v>
          </cell>
        </row>
        <row r="252">
          <cell r="A252" t="str">
            <v>RV00050</v>
          </cell>
          <cell r="B252" t="str">
            <v>A</v>
          </cell>
          <cell r="C252" t="str">
            <v>Revestimiento de Madera Virapitá 1/2" x 4"</v>
          </cell>
          <cell r="D252" t="str">
            <v>M2</v>
          </cell>
          <cell r="E252">
            <v>16.86900826446281</v>
          </cell>
          <cell r="F252" t="str">
            <v>sin obs.</v>
          </cell>
          <cell r="G252">
            <v>1</v>
          </cell>
        </row>
        <row r="253">
          <cell r="A253" t="str">
            <v>RV00060</v>
          </cell>
          <cell r="B253" t="str">
            <v>A</v>
          </cell>
          <cell r="C253" t="str">
            <v>Alfeizar de baldosa cerámica</v>
          </cell>
          <cell r="D253" t="str">
            <v>ML</v>
          </cell>
          <cell r="E253">
            <v>4.1991818181818186</v>
          </cell>
          <cell r="F253" t="str">
            <v>sin obs.</v>
          </cell>
          <cell r="G253">
            <v>2</v>
          </cell>
        </row>
        <row r="254">
          <cell r="A254" t="str">
            <v>RVAC000</v>
          </cell>
          <cell r="B254" t="str">
            <v>D</v>
          </cell>
          <cell r="C254" t="str">
            <v>REVESTIMIENTOS ACCESORIOS</v>
          </cell>
        </row>
        <row r="255">
          <cell r="A255" t="str">
            <v>RVAC010</v>
          </cell>
          <cell r="B255" t="str">
            <v>A</v>
          </cell>
          <cell r="C255" t="str">
            <v>Colocacion de accesorio con pegamento , sin accesorio</v>
          </cell>
          <cell r="D255" t="str">
            <v>U</v>
          </cell>
          <cell r="E255">
            <v>1.8973911157024792</v>
          </cell>
          <cell r="F255" t="str">
            <v>Incluye corte, pegado y empastinado</v>
          </cell>
          <cell r="G255">
            <v>1</v>
          </cell>
        </row>
        <row r="256">
          <cell r="A256" t="str">
            <v>RVAC020</v>
          </cell>
          <cell r="B256" t="str">
            <v>A</v>
          </cell>
          <cell r="C256" t="str">
            <v>Accesorios para cocina-lavadero (2 jaboneras)</v>
          </cell>
          <cell r="D256" t="str">
            <v>U</v>
          </cell>
          <cell r="E256">
            <v>20.588782231404959</v>
          </cell>
          <cell r="F256" t="str">
            <v>Prov y coloc con pegamento</v>
          </cell>
          <cell r="G256">
            <v>2</v>
          </cell>
        </row>
        <row r="257">
          <cell r="A257" t="str">
            <v>RVAC030</v>
          </cell>
          <cell r="B257" t="str">
            <v>A</v>
          </cell>
          <cell r="C257" t="str">
            <v>Accesorios para toillete (Jab-Toall-percha s-porta-rollo)</v>
          </cell>
          <cell r="D257" t="str">
            <v>U</v>
          </cell>
          <cell r="E257">
            <v>33.613955578512396</v>
          </cell>
          <cell r="F257" t="str">
            <v>Prov y coloc con pegamento</v>
          </cell>
          <cell r="G257">
            <v>2</v>
          </cell>
        </row>
        <row r="258">
          <cell r="A258" t="str">
            <v>RVAC040</v>
          </cell>
          <cell r="B258" t="str">
            <v>A</v>
          </cell>
          <cell r="C258" t="str">
            <v>Accesorios para baño completo (Jab-Toall-percha s-porta-rollo, jab c/ag)</v>
          </cell>
          <cell r="D258" t="str">
            <v>U</v>
          </cell>
          <cell r="E258">
            <v>44.84134669421487</v>
          </cell>
          <cell r="F258" t="str">
            <v>Prov y coloc con pegamento</v>
          </cell>
          <cell r="G258">
            <v>2</v>
          </cell>
        </row>
        <row r="259">
          <cell r="A259" t="str">
            <v>RVAC100</v>
          </cell>
          <cell r="B259" t="str">
            <v>A</v>
          </cell>
          <cell r="C259" t="str">
            <v>Accesorios de embutir para baño y coc-lav.</v>
          </cell>
          <cell r="D259" t="str">
            <v>U</v>
          </cell>
          <cell r="E259">
            <v>65.430128925619826</v>
          </cell>
          <cell r="F259" t="str">
            <v>RVAC020+RVAC040</v>
          </cell>
          <cell r="G259">
            <v>3</v>
          </cell>
        </row>
        <row r="260">
          <cell r="A260" t="str">
            <v>RVAC110</v>
          </cell>
          <cell r="B260" t="str">
            <v>A</v>
          </cell>
          <cell r="C260" t="str">
            <v>Accesorios de embutir para baño, toillete y coc-lav.</v>
          </cell>
          <cell r="D260" t="str">
            <v>U</v>
          </cell>
          <cell r="E260">
            <v>99.044084504132229</v>
          </cell>
          <cell r="F260" t="str">
            <v>RVAC020+RVAC030+RVAC040</v>
          </cell>
          <cell r="G260">
            <v>3</v>
          </cell>
        </row>
        <row r="261">
          <cell r="A261" t="str">
            <v>RVAC500</v>
          </cell>
          <cell r="B261" t="str">
            <v>A</v>
          </cell>
          <cell r="C261" t="str">
            <v>Accesorios Baños Escuela</v>
          </cell>
          <cell r="D261" t="str">
            <v>U</v>
          </cell>
          <cell r="E261">
            <v>436.15392024793391</v>
          </cell>
          <cell r="F261" t="str">
            <v>18 (Jaboneras, Portarrollos y Perchas)</v>
          </cell>
          <cell r="G261">
            <v>2</v>
          </cell>
        </row>
        <row r="262">
          <cell r="A262" t="str">
            <v>CU00000</v>
          </cell>
          <cell r="B262" t="str">
            <v>D</v>
          </cell>
          <cell r="C262" t="str">
            <v>CUBIERTAS</v>
          </cell>
        </row>
        <row r="263">
          <cell r="A263" t="str">
            <v>CUCA000</v>
          </cell>
          <cell r="B263" t="str">
            <v>D</v>
          </cell>
          <cell r="C263" t="str">
            <v>CUBIERTAS CAPAS</v>
          </cell>
        </row>
        <row r="264">
          <cell r="A264" t="str">
            <v>CUCA010</v>
          </cell>
          <cell r="B264" t="str">
            <v>A</v>
          </cell>
          <cell r="C264" t="str">
            <v>Barrera de Vapor con pintura asfaltica</v>
          </cell>
          <cell r="D264" t="str">
            <v>M2</v>
          </cell>
          <cell r="E264">
            <v>2.1435</v>
          </cell>
          <cell r="F264" t="str">
            <v>2 Manos de pintura asfaltica, aplicadas cruzadas, 2 litros/m2</v>
          </cell>
          <cell r="G264">
            <v>1</v>
          </cell>
        </row>
        <row r="265">
          <cell r="A265" t="str">
            <v>CUCA015</v>
          </cell>
          <cell r="B265" t="str">
            <v>A</v>
          </cell>
          <cell r="C265" t="str">
            <v>Barrera de vapor Membrana fibra de vidrio sat asfalto</v>
          </cell>
          <cell r="D265" t="str">
            <v>M2</v>
          </cell>
          <cell r="E265">
            <v>5.63</v>
          </cell>
          <cell r="F265" t="str">
            <v>sin obs.</v>
          </cell>
          <cell r="G265">
            <v>1</v>
          </cell>
        </row>
        <row r="266">
          <cell r="A266" t="str">
            <v>CUCA020</v>
          </cell>
          <cell r="B266" t="str">
            <v>A</v>
          </cell>
          <cell r="C266" t="str">
            <v>Aislacion termica poliestireno expandido 20 mm</v>
          </cell>
          <cell r="D266" t="str">
            <v>M2</v>
          </cell>
          <cell r="E266">
            <v>4.0350000000000001</v>
          </cell>
          <cell r="F266" t="str">
            <v>Colocacion de placas de 1 x 2 esp 20 mm</v>
          </cell>
          <cell r="G266">
            <v>1</v>
          </cell>
        </row>
        <row r="267">
          <cell r="A267" t="str">
            <v>CUCA022</v>
          </cell>
          <cell r="B267" t="str">
            <v>A</v>
          </cell>
          <cell r="C267" t="str">
            <v>Aislacion termica poliestireno expandido 50 mm</v>
          </cell>
          <cell r="D267" t="str">
            <v>M2</v>
          </cell>
          <cell r="E267">
            <v>8.5499999999999989</v>
          </cell>
          <cell r="F267" t="str">
            <v>sin obs.</v>
          </cell>
          <cell r="G267">
            <v>1</v>
          </cell>
        </row>
        <row r="268">
          <cell r="A268" t="str">
            <v>CUCA030</v>
          </cell>
          <cell r="B268" t="str">
            <v>A</v>
          </cell>
          <cell r="C268" t="str">
            <v>Membrana asfaltica s/aluminio con 1 mano de imprimación</v>
          </cell>
          <cell r="D268" t="str">
            <v>M2</v>
          </cell>
          <cell r="E268">
            <v>4.5840000000000005</v>
          </cell>
          <cell r="F268" t="str">
            <v>1 mano de imprimacion con pintura asfaltica y aplicación de membrana soplete</v>
          </cell>
          <cell r="G268">
            <v>1</v>
          </cell>
        </row>
        <row r="269">
          <cell r="A269" t="str">
            <v>CUCA035</v>
          </cell>
          <cell r="B269" t="str">
            <v>A</v>
          </cell>
          <cell r="C269" t="str">
            <v>Membrana geotextil expuesto con 1 mano de imprimación</v>
          </cell>
          <cell r="D269" t="str">
            <v>M2</v>
          </cell>
          <cell r="E269">
            <v>9.1776363636363651</v>
          </cell>
          <cell r="F269" t="str">
            <v>1 mano de imprimacion con pintura asfaltica y aplicación de membrana soplete. Membrana Emacober 400 Geo-Pint 4mm, 45kg/rollo</v>
          </cell>
          <cell r="G269">
            <v>1</v>
          </cell>
        </row>
        <row r="270">
          <cell r="A270" t="str">
            <v>CUCA040</v>
          </cell>
          <cell r="B270" t="str">
            <v>A</v>
          </cell>
          <cell r="C270" t="str">
            <v>Membrana asfáltica c/aluminio con 1 mano de imprimación</v>
          </cell>
          <cell r="D270" t="str">
            <v>M2</v>
          </cell>
          <cell r="E270">
            <v>5.1339999999999995</v>
          </cell>
          <cell r="F270" t="str">
            <v>1 mano de imprimacion con pintura asfaltica y aplicación de membrana soplete</v>
          </cell>
          <cell r="G270">
            <v>1</v>
          </cell>
        </row>
        <row r="271">
          <cell r="A271" t="str">
            <v>CUCA050</v>
          </cell>
          <cell r="B271" t="str">
            <v>A</v>
          </cell>
          <cell r="C271" t="str">
            <v>Contrapiso de HP con pendiente esp promedio 15 cm</v>
          </cell>
          <cell r="D271" t="str">
            <v>M2</v>
          </cell>
          <cell r="E271">
            <v>15.338324049586776</v>
          </cell>
          <cell r="F271" t="str">
            <v>HHRP 1/4:1:4:6 150 litros S/CHANDIAS 91</v>
          </cell>
          <cell r="G271">
            <v>1</v>
          </cell>
        </row>
        <row r="272">
          <cell r="A272" t="str">
            <v>CUCA055</v>
          </cell>
          <cell r="B272" t="str">
            <v>A</v>
          </cell>
          <cell r="C272" t="str">
            <v>Contrapiso de H Liv con arcilla exp 1:9 c/pend esp prom 15 cm</v>
          </cell>
          <cell r="D272" t="str">
            <v>M2</v>
          </cell>
          <cell r="E272">
            <v>22.956319628099173</v>
          </cell>
          <cell r="F272" t="str">
            <v>sin obs.</v>
          </cell>
          <cell r="G272">
            <v>2</v>
          </cell>
        </row>
        <row r="273">
          <cell r="A273" t="str">
            <v>CUCA060</v>
          </cell>
          <cell r="B273" t="str">
            <v>A</v>
          </cell>
          <cell r="C273" t="str">
            <v>Carpeta de nivelacion 1/4:1:4 esp 2cm</v>
          </cell>
          <cell r="D273" t="str">
            <v>M2</v>
          </cell>
          <cell r="E273">
            <v>5.5215223140495864</v>
          </cell>
          <cell r="F273" t="str">
            <v>sin obs.</v>
          </cell>
          <cell r="G273">
            <v>2</v>
          </cell>
        </row>
        <row r="274">
          <cell r="A274" t="str">
            <v>CUCA070</v>
          </cell>
          <cell r="B274" t="str">
            <v>A</v>
          </cell>
          <cell r="C274" t="str">
            <v>Piso de baldosas de azotea con mortero de asiento</v>
          </cell>
          <cell r="D274" t="str">
            <v>M2</v>
          </cell>
          <cell r="E274">
            <v>17.583223140495868</v>
          </cell>
          <cell r="F274" t="str">
            <v>Baldosas asentadas con mortero e incidencia de junta asfaltica .S/Chandías An 55.</v>
          </cell>
          <cell r="G274">
            <v>2</v>
          </cell>
        </row>
        <row r="275">
          <cell r="A275" t="str">
            <v>CUJU000</v>
          </cell>
          <cell r="B275" t="str">
            <v>D</v>
          </cell>
          <cell r="C275" t="str">
            <v>CUBIERTAS JUNTAS y BABETAS</v>
          </cell>
        </row>
        <row r="276">
          <cell r="A276" t="str">
            <v>CUJU010</v>
          </cell>
          <cell r="B276" t="str">
            <v>A</v>
          </cell>
          <cell r="C276" t="str">
            <v>Junta de dilatacion con material asfáltico</v>
          </cell>
          <cell r="D276" t="str">
            <v>ML</v>
          </cell>
          <cell r="E276">
            <v>2.0660579399141636</v>
          </cell>
          <cell r="F276" t="str">
            <v xml:space="preserve">Material asfáltico Ferroasfalt 40 de Ferrocement y relleno de poliestireno expandido. Consumo 100 gr/ML de junta de 1cm x 1cm. Presentación en bolsas de 10 y 25 kg. Fundir a fuego lento y casi directo a menos de 200 ºC, revolviendo y procurando que no se </v>
          </cell>
          <cell r="G276">
            <v>1</v>
          </cell>
        </row>
        <row r="277">
          <cell r="A277" t="str">
            <v>CUJU050</v>
          </cell>
          <cell r="B277" t="str">
            <v>A</v>
          </cell>
          <cell r="C277" t="str">
            <v>Babetas</v>
          </cell>
          <cell r="D277" t="str">
            <v>ML</v>
          </cell>
          <cell r="E277">
            <v>17.707691115702481</v>
          </cell>
          <cell r="F277" t="str">
            <v>sin obs.</v>
          </cell>
          <cell r="G277">
            <v>2</v>
          </cell>
        </row>
        <row r="278">
          <cell r="A278" t="str">
            <v>CUPL000</v>
          </cell>
          <cell r="B278" t="str">
            <v>D</v>
          </cell>
          <cell r="C278" t="str">
            <v>CUBIERTAS PLANAS COMPLETA</v>
          </cell>
        </row>
        <row r="279">
          <cell r="A279" t="str">
            <v>CUPL200</v>
          </cell>
          <cell r="B279" t="str">
            <v>A</v>
          </cell>
          <cell r="C279" t="str">
            <v>Cubierta plana completa terminacion baldosas de azotea</v>
          </cell>
          <cell r="D279" t="str">
            <v>M2</v>
          </cell>
          <cell r="E279">
            <v>49.205569504132228</v>
          </cell>
          <cell r="F279" t="str">
            <v>Barrera de vapor c/pintura asf., poliestireno exp.,Contrapiso HP, Carpeta, membrana y baldosas de azotea con mortero de asiento y juntas de dilatacion</v>
          </cell>
          <cell r="G279">
            <v>3</v>
          </cell>
        </row>
        <row r="280">
          <cell r="A280" t="str">
            <v>CUIN000</v>
          </cell>
          <cell r="B280" t="str">
            <v>D</v>
          </cell>
          <cell r="C280" t="str">
            <v>CUBIERTAS INCLINADAS</v>
          </cell>
        </row>
        <row r="281">
          <cell r="A281" t="str">
            <v>CUIN010</v>
          </cell>
          <cell r="B281" t="str">
            <v>A</v>
          </cell>
          <cell r="C281" t="str">
            <v>Cubierta Inclinada chapa trapezoidal c/estructura y asilacion</v>
          </cell>
          <cell r="D281" t="str">
            <v>M2</v>
          </cell>
          <cell r="E281">
            <v>99.230999999999995</v>
          </cell>
          <cell r="F281" t="str">
            <v>VALOR (VIV 536-005 X 1,10 Por la chapa trapezoidal)</v>
          </cell>
        </row>
        <row r="282">
          <cell r="A282" t="str">
            <v>CUIN020</v>
          </cell>
          <cell r="B282" t="str">
            <v>A</v>
          </cell>
          <cell r="C282" t="str">
            <v>Cubierta Chapa Galvanizada N 24 prepintada c/aislacion</v>
          </cell>
          <cell r="D282" t="str">
            <v>M2</v>
          </cell>
          <cell r="E282">
            <v>50.000570707070707</v>
          </cell>
          <cell r="F282" t="str">
            <v>Con armazon de madera aislaciones y sin estructura principal</v>
          </cell>
          <cell r="G282">
            <v>2</v>
          </cell>
        </row>
        <row r="283">
          <cell r="A283" t="str">
            <v>CUIN110</v>
          </cell>
          <cell r="B283" t="str">
            <v>A</v>
          </cell>
          <cell r="C283" t="str">
            <v>Cumbrera de Chapa galv N24 prepint</v>
          </cell>
          <cell r="D283" t="str">
            <v>ML</v>
          </cell>
          <cell r="E283">
            <v>3.8250000000000002</v>
          </cell>
          <cell r="F283" t="str">
            <v>sin obs.</v>
          </cell>
          <cell r="G283">
            <v>1</v>
          </cell>
        </row>
        <row r="284">
          <cell r="A284" t="str">
            <v>CUIN200</v>
          </cell>
          <cell r="B284" t="str">
            <v>A</v>
          </cell>
          <cell r="C284" t="str">
            <v>Canaleta de Zinc</v>
          </cell>
          <cell r="D284" t="str">
            <v>ML</v>
          </cell>
          <cell r="E284">
            <v>3.8250000000000002</v>
          </cell>
          <cell r="F284" t="str">
            <v>sin obs.</v>
          </cell>
          <cell r="G284">
            <v>1</v>
          </cell>
        </row>
        <row r="285">
          <cell r="A285" t="str">
            <v>CUES000</v>
          </cell>
          <cell r="B285" t="str">
            <v>D</v>
          </cell>
          <cell r="C285" t="str">
            <v>CUBIERTAS ESTRUCTURAS</v>
          </cell>
        </row>
        <row r="286">
          <cell r="A286" t="str">
            <v>CUES010</v>
          </cell>
          <cell r="B286" t="str">
            <v>A</v>
          </cell>
          <cell r="C286" t="str">
            <v xml:space="preserve">Estructura de sosten Cabriadas Metalicas </v>
          </cell>
          <cell r="D286" t="str">
            <v>U</v>
          </cell>
          <cell r="E286">
            <v>14565.220000000001</v>
          </cell>
          <cell r="F286" t="str">
            <v>sin obs.</v>
          </cell>
          <cell r="G286">
            <v>2</v>
          </cell>
        </row>
        <row r="287">
          <cell r="A287" t="str">
            <v>CUES020</v>
          </cell>
          <cell r="B287" t="str">
            <v>A</v>
          </cell>
          <cell r="C287" t="str">
            <v>Cabios Pino Parana 3x6" c/0.80</v>
          </cell>
          <cell r="D287" t="str">
            <v>M2</v>
          </cell>
          <cell r="E287">
            <v>13.888888888888888</v>
          </cell>
          <cell r="F287" t="str">
            <v>216 m2 es el area de analisis</v>
          </cell>
          <cell r="G287">
            <v>1</v>
          </cell>
        </row>
        <row r="288">
          <cell r="A288" t="str">
            <v>CS00000</v>
          </cell>
          <cell r="B288" t="str">
            <v>D</v>
          </cell>
          <cell r="C288" t="str">
            <v>CARPINTERIA METALICA</v>
          </cell>
        </row>
        <row r="289">
          <cell r="A289" t="str">
            <v>CSMA000</v>
          </cell>
          <cell r="B289" t="str">
            <v>D</v>
          </cell>
          <cell r="C289" t="str">
            <v>MARCOS METÁLICOS</v>
          </cell>
        </row>
        <row r="290">
          <cell r="A290" t="str">
            <v>CSMA010</v>
          </cell>
          <cell r="B290" t="str">
            <v>A</v>
          </cell>
          <cell r="C290" t="str">
            <v>Marco Metalico Chapa BWG Nº 18 Para Puerta Interior (des=15cm)</v>
          </cell>
          <cell r="D290" t="str">
            <v>ML</v>
          </cell>
          <cell r="E290">
            <v>7.7345783774666907</v>
          </cell>
          <cell r="F290" t="str">
            <v>La colocación se considera en el computo de mamposteria al hacer la consideracion de Vacío x Lleno</v>
          </cell>
          <cell r="G290">
            <v>2</v>
          </cell>
        </row>
        <row r="291">
          <cell r="A291" t="str">
            <v>CSMA100</v>
          </cell>
          <cell r="B291" t="str">
            <v>A</v>
          </cell>
          <cell r="C291" t="str">
            <v>Marco Metalico Chapa BWG Nº 18 Puerta 0,95x2,05</v>
          </cell>
          <cell r="D291" t="str">
            <v>U</v>
          </cell>
          <cell r="E291">
            <v>39.059620806206787</v>
          </cell>
          <cell r="F291" t="str">
            <v>La colocación se considera en el computo de mamposteria al hacer la consideracion de Vacío x Lleno</v>
          </cell>
          <cell r="G291">
            <v>3</v>
          </cell>
        </row>
        <row r="292">
          <cell r="A292" t="str">
            <v>CSMA110</v>
          </cell>
          <cell r="B292" t="str">
            <v>A</v>
          </cell>
          <cell r="C292" t="str">
            <v>Marco Metalico Chapa BWG Nº 18 Puerta 0,80x2,05</v>
          </cell>
          <cell r="D292" t="str">
            <v>U</v>
          </cell>
          <cell r="E292">
            <v>37.89943404958678</v>
          </cell>
          <cell r="F292" t="str">
            <v>La colocación se considera en el computo de mamposteria al hacer la consideracion de Vacío x Lleno</v>
          </cell>
          <cell r="G292">
            <v>3</v>
          </cell>
        </row>
        <row r="293">
          <cell r="A293" t="str">
            <v>CSMA120</v>
          </cell>
          <cell r="B293" t="str">
            <v>A</v>
          </cell>
          <cell r="C293" t="str">
            <v>Marco Metalico Chapa BWG Nº 18 Puerta 0,70x2,05</v>
          </cell>
          <cell r="D293" t="str">
            <v>U</v>
          </cell>
          <cell r="E293">
            <v>37.125976211840111</v>
          </cell>
          <cell r="F293" t="str">
            <v>La colocación se considera en el computo de mamposteria al hacer la consideracion de Vacío x Lleno</v>
          </cell>
          <cell r="G293">
            <v>3</v>
          </cell>
        </row>
        <row r="294">
          <cell r="A294" t="str">
            <v>CSMA130</v>
          </cell>
          <cell r="B294" t="str">
            <v>A</v>
          </cell>
          <cell r="C294" t="str">
            <v>Marco Metalico Chapa BWG Nº 18 Puerta 0,65x2,05</v>
          </cell>
          <cell r="D294" t="str">
            <v>U</v>
          </cell>
          <cell r="E294">
            <v>36.73924729296678</v>
          </cell>
          <cell r="F294" t="str">
            <v>La colocación se considera en el computo de mamposteria al hacer la consideracion de Vacío x Lleno</v>
          </cell>
          <cell r="G294">
            <v>3</v>
          </cell>
        </row>
        <row r="295">
          <cell r="A295" t="str">
            <v>CSMA190</v>
          </cell>
          <cell r="B295" t="str">
            <v>A</v>
          </cell>
          <cell r="C295" t="str">
            <v>Carpinterias Escuela</v>
          </cell>
          <cell r="D295" t="str">
            <v>GL</v>
          </cell>
          <cell r="E295">
            <v>146078.9654700855</v>
          </cell>
          <cell r="F295" t="str">
            <v>sin obs.</v>
          </cell>
          <cell r="G295">
            <v>1</v>
          </cell>
        </row>
        <row r="296">
          <cell r="A296" t="str">
            <v>CSMA200</v>
          </cell>
          <cell r="B296" t="str">
            <v>A</v>
          </cell>
          <cell r="C296" t="str">
            <v>Colocación Carpinterias Escuela</v>
          </cell>
          <cell r="D296" t="str">
            <v>GL</v>
          </cell>
          <cell r="E296">
            <v>11301.930398347107</v>
          </cell>
          <cell r="F296" t="str">
            <v>sin obs.</v>
          </cell>
          <cell r="G296">
            <v>2</v>
          </cell>
        </row>
        <row r="297">
          <cell r="A297" t="str">
            <v>CSPU000</v>
          </cell>
          <cell r="B297" t="str">
            <v>D</v>
          </cell>
          <cell r="C297" t="str">
            <v>PUERTAS METÁLICAS</v>
          </cell>
        </row>
        <row r="298">
          <cell r="A298" t="str">
            <v>CSVE000</v>
          </cell>
          <cell r="B298" t="str">
            <v>D</v>
          </cell>
          <cell r="C298" t="str">
            <v>VENTANAS METÁLICAS</v>
          </cell>
        </row>
        <row r="299">
          <cell r="A299" t="str">
            <v>CSRE000</v>
          </cell>
          <cell r="B299" t="str">
            <v>D</v>
          </cell>
          <cell r="C299" t="str">
            <v>REJAS METÁLICAS</v>
          </cell>
        </row>
        <row r="300">
          <cell r="A300" t="str">
            <v>CSBA000</v>
          </cell>
          <cell r="B300" t="str">
            <v>D</v>
          </cell>
          <cell r="C300" t="str">
            <v>BARANDAS METÁLICAS</v>
          </cell>
        </row>
        <row r="301">
          <cell r="A301" t="str">
            <v>CW00000</v>
          </cell>
          <cell r="B301" t="str">
            <v>D</v>
          </cell>
          <cell r="C301" t="str">
            <v>CARPINTERIA DE MADERA</v>
          </cell>
        </row>
        <row r="302">
          <cell r="A302" t="str">
            <v>CWPL000</v>
          </cell>
          <cell r="B302" t="str">
            <v>D</v>
          </cell>
          <cell r="C302" t="str">
            <v>PUERTAS PLACA</v>
          </cell>
        </row>
        <row r="303">
          <cell r="A303" t="str">
            <v>CWPL0010</v>
          </cell>
          <cell r="B303" t="str">
            <v>A</v>
          </cell>
          <cell r="C303" t="str">
            <v>Puerta Placa, (Sólo Ajuste y Colocación)</v>
          </cell>
          <cell r="D303" t="str">
            <v>U</v>
          </cell>
          <cell r="E303">
            <v>5.75</v>
          </cell>
          <cell r="F303" t="str">
            <v>Para placas 0,65 a 0,95 de ancho por 2,05 de alto, incluye transporte al lugar, ajuste y colocación. Los herrajes se consideran aparte.</v>
          </cell>
          <cell r="G303">
            <v>1</v>
          </cell>
        </row>
        <row r="304">
          <cell r="A304" t="str">
            <v>CWPL0015</v>
          </cell>
          <cell r="B304" t="str">
            <v>A</v>
          </cell>
          <cell r="C304" t="str">
            <v>Puerta Placa, (Sólo Herrajes)</v>
          </cell>
          <cell r="D304" t="str">
            <v>U</v>
          </cell>
          <cell r="E304">
            <v>21.873966942148762</v>
          </cell>
          <cell r="F304" t="str">
            <v>sin obs.</v>
          </cell>
          <cell r="G304">
            <v>1</v>
          </cell>
        </row>
        <row r="305">
          <cell r="A305" t="str">
            <v>CWPL0100</v>
          </cell>
          <cell r="B305" t="str">
            <v>A</v>
          </cell>
          <cell r="C305" t="str">
            <v>Puerta placa (0,80 x 2,05) incluye herrajes y coloc.</v>
          </cell>
          <cell r="D305" t="str">
            <v>U</v>
          </cell>
          <cell r="E305">
            <v>85.475206611570258</v>
          </cell>
          <cell r="F305" t="str">
            <v>sin obs.</v>
          </cell>
          <cell r="G305">
            <v>2</v>
          </cell>
        </row>
        <row r="306">
          <cell r="A306" t="str">
            <v>CWPL0110</v>
          </cell>
          <cell r="B306" t="str">
            <v>A</v>
          </cell>
          <cell r="C306" t="str">
            <v>Puerta placa (0,65/0,70 x 2,05), incluye herrajes y coloc.</v>
          </cell>
          <cell r="D306" t="str">
            <v>U</v>
          </cell>
          <cell r="E306">
            <v>81.756198347107443</v>
          </cell>
          <cell r="F306" t="str">
            <v>sin obs.</v>
          </cell>
          <cell r="G306">
            <v>2</v>
          </cell>
        </row>
        <row r="307">
          <cell r="A307" t="str">
            <v>CWPL0120</v>
          </cell>
          <cell r="B307" t="str">
            <v>A</v>
          </cell>
          <cell r="C307" t="str">
            <v>Puerta placa acceso vivienda (0,95 x 2,05), incluye herrajes y coloc.</v>
          </cell>
          <cell r="D307" t="str">
            <v>U</v>
          </cell>
        </row>
        <row r="308">
          <cell r="A308" t="str">
            <v>CE000000</v>
          </cell>
          <cell r="B308" t="str">
            <v>D</v>
          </cell>
          <cell r="C308" t="str">
            <v>CORTINAS DE ENROLLAR</v>
          </cell>
        </row>
        <row r="309">
          <cell r="A309" t="str">
            <v>CEPV0000</v>
          </cell>
          <cell r="B309" t="str">
            <v>D</v>
          </cell>
          <cell r="C309" t="str">
            <v>CORTINAS DE ENROLLAR DE PVC</v>
          </cell>
        </row>
        <row r="310">
          <cell r="A310" t="str">
            <v>CEPV0010</v>
          </cell>
          <cell r="B310" t="str">
            <v>A</v>
          </cell>
          <cell r="C310" t="str">
            <v>Cortina de enrollar de PVC (Prov y colocacion sin sistema)</v>
          </cell>
          <cell r="D310" t="str">
            <v>M2</v>
          </cell>
          <cell r="E310">
            <v>25.677999999999997</v>
          </cell>
          <cell r="F310" t="str">
            <v>Cortina sola, sin accesorios</v>
          </cell>
          <cell r="G310">
            <v>1</v>
          </cell>
        </row>
        <row r="311">
          <cell r="A311" t="str">
            <v>CEPV015</v>
          </cell>
          <cell r="B311" t="str">
            <v>A</v>
          </cell>
          <cell r="C311" t="str">
            <v>Cortina de enrollar de Madera (Prov y colocación sin sistema)</v>
          </cell>
          <cell r="D311" t="str">
            <v>M2</v>
          </cell>
          <cell r="E311">
            <v>108.13888888888889</v>
          </cell>
          <cell r="F311" t="str">
            <v>sin obs.</v>
          </cell>
          <cell r="G311">
            <v>1</v>
          </cell>
        </row>
        <row r="312">
          <cell r="A312" t="str">
            <v>CEPV0020</v>
          </cell>
          <cell r="B312" t="str">
            <v>A</v>
          </cell>
          <cell r="C312" t="str">
            <v>Cortina de enrollar sistema completo (eje+enrollador+cinta) s/cortina</v>
          </cell>
          <cell r="D312" t="str">
            <v>U</v>
          </cell>
          <cell r="E312">
            <v>67.25</v>
          </cell>
          <cell r="F312" t="str">
            <v>Para una cortina de 1,8 m2 promedio</v>
          </cell>
          <cell r="G312">
            <v>1</v>
          </cell>
        </row>
        <row r="313">
          <cell r="A313" t="str">
            <v>CEPV0100</v>
          </cell>
          <cell r="B313" t="str">
            <v>A</v>
          </cell>
          <cell r="C313" t="str">
            <v>Cortina de enrollar PVC completa</v>
          </cell>
          <cell r="D313" t="str">
            <v>M2</v>
          </cell>
          <cell r="E313">
            <v>59.302999999999997</v>
          </cell>
          <cell r="F313" t="str">
            <v>Para una ventana promedio de 1,80 m2</v>
          </cell>
          <cell r="G313">
            <v>2</v>
          </cell>
        </row>
        <row r="314">
          <cell r="A314" t="str">
            <v>CEPV0110</v>
          </cell>
          <cell r="B314" t="str">
            <v>A</v>
          </cell>
          <cell r="C314" t="str">
            <v>Cortina de enrollar Madera completa</v>
          </cell>
          <cell r="D314" t="str">
            <v>M2</v>
          </cell>
          <cell r="E314">
            <v>141.76388888888889</v>
          </cell>
          <cell r="F314" t="str">
            <v>sin obs.</v>
          </cell>
          <cell r="G314">
            <v>2</v>
          </cell>
        </row>
        <row r="315">
          <cell r="A315" t="str">
            <v>CV00000</v>
          </cell>
          <cell r="B315" t="str">
            <v>D</v>
          </cell>
          <cell r="C315" t="str">
            <v>CONDUCTOS Y VENTILACIONES</v>
          </cell>
        </row>
        <row r="316">
          <cell r="A316" t="str">
            <v>CVCO000</v>
          </cell>
          <cell r="B316" t="str">
            <v>D</v>
          </cell>
          <cell r="C316" t="str">
            <v>CONDUCTOS</v>
          </cell>
        </row>
        <row r="317">
          <cell r="A317" t="str">
            <v>CVCO010</v>
          </cell>
          <cell r="B317" t="str">
            <v>A</v>
          </cell>
          <cell r="C317" t="str">
            <v>Conducto de ventilacion COVE por piso para un baño</v>
          </cell>
          <cell r="D317" t="str">
            <v>piso</v>
          </cell>
          <cell r="E317">
            <v>95.37016429752066</v>
          </cell>
          <cell r="F317" t="str">
            <v>Considerado por piso de 2,80 m, Replanteo, Coloc de Conductos con mortero de asiento</v>
          </cell>
          <cell r="G317">
            <v>2</v>
          </cell>
        </row>
        <row r="318">
          <cell r="A318" t="str">
            <v>CVCO100</v>
          </cell>
          <cell r="B318" t="str">
            <v>A</v>
          </cell>
          <cell r="C318" t="str">
            <v>Conducto para cocina Chapa Galvanizada</v>
          </cell>
          <cell r="D318" t="str">
            <v>GL</v>
          </cell>
          <cell r="E318">
            <v>147.1</v>
          </cell>
          <cell r="F318" t="str">
            <v>sin obs.</v>
          </cell>
          <cell r="G318">
            <v>1</v>
          </cell>
        </row>
        <row r="319">
          <cell r="A319" t="str">
            <v>CVRJ000</v>
          </cell>
          <cell r="B319" t="str">
            <v>D</v>
          </cell>
          <cell r="C319" t="str">
            <v>REJAS</v>
          </cell>
        </row>
        <row r="320">
          <cell r="A320" t="str">
            <v>CVRJ010</v>
          </cell>
          <cell r="B320" t="str">
            <v>A</v>
          </cell>
          <cell r="C320" t="str">
            <v xml:space="preserve">Rejilla de ventilacion </v>
          </cell>
          <cell r="D320" t="str">
            <v>N°</v>
          </cell>
          <cell r="E320">
            <v>9.5044548760330585</v>
          </cell>
          <cell r="F320" t="str">
            <v>Provision y colocacion de rejilla</v>
          </cell>
          <cell r="G320">
            <v>2</v>
          </cell>
        </row>
        <row r="321">
          <cell r="A321" t="str">
            <v>CVSO000</v>
          </cell>
          <cell r="B321" t="str">
            <v>D</v>
          </cell>
          <cell r="C321" t="str">
            <v>SOMBRERETES</v>
          </cell>
        </row>
        <row r="322">
          <cell r="A322" t="str">
            <v>CVSO010</v>
          </cell>
          <cell r="B322" t="str">
            <v>A</v>
          </cell>
          <cell r="C322" t="str">
            <v>Sombrerete de remate (20x40x60)</v>
          </cell>
          <cell r="D322" t="str">
            <v>No</v>
          </cell>
          <cell r="E322">
            <v>139.63390975206613</v>
          </cell>
          <cell r="F322" t="str">
            <v>Sombrerete asentado con mortero de cemento</v>
          </cell>
          <cell r="G322">
            <v>2</v>
          </cell>
        </row>
        <row r="323">
          <cell r="A323" t="str">
            <v>IS00000</v>
          </cell>
          <cell r="B323" t="str">
            <v>D</v>
          </cell>
          <cell r="C323" t="str">
            <v>INSTALACION SANITARIA</v>
          </cell>
        </row>
        <row r="324">
          <cell r="A324" t="str">
            <v>ISDC000</v>
          </cell>
          <cell r="B324" t="str">
            <v>D</v>
          </cell>
          <cell r="C324" t="str">
            <v>DERECHOS DE CONEXIÓN</v>
          </cell>
        </row>
        <row r="325">
          <cell r="A325" t="str">
            <v>ISDC010</v>
          </cell>
          <cell r="B325" t="str">
            <v>A</v>
          </cell>
          <cell r="C325" t="str">
            <v>Conexión en acera diam 0,019 a 0,032 m PPUTF</v>
          </cell>
          <cell r="D325" t="str">
            <v>U</v>
          </cell>
          <cell r="E325">
            <v>201.14</v>
          </cell>
          <cell r="F325" t="str">
            <v>Parametrizable</v>
          </cell>
          <cell r="G325">
            <v>1</v>
          </cell>
        </row>
        <row r="326">
          <cell r="A326" t="str">
            <v>ISPA000</v>
          </cell>
          <cell r="B326" t="str">
            <v>A</v>
          </cell>
          <cell r="C326" t="str">
            <v>PROVISION DE AGUA FRIA</v>
          </cell>
        </row>
        <row r="327">
          <cell r="A327" t="str">
            <v>ISPA010</v>
          </cell>
          <cell r="B327" t="str">
            <v>A</v>
          </cell>
          <cell r="C327" t="str">
            <v>Sifon invertido diam 0,032 m PPUTF</v>
          </cell>
          <cell r="D327" t="str">
            <v>U</v>
          </cell>
          <cell r="E327">
            <v>186.92</v>
          </cell>
          <cell r="F327" t="str">
            <v>sin obs.</v>
          </cell>
          <cell r="G327">
            <v>1</v>
          </cell>
        </row>
        <row r="328">
          <cell r="A328" t="str">
            <v>ISPA020</v>
          </cell>
          <cell r="B328" t="str">
            <v>A</v>
          </cell>
          <cell r="C328" t="str">
            <v>Tramo Horizontal Alimentación TB diam 0,032 m PPUTF</v>
          </cell>
          <cell r="D328" t="str">
            <v>ML</v>
          </cell>
          <cell r="E328">
            <v>12.06</v>
          </cell>
          <cell r="F328" t="str">
            <v>sin obs.</v>
          </cell>
          <cell r="G328">
            <v>1</v>
          </cell>
        </row>
        <row r="329">
          <cell r="A329" t="str">
            <v>ISPA040</v>
          </cell>
          <cell r="B329" t="str">
            <v>A</v>
          </cell>
          <cell r="C329" t="str">
            <v>Cuadro de Bombas Completo</v>
          </cell>
          <cell r="D329" t="str">
            <v>U</v>
          </cell>
          <cell r="E329">
            <v>589.52</v>
          </cell>
          <cell r="F329" t="str">
            <v>sin obs.</v>
          </cell>
          <cell r="G329">
            <v>1</v>
          </cell>
        </row>
        <row r="330">
          <cell r="A330" t="str">
            <v>ISPA045</v>
          </cell>
          <cell r="B330" t="str">
            <v>A</v>
          </cell>
          <cell r="C330" t="str">
            <v>Cuadro de Bombas Escuela</v>
          </cell>
          <cell r="D330" t="str">
            <v>GL</v>
          </cell>
          <cell r="E330">
            <v>730.85742000000005</v>
          </cell>
          <cell r="F330" t="str">
            <v>sin obs.</v>
          </cell>
          <cell r="G330">
            <v>1</v>
          </cell>
        </row>
        <row r="331">
          <cell r="A331" t="str">
            <v>ISPA050</v>
          </cell>
          <cell r="B331" t="str">
            <v>A</v>
          </cell>
          <cell r="C331" t="str">
            <v>Subida TB a TR diam 0,025 PPUTF</v>
          </cell>
          <cell r="D331" t="str">
            <v>ML</v>
          </cell>
          <cell r="E331">
            <v>7.4</v>
          </cell>
          <cell r="F331" t="str">
            <v>sin obs.</v>
          </cell>
          <cell r="G331">
            <v>1</v>
          </cell>
        </row>
        <row r="332">
          <cell r="A332" t="str">
            <v>ISPA060</v>
          </cell>
          <cell r="B332" t="str">
            <v>A</v>
          </cell>
          <cell r="C332" t="str">
            <v>Subida TB a TR diam 0,032 PPUTF Escuela</v>
          </cell>
          <cell r="D332" t="str">
            <v>GL</v>
          </cell>
          <cell r="E332">
            <v>395.80375000000004</v>
          </cell>
          <cell r="F332" t="str">
            <v>sin obs.</v>
          </cell>
          <cell r="G332">
            <v>1</v>
          </cell>
        </row>
        <row r="333">
          <cell r="A333" t="str">
            <v>ISPA100</v>
          </cell>
          <cell r="B333" t="str">
            <v>A</v>
          </cell>
          <cell r="C333" t="str">
            <v>Conexion agua Escuela</v>
          </cell>
          <cell r="D333" t="str">
            <v>GL</v>
          </cell>
          <cell r="E333">
            <v>1143.4114999999999</v>
          </cell>
          <cell r="F333" t="str">
            <v>sin obs.</v>
          </cell>
          <cell r="G333">
            <v>2</v>
          </cell>
        </row>
        <row r="334">
          <cell r="A334" t="str">
            <v>ISPA110</v>
          </cell>
          <cell r="B334" t="str">
            <v>A</v>
          </cell>
          <cell r="C334" t="str">
            <v>Colectores Tanques Escuela</v>
          </cell>
          <cell r="D334" t="str">
            <v>GL</v>
          </cell>
          <cell r="E334">
            <v>865.375</v>
          </cell>
          <cell r="F334" t="str">
            <v>sin obs.</v>
          </cell>
          <cell r="G334">
            <v>1</v>
          </cell>
        </row>
        <row r="335">
          <cell r="A335" t="str">
            <v>ISBA000</v>
          </cell>
          <cell r="B335" t="str">
            <v>D</v>
          </cell>
          <cell r="C335" t="str">
            <v>BAJADAS AGUA FRIA</v>
          </cell>
        </row>
        <row r="336">
          <cell r="A336" t="str">
            <v>ISBA010</v>
          </cell>
          <cell r="B336" t="str">
            <v>A</v>
          </cell>
          <cell r="C336" t="str">
            <v>Colector TR (Solo puente de empalme) diam 0,032 Latón</v>
          </cell>
          <cell r="D336" t="str">
            <v>U</v>
          </cell>
          <cell r="E336">
            <v>87.79</v>
          </cell>
          <cell r="F336" t="str">
            <v>sin obs.</v>
          </cell>
          <cell r="G336">
            <v>1</v>
          </cell>
        </row>
        <row r="337">
          <cell r="A337" t="str">
            <v>ISBA020</v>
          </cell>
          <cell r="B337" t="str">
            <v>A</v>
          </cell>
          <cell r="C337" t="str">
            <v>Conexión a bajada diam 0,013</v>
          </cell>
          <cell r="D337" t="str">
            <v>U</v>
          </cell>
          <cell r="E337">
            <v>26.6</v>
          </cell>
          <cell r="F337" t="str">
            <v>sin obs.</v>
          </cell>
          <cell r="G337">
            <v>1</v>
          </cell>
        </row>
        <row r="338">
          <cell r="A338" t="str">
            <v>ISBA021</v>
          </cell>
          <cell r="B338" t="str">
            <v>A</v>
          </cell>
          <cell r="C338" t="str">
            <v>Conexión a bajada diam 0,019</v>
          </cell>
          <cell r="D338" t="str">
            <v>U</v>
          </cell>
          <cell r="E338">
            <v>33.96</v>
          </cell>
          <cell r="F338" t="str">
            <v>sin obs.</v>
          </cell>
          <cell r="G338">
            <v>1</v>
          </cell>
        </row>
        <row r="339">
          <cell r="A339" t="str">
            <v>ISBA022</v>
          </cell>
          <cell r="B339" t="str">
            <v>A</v>
          </cell>
          <cell r="C339" t="str">
            <v>Conexión a bajada diam 0,025</v>
          </cell>
          <cell r="D339" t="str">
            <v>U</v>
          </cell>
          <cell r="E339">
            <v>41.9</v>
          </cell>
          <cell r="F339" t="str">
            <v>sin obs.</v>
          </cell>
          <cell r="G339">
            <v>1</v>
          </cell>
        </row>
        <row r="340">
          <cell r="A340" t="str">
            <v>ISBA030</v>
          </cell>
          <cell r="B340" t="str">
            <v>A</v>
          </cell>
          <cell r="C340" t="str">
            <v>Bajada diam 0,013 PPUTF</v>
          </cell>
          <cell r="D340" t="str">
            <v>ML</v>
          </cell>
          <cell r="E340">
            <v>7.25</v>
          </cell>
          <cell r="F340" t="str">
            <v>sin obs.</v>
          </cell>
          <cell r="G340">
            <v>1</v>
          </cell>
        </row>
        <row r="341">
          <cell r="A341" t="str">
            <v>ISBA040</v>
          </cell>
          <cell r="B341" t="str">
            <v>A</v>
          </cell>
          <cell r="C341" t="str">
            <v>Bajada diam 0,019 PPUTF</v>
          </cell>
          <cell r="D341" t="str">
            <v>ML</v>
          </cell>
          <cell r="E341">
            <v>7.9749999999999996</v>
          </cell>
          <cell r="F341" t="str">
            <v>sin obs.</v>
          </cell>
          <cell r="G341">
            <v>1</v>
          </cell>
        </row>
        <row r="342">
          <cell r="A342" t="str">
            <v>ISBA050</v>
          </cell>
          <cell r="B342" t="str">
            <v>A</v>
          </cell>
          <cell r="C342" t="str">
            <v>Bajada diam 0,025 PPUTF</v>
          </cell>
          <cell r="D342" t="str">
            <v>ML</v>
          </cell>
          <cell r="E342">
            <v>9.58</v>
          </cell>
          <cell r="F342" t="str">
            <v>sin obs.</v>
          </cell>
          <cell r="G342">
            <v>1</v>
          </cell>
        </row>
        <row r="343">
          <cell r="A343" t="str">
            <v>ISBA100</v>
          </cell>
          <cell r="B343" t="str">
            <v>A</v>
          </cell>
          <cell r="C343" t="str">
            <v>Bajadas Agua Fria Escuela</v>
          </cell>
          <cell r="D343" t="str">
            <v>GL</v>
          </cell>
          <cell r="E343">
            <v>1291.94029</v>
          </cell>
          <cell r="F343" t="str">
            <v>Incluye Valvulas y Ruptores de vacio</v>
          </cell>
          <cell r="G343">
            <v>1</v>
          </cell>
        </row>
        <row r="344">
          <cell r="A344" t="str">
            <v>ISNA000</v>
          </cell>
          <cell r="B344" t="str">
            <v>D</v>
          </cell>
          <cell r="C344" t="str">
            <v>NUCLEOS AGUA FRIA Y CALIENTE</v>
          </cell>
        </row>
        <row r="345">
          <cell r="A345" t="str">
            <v>ISNA100</v>
          </cell>
          <cell r="B345" t="str">
            <v>A</v>
          </cell>
          <cell r="C345" t="str">
            <v>Distribución Agua Fria y Cal, (Baño)</v>
          </cell>
          <cell r="D345" t="str">
            <v>U</v>
          </cell>
          <cell r="E345">
            <v>339.76799999999997</v>
          </cell>
          <cell r="F345" t="str">
            <v>Tomo 60% del nucleo AF+AC+Cloaca</v>
          </cell>
          <cell r="G345">
            <v>1</v>
          </cell>
        </row>
        <row r="346">
          <cell r="A346" t="str">
            <v>ISNA110</v>
          </cell>
          <cell r="B346" t="str">
            <v>A</v>
          </cell>
          <cell r="C346" t="str">
            <v>Distribución Agua Fria y Cal, (Baño+Toillette)</v>
          </cell>
          <cell r="D346" t="str">
            <v>U</v>
          </cell>
          <cell r="E346">
            <v>707.54399999999998</v>
          </cell>
          <cell r="F346" t="str">
            <v>Tomo 60% del nucleo AF+AC+Cloaca</v>
          </cell>
          <cell r="G346">
            <v>1</v>
          </cell>
        </row>
        <row r="347">
          <cell r="A347" t="str">
            <v>ISNA115</v>
          </cell>
          <cell r="B347" t="str">
            <v>A</v>
          </cell>
          <cell r="C347" t="str">
            <v>Distribución Agua Fria y Cal, (Toillette)</v>
          </cell>
          <cell r="D347" t="str">
            <v>U</v>
          </cell>
          <cell r="E347">
            <v>271.81439999999998</v>
          </cell>
          <cell r="F347" t="str">
            <v>Tomo 60% del nucleo AF+AC+Cloaca</v>
          </cell>
          <cell r="G347">
            <v>1</v>
          </cell>
        </row>
        <row r="348">
          <cell r="A348" t="str">
            <v>ISNA120</v>
          </cell>
          <cell r="B348" t="str">
            <v>A</v>
          </cell>
          <cell r="C348" t="str">
            <v>Distribución Agua Fria y Cal, (Coc+Lav+Baño)</v>
          </cell>
          <cell r="D348" t="str">
            <v>U</v>
          </cell>
          <cell r="E348">
            <v>616.14</v>
          </cell>
          <cell r="F348" t="str">
            <v>Tomo 60% del nucleo AF+AC+Cloaca</v>
          </cell>
          <cell r="G348">
            <v>1</v>
          </cell>
        </row>
        <row r="349">
          <cell r="A349" t="str">
            <v>ISNA125</v>
          </cell>
          <cell r="B349" t="str">
            <v>A</v>
          </cell>
          <cell r="C349" t="str">
            <v>Distribución Agua Fria y Cal, (Coc+Lav+Baño P+Baño S)</v>
          </cell>
          <cell r="D349" t="str">
            <v>U</v>
          </cell>
          <cell r="E349">
            <v>955.9079999999999</v>
          </cell>
          <cell r="F349" t="str">
            <v>ISNA120+ISNA100</v>
          </cell>
          <cell r="G349">
            <v>2</v>
          </cell>
        </row>
        <row r="350">
          <cell r="A350" t="str">
            <v>ISNA126</v>
          </cell>
          <cell r="B350" t="str">
            <v>A</v>
          </cell>
          <cell r="C350" t="str">
            <v>Distribución Agua Fria y Cal, (Coc+Lav+Baño+Toill)</v>
          </cell>
          <cell r="D350" t="str">
            <v>U</v>
          </cell>
          <cell r="E350">
            <v>887.95439999999996</v>
          </cell>
          <cell r="F350" t="str">
            <v>ISNA120+ISNA115</v>
          </cell>
          <cell r="G350">
            <v>2</v>
          </cell>
        </row>
        <row r="351">
          <cell r="A351" t="str">
            <v>ISNA130</v>
          </cell>
          <cell r="B351" t="str">
            <v>A</v>
          </cell>
          <cell r="C351" t="str">
            <v>Distribución Agua Fria y Cal, (Cocina+Lav)</v>
          </cell>
          <cell r="D351" t="str">
            <v>U</v>
          </cell>
          <cell r="E351">
            <v>222.33</v>
          </cell>
          <cell r="F351" t="str">
            <v>Tomo 60% del nucleo AF+AC+Cloaca</v>
          </cell>
          <cell r="G351">
            <v>1</v>
          </cell>
        </row>
        <row r="352">
          <cell r="A352" t="str">
            <v>ISNA500</v>
          </cell>
          <cell r="B352" t="str">
            <v>A</v>
          </cell>
          <cell r="C352" t="str">
            <v>Cañerias Agua Fria y Cal,  Depto (Coc+Lav+Baño) PB+3</v>
          </cell>
          <cell r="D352" t="str">
            <v>VIV</v>
          </cell>
          <cell r="E352">
            <v>1315.3541666666665</v>
          </cell>
          <cell r="F352" t="str">
            <v>Para PB+3 (12 Unidades) Parametizar !!!!!!</v>
          </cell>
          <cell r="G352">
            <v>2</v>
          </cell>
        </row>
        <row r="353">
          <cell r="A353" t="str">
            <v>ISNA501</v>
          </cell>
          <cell r="B353" t="str">
            <v>A</v>
          </cell>
          <cell r="C353" t="str">
            <v>Cañerias Agua Fria y Cal,  Depto (Coc+Lav+Baño+Toill) PB+3</v>
          </cell>
          <cell r="D353" t="str">
            <v>VIV</v>
          </cell>
          <cell r="E353">
            <v>1587.1685666666665</v>
          </cell>
          <cell r="F353" t="str">
            <v>Para PB+3 (12 Unidades) Parametizar !!!!!!</v>
          </cell>
          <cell r="G353">
            <v>3</v>
          </cell>
        </row>
        <row r="354">
          <cell r="A354" t="str">
            <v>ISNA510</v>
          </cell>
          <cell r="B354" t="str">
            <v>A</v>
          </cell>
          <cell r="C354" t="str">
            <v>Cañerias Agua Fria y Cal,  Depto (Coc+Lav+Baño) PB+2</v>
          </cell>
          <cell r="D354" t="str">
            <v>VIV</v>
          </cell>
          <cell r="E354">
            <v>1230.5756249999999</v>
          </cell>
          <cell r="F354" t="str">
            <v>Para PB + 2 (16 Viviendas)</v>
          </cell>
          <cell r="G354">
            <v>2</v>
          </cell>
        </row>
        <row r="355">
          <cell r="A355" t="str">
            <v>ISNA511</v>
          </cell>
          <cell r="B355" t="str">
            <v>A</v>
          </cell>
          <cell r="C355" t="str">
            <v>Cañerias Agua Fria y Cal,  Depto (Coc+Lav+Baño+Toill) PB+2</v>
          </cell>
          <cell r="D355" t="str">
            <v>VIV</v>
          </cell>
          <cell r="E355">
            <v>1502.3900249999997</v>
          </cell>
          <cell r="F355" t="str">
            <v>Para PB + 2 (16 Viviendas)</v>
          </cell>
          <cell r="G355">
            <v>3</v>
          </cell>
        </row>
        <row r="356">
          <cell r="A356" t="str">
            <v>ISNA520</v>
          </cell>
          <cell r="B356" t="str">
            <v>A</v>
          </cell>
          <cell r="C356" t="str">
            <v>Cañerias Agua Fria y Cal,  Depto (Coc+Lav+Baño) PB+1 Viv Unif</v>
          </cell>
          <cell r="D356" t="str">
            <v>VIV</v>
          </cell>
          <cell r="E356">
            <v>1285.4249999999997</v>
          </cell>
          <cell r="F356" t="str">
            <v>Para Vivienda PB+1 , COC-LAV EN PB + BAÑO EN 1ER PISO</v>
          </cell>
          <cell r="G356">
            <v>2</v>
          </cell>
        </row>
        <row r="357">
          <cell r="A357" t="str">
            <v>ISNA530</v>
          </cell>
          <cell r="B357" t="str">
            <v>A</v>
          </cell>
          <cell r="C357" t="str">
            <v>Cañerias Agua Fria y Cal,  Depto (Coc+Lav+Baño+Toil) PB+1 Viv Unif</v>
          </cell>
          <cell r="D357" t="str">
            <v>VIV</v>
          </cell>
          <cell r="E357">
            <v>1647.0243999999998</v>
          </cell>
          <cell r="F357" t="str">
            <v>Para Vivienda PB+1 , COC-LAV-TOIL EN PB + BAÑO EN 1ER PISO</v>
          </cell>
          <cell r="G357">
            <v>3</v>
          </cell>
        </row>
        <row r="358">
          <cell r="A358" t="str">
            <v>ISNA540</v>
          </cell>
          <cell r="B358" t="str">
            <v>A</v>
          </cell>
          <cell r="C358" t="str">
            <v>Cañerias de agua fria 8 baños+cocina</v>
          </cell>
          <cell r="D358" t="str">
            <v>U</v>
          </cell>
          <cell r="E358">
            <v>4046.5639999999994</v>
          </cell>
          <cell r="F358" t="str">
            <v>ANALISIS SALVADORES ESQUINA</v>
          </cell>
          <cell r="G358">
            <v>2</v>
          </cell>
        </row>
        <row r="359">
          <cell r="A359" t="str">
            <v>ISNA600</v>
          </cell>
          <cell r="B359" t="str">
            <v>A</v>
          </cell>
          <cell r="C359" t="str">
            <v>Nucleo Agua Fria Y Cal, Laboratorio PA Escuela</v>
          </cell>
          <cell r="D359" t="str">
            <v>GL</v>
          </cell>
          <cell r="E359">
            <v>418.19516136088151</v>
          </cell>
          <cell r="F359" t="str">
            <v>sin obs.</v>
          </cell>
          <cell r="G359">
            <v>3</v>
          </cell>
        </row>
        <row r="360">
          <cell r="A360" t="str">
            <v>ISNA610</v>
          </cell>
          <cell r="B360" t="str">
            <v>A</v>
          </cell>
          <cell r="C360" t="str">
            <v>Nucleo Agua Fria Y Cal, Baño Gabinete PA Escuela</v>
          </cell>
          <cell r="D360" t="str">
            <v>GL</v>
          </cell>
          <cell r="E360">
            <v>325.19201451239672</v>
          </cell>
          <cell r="F360" t="str">
            <v>sin obs.</v>
          </cell>
          <cell r="G360">
            <v>3</v>
          </cell>
        </row>
        <row r="361">
          <cell r="A361" t="str">
            <v>ISNA620</v>
          </cell>
          <cell r="B361" t="str">
            <v>A</v>
          </cell>
          <cell r="C361" t="str">
            <v>Nucleo Agua Fria , Baño Alumnos/as Escuela</v>
          </cell>
          <cell r="D361" t="str">
            <v>U</v>
          </cell>
          <cell r="E361">
            <v>858.19743831404958</v>
          </cell>
          <cell r="F361" t="str">
            <v>sin obs.</v>
          </cell>
          <cell r="G361">
            <v>3</v>
          </cell>
        </row>
        <row r="362">
          <cell r="A362" t="str">
            <v>ISNA630</v>
          </cell>
          <cell r="B362" t="str">
            <v>A</v>
          </cell>
          <cell r="C362" t="str">
            <v>Nucleo Agua Fria , Baño Discapacitados Escuela</v>
          </cell>
          <cell r="D362" t="str">
            <v>U</v>
          </cell>
          <cell r="E362">
            <v>160.91792442424244</v>
          </cell>
          <cell r="F362" t="str">
            <v>sin obs.</v>
          </cell>
          <cell r="G362">
            <v>3</v>
          </cell>
        </row>
        <row r="363">
          <cell r="A363" t="str">
            <v>ISNA640</v>
          </cell>
          <cell r="B363" t="str">
            <v>A</v>
          </cell>
          <cell r="C363" t="str">
            <v>Nucleo Agua Fria y Cal, Baño Sala Maestros PB Escuela</v>
          </cell>
          <cell r="D363" t="str">
            <v>GL</v>
          </cell>
          <cell r="E363">
            <v>343.13782045454548</v>
          </cell>
          <cell r="F363" t="str">
            <v>sin obs.</v>
          </cell>
          <cell r="G363">
            <v>3</v>
          </cell>
        </row>
        <row r="364">
          <cell r="A364" t="str">
            <v>ISNA650</v>
          </cell>
          <cell r="B364" t="str">
            <v>A</v>
          </cell>
          <cell r="C364" t="str">
            <v>Nucleo Agua Fria Office Porteria PB Escuela</v>
          </cell>
          <cell r="D364" t="str">
            <v>GL</v>
          </cell>
          <cell r="E364">
            <v>158.10858411019282</v>
          </cell>
          <cell r="F364" t="str">
            <v>sin obs.</v>
          </cell>
          <cell r="G364">
            <v>3</v>
          </cell>
        </row>
        <row r="365">
          <cell r="A365" t="str">
            <v>ISNA660</v>
          </cell>
          <cell r="B365" t="str">
            <v>A</v>
          </cell>
          <cell r="C365" t="str">
            <v>Nucleo Agua Fria y Cal Sanit SUM y Personal PB Escuela</v>
          </cell>
          <cell r="D365" t="str">
            <v>GL</v>
          </cell>
          <cell r="E365">
            <v>1281.2705691294766</v>
          </cell>
          <cell r="F365" t="str">
            <v>sin obs.</v>
          </cell>
          <cell r="G365">
            <v>3</v>
          </cell>
        </row>
        <row r="366">
          <cell r="A366" t="str">
            <v>ISNA670</v>
          </cell>
          <cell r="B366" t="str">
            <v>A</v>
          </cell>
          <cell r="C366" t="str">
            <v>Nucleo Agua Fria y Cal Cocina PB Escuela</v>
          </cell>
          <cell r="D366" t="str">
            <v>GL</v>
          </cell>
          <cell r="E366">
            <v>358.96540349311289</v>
          </cell>
          <cell r="F366" t="str">
            <v>sin obs.</v>
          </cell>
          <cell r="G366">
            <v>3</v>
          </cell>
        </row>
        <row r="367">
          <cell r="A367" t="str">
            <v>ISNA700</v>
          </cell>
          <cell r="B367" t="str">
            <v>A</v>
          </cell>
          <cell r="C367" t="str">
            <v>Agua Fria y Caliente Escuela</v>
          </cell>
          <cell r="D367" t="str">
            <v>GL</v>
          </cell>
          <cell r="E367">
            <v>4923.1002785371902</v>
          </cell>
          <cell r="F367" t="str">
            <v>sin obs.</v>
          </cell>
          <cell r="G367">
            <v>4</v>
          </cell>
        </row>
        <row r="368">
          <cell r="A368" t="str">
            <v>ISIN000</v>
          </cell>
          <cell r="B368" t="str">
            <v>D</v>
          </cell>
          <cell r="C368" t="str">
            <v>INCENDIO</v>
          </cell>
        </row>
        <row r="369">
          <cell r="A369" t="str">
            <v>ISIN010</v>
          </cell>
          <cell r="B369" t="str">
            <v>A</v>
          </cell>
          <cell r="C369" t="str">
            <v>Boca de Impulsion Diam. 0.076 m</v>
          </cell>
          <cell r="D369" t="str">
            <v>U</v>
          </cell>
          <cell r="E369">
            <v>261.27733487603302</v>
          </cell>
          <cell r="F369" t="str">
            <v>sin obs.</v>
          </cell>
          <cell r="G369">
            <v>2</v>
          </cell>
        </row>
        <row r="370">
          <cell r="A370" t="str">
            <v>ISIN150</v>
          </cell>
          <cell r="B370" t="str">
            <v>A</v>
          </cell>
          <cell r="C370" t="str">
            <v>Cañerías de Incendio Escuela</v>
          </cell>
          <cell r="D370" t="str">
            <v>GL</v>
          </cell>
          <cell r="E370">
            <v>2869.2212348760331</v>
          </cell>
          <cell r="F370" t="str">
            <v>sin obs.</v>
          </cell>
          <cell r="G370">
            <v>3</v>
          </cell>
        </row>
        <row r="371">
          <cell r="A371" t="str">
            <v>ISNC000</v>
          </cell>
          <cell r="B371" t="str">
            <v>D</v>
          </cell>
          <cell r="C371" t="str">
            <v>NUCLEOS DESAGUES CLOACALES Y PLUVIALES</v>
          </cell>
        </row>
        <row r="372">
          <cell r="A372" t="str">
            <v>ISNC010</v>
          </cell>
          <cell r="B372" t="str">
            <v>A</v>
          </cell>
          <cell r="C372" t="str">
            <v>Desague Cloacal (Baño)</v>
          </cell>
          <cell r="D372" t="str">
            <v>U</v>
          </cell>
          <cell r="E372">
            <v>226.512</v>
          </cell>
          <cell r="F372" t="str">
            <v>Tomo 40% del nucleo AF+AC+Cloaca</v>
          </cell>
          <cell r="G372">
            <v>1</v>
          </cell>
        </row>
        <row r="373">
          <cell r="A373" t="str">
            <v>ISNC020</v>
          </cell>
          <cell r="B373" t="str">
            <v>A</v>
          </cell>
          <cell r="C373" t="str">
            <v>Desague Cloacal (Baño+Toillette)</v>
          </cell>
          <cell r="D373" t="str">
            <v>U</v>
          </cell>
          <cell r="E373">
            <v>471.69600000000003</v>
          </cell>
          <cell r="F373" t="str">
            <v>Tomo 40% del nucleo AF+AC+Cloaca</v>
          </cell>
          <cell r="G373">
            <v>1</v>
          </cell>
        </row>
        <row r="374">
          <cell r="A374" t="str">
            <v>ISNC025</v>
          </cell>
          <cell r="B374" t="str">
            <v>A</v>
          </cell>
          <cell r="C374" t="str">
            <v>Desague Cloacal (Toillette)</v>
          </cell>
          <cell r="D374" t="str">
            <v>U</v>
          </cell>
          <cell r="E374">
            <v>181.20960000000002</v>
          </cell>
          <cell r="F374" t="str">
            <v>Tomo 40% del nucleo AF+AC+Cloaca</v>
          </cell>
          <cell r="G374">
            <v>1</v>
          </cell>
        </row>
        <row r="375">
          <cell r="A375" t="str">
            <v>ISNC030</v>
          </cell>
          <cell r="B375" t="str">
            <v>A</v>
          </cell>
          <cell r="C375" t="str">
            <v>Desague Cloacal (Coc+Lav+Baño)</v>
          </cell>
          <cell r="D375" t="str">
            <v>U</v>
          </cell>
          <cell r="E375">
            <v>410.76000000000005</v>
          </cell>
          <cell r="F375" t="str">
            <v>Tomo 40% del nucleo AF+AC+Cloaca</v>
          </cell>
          <cell r="G375">
            <v>1</v>
          </cell>
        </row>
        <row r="376">
          <cell r="A376" t="str">
            <v>ISNC035</v>
          </cell>
          <cell r="B376" t="str">
            <v>A</v>
          </cell>
          <cell r="C376" t="str">
            <v>Desague Cloacal (Coc+Lav+Baño P+Baño S)</v>
          </cell>
          <cell r="D376" t="str">
            <v>U</v>
          </cell>
          <cell r="E376">
            <v>637.27200000000005</v>
          </cell>
          <cell r="F376" t="str">
            <v>ISNC030+ISNC010</v>
          </cell>
          <cell r="G376">
            <v>2</v>
          </cell>
        </row>
        <row r="377">
          <cell r="A377" t="str">
            <v>ISNC036</v>
          </cell>
          <cell r="B377" t="str">
            <v>A</v>
          </cell>
          <cell r="C377" t="str">
            <v>Desague Cloacal (Coc+Lav+Baño+Toill)</v>
          </cell>
          <cell r="D377" t="str">
            <v>U</v>
          </cell>
          <cell r="E377">
            <v>591.96960000000013</v>
          </cell>
          <cell r="F377" t="str">
            <v>ISNC030+ISNC025</v>
          </cell>
          <cell r="G377">
            <v>2</v>
          </cell>
        </row>
        <row r="378">
          <cell r="A378" t="str">
            <v>ISNC040</v>
          </cell>
          <cell r="B378" t="str">
            <v>A</v>
          </cell>
          <cell r="C378" t="str">
            <v>Desague Cloacal (Coc+Lav)</v>
          </cell>
          <cell r="D378" t="str">
            <v>U</v>
          </cell>
          <cell r="E378">
            <v>148.22</v>
          </cell>
          <cell r="F378" t="str">
            <v>Tomo 40% del nucleo AF+AC+Cloaca</v>
          </cell>
          <cell r="G378">
            <v>1</v>
          </cell>
        </row>
        <row r="379">
          <cell r="A379" t="str">
            <v>ISNC500</v>
          </cell>
          <cell r="B379" t="str">
            <v>A</v>
          </cell>
          <cell r="C379" t="str">
            <v>Desague Cloacal Depto (Coc+Lav+Baño) PB+3</v>
          </cell>
          <cell r="D379" t="str">
            <v>VIV</v>
          </cell>
          <cell r="E379">
            <v>816.11388833333331</v>
          </cell>
          <cell r="F379" t="str">
            <v>Para PB + 3 (12 VIVIENDAS) Incluye parte prop bajadas y cañerias PB</v>
          </cell>
          <cell r="G379">
            <v>2</v>
          </cell>
        </row>
        <row r="380">
          <cell r="A380" t="str">
            <v>ISNC501</v>
          </cell>
          <cell r="B380" t="str">
            <v>A</v>
          </cell>
          <cell r="C380" t="str">
            <v>Desague Cloacal Depto (Coc+Lav+Baño+Toill) PB+3</v>
          </cell>
          <cell r="D380" t="str">
            <v>VIV</v>
          </cell>
          <cell r="E380">
            <v>997.32348833333344</v>
          </cell>
          <cell r="F380" t="str">
            <v>Para PB + 3 (12 VIVIENDAS) Incluye parte prop bajadas y cañerias PB</v>
          </cell>
          <cell r="G380">
            <v>3</v>
          </cell>
        </row>
        <row r="381">
          <cell r="A381" t="str">
            <v>ISNC510</v>
          </cell>
          <cell r="B381" t="str">
            <v>A</v>
          </cell>
          <cell r="C381" t="str">
            <v>Desagues Pluviales Depto PB+3</v>
          </cell>
          <cell r="D381" t="str">
            <v>VIV</v>
          </cell>
          <cell r="E381">
            <v>219.44666666666666</v>
          </cell>
          <cell r="F381" t="str">
            <v>Para PB + 3, 12 Viviendas, Cubierta Plana. Parametrizar !!!!!!</v>
          </cell>
          <cell r="G381">
            <v>2</v>
          </cell>
        </row>
        <row r="382">
          <cell r="A382" t="str">
            <v>ISNC550</v>
          </cell>
          <cell r="B382" t="str">
            <v>A</v>
          </cell>
          <cell r="C382" t="str">
            <v>Desague Cloacal y Pluvial Depto (Baño+Coc+Lav) PB+3</v>
          </cell>
          <cell r="D382" t="str">
            <v>VIV</v>
          </cell>
          <cell r="E382">
            <v>1035.560555</v>
          </cell>
          <cell r="F382" t="str">
            <v>Para PB + 3 (12 Unidades) Incluye parte prop bajadas y cañerias PB + parte prop Pluviales</v>
          </cell>
          <cell r="G382">
            <v>3</v>
          </cell>
        </row>
        <row r="383">
          <cell r="A383" t="str">
            <v>ISNC600</v>
          </cell>
          <cell r="B383" t="str">
            <v>A</v>
          </cell>
          <cell r="C383" t="str">
            <v>Desague Cloacal Depto (Coc+Lav+Baño) PB+2</v>
          </cell>
          <cell r="D383" t="str">
            <v>VIV</v>
          </cell>
          <cell r="E383">
            <v>787.01968625000006</v>
          </cell>
          <cell r="F383" t="str">
            <v>PB+2 (16 VIV)</v>
          </cell>
          <cell r="G383">
            <v>2</v>
          </cell>
        </row>
        <row r="384">
          <cell r="A384" t="str">
            <v>ISNC610</v>
          </cell>
          <cell r="B384" t="str">
            <v>A</v>
          </cell>
          <cell r="C384" t="str">
            <v>Desague Cloacal Depto (Coc+Lav+Baño+Toill) PB+2</v>
          </cell>
          <cell r="D384" t="str">
            <v>VIV</v>
          </cell>
          <cell r="E384">
            <v>968.2292862500002</v>
          </cell>
          <cell r="F384" t="str">
            <v>PB+2 (16 VIV)</v>
          </cell>
          <cell r="G384">
            <v>3</v>
          </cell>
        </row>
        <row r="385">
          <cell r="A385" t="str">
            <v>ISNC620</v>
          </cell>
          <cell r="B385" t="str">
            <v>A</v>
          </cell>
          <cell r="C385" t="str">
            <v>Desagues Pluviales Depto PB+2</v>
          </cell>
          <cell r="D385" t="str">
            <v>VIV</v>
          </cell>
          <cell r="E385">
            <v>152.18187499999999</v>
          </cell>
          <cell r="F385" t="str">
            <v>PB+2 (16 VIV)</v>
          </cell>
          <cell r="G385">
            <v>2</v>
          </cell>
        </row>
        <row r="386">
          <cell r="A386" t="str">
            <v>ISNC630</v>
          </cell>
          <cell r="B386" t="str">
            <v>A</v>
          </cell>
          <cell r="C386" t="str">
            <v>Desague Cloacal y Pluvial Depto (Coc+Lav+Baño) PB+2</v>
          </cell>
          <cell r="D386" t="str">
            <v>VIV</v>
          </cell>
          <cell r="E386">
            <v>939.20156125000005</v>
          </cell>
          <cell r="F386" t="str">
            <v>PB+2 (16 VIV)</v>
          </cell>
          <cell r="G386">
            <v>3</v>
          </cell>
        </row>
        <row r="387">
          <cell r="A387" t="str">
            <v>ISNC650</v>
          </cell>
          <cell r="B387" t="str">
            <v>A</v>
          </cell>
          <cell r="C387" t="str">
            <v>Desague Cloacal (Coc+Lav+Baño) PB+1 Viv Unif</v>
          </cell>
          <cell r="D387" t="str">
            <v>VIV</v>
          </cell>
          <cell r="E387">
            <v>1518.5655384869419</v>
          </cell>
          <cell r="F387" t="str">
            <v>sin obs.</v>
          </cell>
          <cell r="G387">
            <v>3</v>
          </cell>
        </row>
        <row r="388">
          <cell r="A388" t="str">
            <v>ISNC660</v>
          </cell>
          <cell r="B388" t="str">
            <v>A</v>
          </cell>
          <cell r="C388" t="str">
            <v>Desague Cloacal (Coc+Lav+Baño+Toil) PB+1 Viv Unif</v>
          </cell>
          <cell r="D388" t="str">
            <v>VIV</v>
          </cell>
          <cell r="E388">
            <v>1887.9751384869419</v>
          </cell>
          <cell r="F388" t="str">
            <v>sin obs.</v>
          </cell>
          <cell r="G388">
            <v>3</v>
          </cell>
        </row>
        <row r="389">
          <cell r="A389" t="str">
            <v>ISCL000</v>
          </cell>
          <cell r="B389" t="str">
            <v>D</v>
          </cell>
          <cell r="C389" t="str">
            <v>DESAGUES CLOACALES</v>
          </cell>
        </row>
        <row r="390">
          <cell r="A390" t="str">
            <v>ISCL010</v>
          </cell>
          <cell r="B390" t="str">
            <v>A</v>
          </cell>
          <cell r="C390" t="str">
            <v>Columna Cloacal Descarga y Ventil PVC diam 0,100 M</v>
          </cell>
          <cell r="D390" t="str">
            <v>ML</v>
          </cell>
          <cell r="E390">
            <v>37.270000000000003</v>
          </cell>
          <cell r="F390" t="str">
            <v>sin obs.</v>
          </cell>
          <cell r="G390">
            <v>1</v>
          </cell>
        </row>
        <row r="391">
          <cell r="A391" t="str">
            <v>ISCL020</v>
          </cell>
          <cell r="B391" t="str">
            <v>A</v>
          </cell>
          <cell r="C391" t="str">
            <v>Ventilacion PVC diam 0,100 M</v>
          </cell>
          <cell r="D391" t="str">
            <v>ML</v>
          </cell>
          <cell r="E391">
            <v>19.829999999999998</v>
          </cell>
          <cell r="F391" t="str">
            <v>sin obs.</v>
          </cell>
          <cell r="G391">
            <v>1</v>
          </cell>
        </row>
        <row r="392">
          <cell r="A392" t="str">
            <v>ISCL030</v>
          </cell>
          <cell r="B392" t="str">
            <v>A</v>
          </cell>
          <cell r="C392" t="str">
            <v>Tramo Horizontal Cloaca PB PVC diam 0,100 M</v>
          </cell>
          <cell r="D392" t="str">
            <v>ML</v>
          </cell>
          <cell r="E392">
            <v>37.64</v>
          </cell>
          <cell r="F392" t="str">
            <v>sin obs.</v>
          </cell>
          <cell r="G392">
            <v>1</v>
          </cell>
        </row>
        <row r="393">
          <cell r="A393" t="str">
            <v>ISCL100</v>
          </cell>
          <cell r="B393" t="str">
            <v>A</v>
          </cell>
          <cell r="C393" t="str">
            <v>Camara de Inspeccion 60x60</v>
          </cell>
          <cell r="D393" t="str">
            <v>U</v>
          </cell>
          <cell r="E393">
            <v>314.39853848694213</v>
          </cell>
          <cell r="F393" t="str">
            <v>sin obs.</v>
          </cell>
          <cell r="G393">
            <v>2</v>
          </cell>
        </row>
        <row r="394">
          <cell r="A394" t="str">
            <v>ISCL110</v>
          </cell>
          <cell r="B394" t="str">
            <v>A</v>
          </cell>
          <cell r="C394" t="str">
            <v>Conexión cloacal diam 0.100 PVC</v>
          </cell>
          <cell r="D394" t="str">
            <v>U</v>
          </cell>
          <cell r="E394">
            <v>51.733999999999995</v>
          </cell>
          <cell r="F394" t="str">
            <v>sin obs.</v>
          </cell>
          <cell r="G394">
            <v>2</v>
          </cell>
        </row>
        <row r="395">
          <cell r="A395" t="str">
            <v>ISCL120</v>
          </cell>
          <cell r="B395" t="str">
            <v>A</v>
          </cell>
          <cell r="C395" t="str">
            <v>Desague Cloacal 8 baños+1 cocina</v>
          </cell>
          <cell r="D395" t="str">
            <v>U</v>
          </cell>
          <cell r="E395">
            <v>3443.1745384869419</v>
          </cell>
          <cell r="F395" t="str">
            <v>SALVADORES ESQUINA</v>
          </cell>
          <cell r="G395">
            <v>3</v>
          </cell>
        </row>
        <row r="396">
          <cell r="A396" t="str">
            <v>ISCL130</v>
          </cell>
          <cell r="B396" t="str">
            <v>A</v>
          </cell>
          <cell r="C396" t="str">
            <v>Desague Cloacal Escuela Planta Baja</v>
          </cell>
          <cell r="D396" t="str">
            <v>GL</v>
          </cell>
          <cell r="E396">
            <v>7748.1494278066111</v>
          </cell>
          <cell r="F396" t="str">
            <v>sin obs.</v>
          </cell>
          <cell r="G396">
            <v>3</v>
          </cell>
        </row>
        <row r="397">
          <cell r="A397" t="str">
            <v>ISCL140</v>
          </cell>
          <cell r="B397" t="str">
            <v>A</v>
          </cell>
          <cell r="C397" t="str">
            <v>Desague Cloacal PA Baño Gabinete</v>
          </cell>
          <cell r="D397" t="str">
            <v>GL</v>
          </cell>
          <cell r="E397">
            <v>109.87024793388431</v>
          </cell>
          <cell r="F397" t="str">
            <v>1 inodoro, 1 bidet y 1 lavatorio</v>
          </cell>
          <cell r="G397">
            <v>1</v>
          </cell>
        </row>
        <row r="398">
          <cell r="A398" t="str">
            <v>ISCL150</v>
          </cell>
          <cell r="B398" t="str">
            <v>A</v>
          </cell>
          <cell r="C398" t="str">
            <v>Desague Cloacal PA Baño Discapacitados</v>
          </cell>
          <cell r="D398" t="str">
            <v>GL</v>
          </cell>
          <cell r="E398">
            <v>88.740495867768601</v>
          </cell>
          <cell r="F398" t="str">
            <v>1 inodoro y un lavatorio</v>
          </cell>
          <cell r="G398">
            <v>1</v>
          </cell>
        </row>
        <row r="399">
          <cell r="A399" t="str">
            <v>ISCL160</v>
          </cell>
          <cell r="B399" t="str">
            <v>A</v>
          </cell>
          <cell r="C399" t="str">
            <v>Desague Cloacal PA Baño Alumnos</v>
          </cell>
          <cell r="D399" t="str">
            <v>GL</v>
          </cell>
          <cell r="E399">
            <v>398.91239669421486</v>
          </cell>
          <cell r="F399" t="str">
            <v>2 inodoros, 3 mingitorios y un pileton</v>
          </cell>
          <cell r="G399">
            <v>1</v>
          </cell>
        </row>
        <row r="400">
          <cell r="A400" t="str">
            <v>ISCL170</v>
          </cell>
          <cell r="B400" t="str">
            <v>A</v>
          </cell>
          <cell r="C400" t="str">
            <v>Desague Cloacal PA Baño Alumnas</v>
          </cell>
          <cell r="D400" t="str">
            <v>GL</v>
          </cell>
          <cell r="E400">
            <v>388.41611570247932</v>
          </cell>
          <cell r="F400" t="str">
            <v>4 Inodoros y un Pileton</v>
          </cell>
          <cell r="G400">
            <v>1</v>
          </cell>
        </row>
        <row r="401">
          <cell r="A401" t="str">
            <v>ISCL180</v>
          </cell>
          <cell r="B401" t="str">
            <v>A</v>
          </cell>
          <cell r="C401" t="str">
            <v>Desague Cloacal PA Laboratorio</v>
          </cell>
          <cell r="D401" t="str">
            <v>GL</v>
          </cell>
          <cell r="E401">
            <v>219.31528925619835</v>
          </cell>
          <cell r="F401" t="str">
            <v>sin obs.</v>
          </cell>
          <cell r="G401">
            <v>1</v>
          </cell>
        </row>
        <row r="402">
          <cell r="A402" t="str">
            <v>ISCL200</v>
          </cell>
          <cell r="B402" t="str">
            <v>A</v>
          </cell>
          <cell r="C402" t="str">
            <v>Desagues Cloacales Escuela</v>
          </cell>
          <cell r="D402" t="str">
            <v>GL</v>
          </cell>
          <cell r="E402">
            <v>8953.4039732611564</v>
          </cell>
          <cell r="F402" t="str">
            <v>sin obs.</v>
          </cell>
          <cell r="G402">
            <v>4</v>
          </cell>
        </row>
        <row r="403">
          <cell r="A403" t="str">
            <v>ISPL000</v>
          </cell>
          <cell r="B403" t="str">
            <v>D</v>
          </cell>
          <cell r="C403" t="str">
            <v>DESAGUES PLUVIALES</v>
          </cell>
        </row>
        <row r="404">
          <cell r="A404" t="str">
            <v>ISPL010</v>
          </cell>
          <cell r="B404" t="str">
            <v>A</v>
          </cell>
          <cell r="C404" t="str">
            <v>Embudos 20x20 diam 0,100 m PVC</v>
          </cell>
          <cell r="D404" t="str">
            <v>U</v>
          </cell>
          <cell r="E404">
            <v>29.73</v>
          </cell>
          <cell r="F404" t="str">
            <v>sin obs.</v>
          </cell>
          <cell r="G404">
            <v>1</v>
          </cell>
        </row>
        <row r="405">
          <cell r="A405" t="str">
            <v>ISPL020</v>
          </cell>
          <cell r="B405" t="str">
            <v>A</v>
          </cell>
          <cell r="C405" t="str">
            <v xml:space="preserve">Columna Pluvial PVC diam 0,100 m </v>
          </cell>
          <cell r="D405" t="str">
            <v>ML</v>
          </cell>
          <cell r="E405">
            <v>13.23</v>
          </cell>
          <cell r="F405" t="str">
            <v>sin obs.</v>
          </cell>
          <cell r="G405">
            <v>1</v>
          </cell>
        </row>
        <row r="406">
          <cell r="A406" t="str">
            <v>ISPL030</v>
          </cell>
          <cell r="B406" t="str">
            <v>A</v>
          </cell>
          <cell r="C406" t="str">
            <v>Tramo Horizontal Pluvial PB (Albañal) PVC diam 0,100 m</v>
          </cell>
          <cell r="D406" t="str">
            <v>ML</v>
          </cell>
          <cell r="E406">
            <v>19.16</v>
          </cell>
          <cell r="F406" t="str">
            <v>sin obs.</v>
          </cell>
          <cell r="G406">
            <v>1</v>
          </cell>
        </row>
        <row r="407">
          <cell r="A407" t="str">
            <v>ISPL040</v>
          </cell>
          <cell r="B407" t="str">
            <v>A</v>
          </cell>
          <cell r="C407" t="str">
            <v>Desague Pluvial Balcon/Terraza PB+1 Viv Unif</v>
          </cell>
          <cell r="D407" t="str">
            <v>U</v>
          </cell>
          <cell r="E407">
            <v>155.501</v>
          </cell>
          <cell r="F407" t="str">
            <v>Para una terraza en 1er piso</v>
          </cell>
          <cell r="G407">
            <v>2</v>
          </cell>
        </row>
        <row r="408">
          <cell r="A408" t="str">
            <v>ISPL050</v>
          </cell>
          <cell r="B408" t="str">
            <v>A</v>
          </cell>
          <cell r="C408" t="str">
            <v>Camara de Mamp para Boca de Desague</v>
          </cell>
          <cell r="D408" t="str">
            <v>U</v>
          </cell>
          <cell r="E408">
            <v>140.77240368991735</v>
          </cell>
          <cell r="F408" t="str">
            <v>Camara de 30x30 interior de Lad comun</v>
          </cell>
          <cell r="G408">
            <v>2</v>
          </cell>
        </row>
        <row r="409">
          <cell r="A409" t="str">
            <v>ISPL100</v>
          </cell>
          <cell r="B409" t="str">
            <v>A</v>
          </cell>
          <cell r="C409" t="str">
            <v>Boca de Desague abierta 30x30 de mamp</v>
          </cell>
          <cell r="D409" t="str">
            <v>U</v>
          </cell>
          <cell r="E409">
            <v>156.24347807008263</v>
          </cell>
          <cell r="F409" t="str">
            <v>sin obs.</v>
          </cell>
          <cell r="G409">
            <v>3</v>
          </cell>
        </row>
        <row r="410">
          <cell r="A410" t="str">
            <v>ISPL110</v>
          </cell>
          <cell r="B410" t="str">
            <v>A</v>
          </cell>
          <cell r="C410" t="str">
            <v>Boca de Desague Tapada 20x20 de mamp</v>
          </cell>
          <cell r="D410" t="str">
            <v>U</v>
          </cell>
          <cell r="E410">
            <v>126.54373764049586</v>
          </cell>
          <cell r="F410" t="str">
            <v>sin obs.</v>
          </cell>
          <cell r="G410">
            <v>3</v>
          </cell>
        </row>
        <row r="411">
          <cell r="A411" t="str">
            <v>ISPL150</v>
          </cell>
          <cell r="B411" t="str">
            <v>A</v>
          </cell>
          <cell r="C411" t="str">
            <v xml:space="preserve">Caños de Lluvia HF diam 100 mm Escuela </v>
          </cell>
          <cell r="D411" t="str">
            <v>GL</v>
          </cell>
          <cell r="E411">
            <v>5538.5764462809921</v>
          </cell>
          <cell r="F411" t="str">
            <v>sin obs.</v>
          </cell>
          <cell r="G411">
            <v>1</v>
          </cell>
        </row>
        <row r="412">
          <cell r="A412" t="str">
            <v>ISPL160</v>
          </cell>
          <cell r="B412" t="str">
            <v>A</v>
          </cell>
          <cell r="C412" t="str">
            <v xml:space="preserve">Conductal HF diam 100 mm Escuela </v>
          </cell>
          <cell r="D412" t="str">
            <v>GL</v>
          </cell>
          <cell r="E412">
            <v>2764.4848490909089</v>
          </cell>
          <cell r="F412" t="str">
            <v>sin obs.</v>
          </cell>
          <cell r="G412">
            <v>2</v>
          </cell>
        </row>
        <row r="413">
          <cell r="A413" t="str">
            <v>ISPL170</v>
          </cell>
          <cell r="B413" t="str">
            <v>A</v>
          </cell>
          <cell r="C413" t="str">
            <v xml:space="preserve">Conductal HF diam 150 mm Escuela </v>
          </cell>
          <cell r="D413" t="str">
            <v>GL</v>
          </cell>
          <cell r="E413">
            <v>2490.5455194214874</v>
          </cell>
          <cell r="F413" t="str">
            <v>sin obs.</v>
          </cell>
          <cell r="G413">
            <v>2</v>
          </cell>
        </row>
        <row r="414">
          <cell r="A414" t="str">
            <v>ISPL180</v>
          </cell>
          <cell r="B414" t="str">
            <v>A</v>
          </cell>
          <cell r="C414" t="str">
            <v>Desague Pluvial a Calzada HF 100 Escuela</v>
          </cell>
          <cell r="D414" t="str">
            <v>GL</v>
          </cell>
          <cell r="E414">
            <v>3062.9069090909088</v>
          </cell>
          <cell r="F414" t="str">
            <v xml:space="preserve">8 salidas de 10 m </v>
          </cell>
          <cell r="G414">
            <v>2</v>
          </cell>
        </row>
        <row r="415">
          <cell r="A415" t="str">
            <v>ISPL190</v>
          </cell>
          <cell r="B415" t="str">
            <v>A</v>
          </cell>
          <cell r="C415" t="str">
            <v>Embudos Escuela</v>
          </cell>
          <cell r="D415" t="str">
            <v>GL</v>
          </cell>
          <cell r="E415">
            <v>1131.479338842975</v>
          </cell>
          <cell r="F415" t="str">
            <v>sin obs.</v>
          </cell>
          <cell r="G415">
            <v>1</v>
          </cell>
        </row>
        <row r="416">
          <cell r="A416" t="str">
            <v>ISPL200</v>
          </cell>
          <cell r="B416" t="str">
            <v>A</v>
          </cell>
          <cell r="C416" t="str">
            <v>Desagues Pluviales Escuela</v>
          </cell>
          <cell r="D416" t="str">
            <v>GL</v>
          </cell>
          <cell r="E416">
            <v>17770.675927559176</v>
          </cell>
          <cell r="F416" t="str">
            <v>sin obs.</v>
          </cell>
          <cell r="G416">
            <v>4</v>
          </cell>
        </row>
        <row r="417">
          <cell r="A417" t="str">
            <v>ISAR000</v>
          </cell>
          <cell r="B417" t="str">
            <v>D</v>
          </cell>
          <cell r="C417" t="str">
            <v>ARTEFACTOS Y GRIFERIAS</v>
          </cell>
        </row>
        <row r="418">
          <cell r="A418" t="str">
            <v>ISAR005</v>
          </cell>
          <cell r="B418" t="str">
            <v>A</v>
          </cell>
          <cell r="C418" t="str">
            <v>Colocación bañera (sin artefacto)</v>
          </cell>
          <cell r="D418" t="str">
            <v>U</v>
          </cell>
          <cell r="E418">
            <v>38.339069913682287</v>
          </cell>
          <cell r="F418" t="str">
            <v>Impermeabilizacion, muro ,lateral , revoque y colocación de bañera</v>
          </cell>
          <cell r="G418">
            <v>2</v>
          </cell>
        </row>
        <row r="419">
          <cell r="A419" t="str">
            <v>ISAR010</v>
          </cell>
          <cell r="B419" t="str">
            <v>A</v>
          </cell>
          <cell r="C419" t="str">
            <v>Artefactos y Griferias Baño Principal</v>
          </cell>
          <cell r="D419" t="str">
            <v>U</v>
          </cell>
          <cell r="E419">
            <v>850.59427652525255</v>
          </cell>
          <cell r="F419" t="str">
            <v>Inodoro, Bidet, Lavatorio, Bañera</v>
          </cell>
          <cell r="G419">
            <v>1</v>
          </cell>
        </row>
        <row r="420">
          <cell r="A420" t="str">
            <v>ISAR020</v>
          </cell>
          <cell r="B420" t="str">
            <v>A</v>
          </cell>
          <cell r="C420" t="str">
            <v>Artefactos y Griferias Toillette</v>
          </cell>
          <cell r="D420" t="str">
            <v>U</v>
          </cell>
          <cell r="E420">
            <v>290.60409090909093</v>
          </cell>
          <cell r="F420" t="str">
            <v>Inodoro, Lavatorio</v>
          </cell>
          <cell r="G420">
            <v>1</v>
          </cell>
        </row>
        <row r="421">
          <cell r="A421" t="str">
            <v>ISAR030</v>
          </cell>
          <cell r="B421" t="str">
            <v>A</v>
          </cell>
          <cell r="C421" t="str">
            <v>Artefactos y Griferias Cocina</v>
          </cell>
          <cell r="D421" t="str">
            <v>U</v>
          </cell>
          <cell r="E421">
            <v>106.98450413223141</v>
          </cell>
          <cell r="F421" t="str">
            <v>sin obs.</v>
          </cell>
          <cell r="G421">
            <v>1</v>
          </cell>
        </row>
        <row r="422">
          <cell r="A422" t="str">
            <v>ISAR040</v>
          </cell>
          <cell r="B422" t="str">
            <v>A</v>
          </cell>
          <cell r="C422" t="str">
            <v>Artefactos y Griferias Lavadero</v>
          </cell>
          <cell r="D422" t="str">
            <v>U</v>
          </cell>
          <cell r="E422">
            <v>92.375</v>
          </cell>
          <cell r="F422" t="str">
            <v>sin obs.</v>
          </cell>
          <cell r="G422">
            <v>1</v>
          </cell>
        </row>
        <row r="423">
          <cell r="A423" t="str">
            <v>ISAR048</v>
          </cell>
          <cell r="B423" t="str">
            <v>A</v>
          </cell>
          <cell r="C423" t="str">
            <v>Artefactos (Baño-Coc-Lav-Toill)</v>
          </cell>
          <cell r="D423" t="str">
            <v>U</v>
          </cell>
          <cell r="E423">
            <v>759.03020661157029</v>
          </cell>
          <cell r="F423" t="str">
            <v>sin obs.</v>
          </cell>
          <cell r="G423">
            <v>1</v>
          </cell>
        </row>
        <row r="424">
          <cell r="A424" t="str">
            <v>ISAR050</v>
          </cell>
          <cell r="B424" t="str">
            <v>A</v>
          </cell>
          <cell r="C424" t="str">
            <v>Artefactos (Baño-Coc-Lav)</v>
          </cell>
          <cell r="D424" t="str">
            <v>U</v>
          </cell>
          <cell r="E424">
            <v>566.83520661157024</v>
          </cell>
          <cell r="F424" t="str">
            <v>sin obs.</v>
          </cell>
          <cell r="G424">
            <v>1</v>
          </cell>
        </row>
        <row r="425">
          <cell r="A425" t="str">
            <v>ISAR051</v>
          </cell>
          <cell r="B425" t="str">
            <v>A</v>
          </cell>
          <cell r="C425" t="str">
            <v>Griferias (Baño-Coc-Lav)</v>
          </cell>
          <cell r="D425" t="str">
            <v>U</v>
          </cell>
          <cell r="E425">
            <v>480.35950413223139</v>
          </cell>
          <cell r="F425" t="str">
            <v>sin obs.</v>
          </cell>
          <cell r="G425">
            <v>1</v>
          </cell>
        </row>
        <row r="426">
          <cell r="A426" t="str">
            <v>ISAR052</v>
          </cell>
          <cell r="B426" t="str">
            <v>A</v>
          </cell>
          <cell r="C426" t="str">
            <v>Griferias (Baño-Coc-Lav-Toil)</v>
          </cell>
          <cell r="D426" t="str">
            <v>U</v>
          </cell>
          <cell r="E426">
            <v>578.76859504132221</v>
          </cell>
          <cell r="F426" t="str">
            <v>sin obs.</v>
          </cell>
          <cell r="G426">
            <v>1</v>
          </cell>
        </row>
        <row r="427">
          <cell r="A427" t="str">
            <v>ISAR070</v>
          </cell>
          <cell r="B427" t="str">
            <v>A</v>
          </cell>
          <cell r="C427" t="str">
            <v>Griferias Escuela</v>
          </cell>
          <cell r="D427" t="str">
            <v>GL</v>
          </cell>
          <cell r="E427">
            <v>892.12603305785126</v>
          </cell>
          <cell r="F427" t="str">
            <v>sin obs.</v>
          </cell>
          <cell r="G427">
            <v>1</v>
          </cell>
        </row>
        <row r="428">
          <cell r="A428" t="str">
            <v>ISAR100</v>
          </cell>
          <cell r="B428" t="str">
            <v>A</v>
          </cell>
          <cell r="C428" t="str">
            <v>Artefactos y Griferias Baño p/discapacitados</v>
          </cell>
          <cell r="D428" t="str">
            <v>U</v>
          </cell>
          <cell r="E428">
            <v>2988.6080698576679</v>
          </cell>
          <cell r="F428" t="str">
            <v>Baño completo</v>
          </cell>
          <cell r="G428">
            <v>2</v>
          </cell>
        </row>
        <row r="429">
          <cell r="A429" t="str">
            <v>ISAR300</v>
          </cell>
          <cell r="B429" t="str">
            <v>A</v>
          </cell>
          <cell r="C429" t="str">
            <v>Artefactos y Griferias Vivienda (Baño-Coc-Lav)</v>
          </cell>
          <cell r="D429" t="str">
            <v>U</v>
          </cell>
          <cell r="E429">
            <v>1049.953780657484</v>
          </cell>
          <cell r="F429" t="str">
            <v>sin obs.</v>
          </cell>
          <cell r="G429">
            <v>2</v>
          </cell>
        </row>
        <row r="430">
          <cell r="A430" t="str">
            <v>ISAR400</v>
          </cell>
          <cell r="B430" t="str">
            <v>A</v>
          </cell>
          <cell r="C430" t="str">
            <v>Artefactos Sanitarios Escuela</v>
          </cell>
          <cell r="D430" t="str">
            <v>GL</v>
          </cell>
          <cell r="E430">
            <v>7056.1725206611591</v>
          </cell>
          <cell r="F430" t="str">
            <v>sin obs.</v>
          </cell>
          <cell r="G430">
            <v>1</v>
          </cell>
        </row>
        <row r="431">
          <cell r="A431" t="str">
            <v>ISVA000</v>
          </cell>
          <cell r="B431" t="str">
            <v>D</v>
          </cell>
          <cell r="C431" t="str">
            <v>INSTALACION SANITARIA VARIOS</v>
          </cell>
        </row>
        <row r="432">
          <cell r="A432" t="str">
            <v>ISVA010</v>
          </cell>
          <cell r="B432" t="str">
            <v>A</v>
          </cell>
          <cell r="C432" t="str">
            <v>Toilette c/ducha (Cañerias, artefactos y griferias)</v>
          </cell>
          <cell r="D432" t="str">
            <v>N°</v>
          </cell>
        </row>
        <row r="433">
          <cell r="A433" t="str">
            <v>ISTA000</v>
          </cell>
          <cell r="B433" t="str">
            <v>D</v>
          </cell>
          <cell r="C433" t="str">
            <v>TANQUES</v>
          </cell>
        </row>
        <row r="434">
          <cell r="A434" t="str">
            <v>ISTA010</v>
          </cell>
          <cell r="B434" t="str">
            <v>A</v>
          </cell>
          <cell r="C434" t="str">
            <v>Tanques de Acero Inoxidable de 1000 lts</v>
          </cell>
          <cell r="D434" t="str">
            <v>N°</v>
          </cell>
          <cell r="E434">
            <v>359</v>
          </cell>
          <cell r="F434" t="str">
            <v>Acarreo y Colocación</v>
          </cell>
          <cell r="G434">
            <v>1</v>
          </cell>
        </row>
        <row r="435">
          <cell r="A435" t="str">
            <v>ISTA020</v>
          </cell>
          <cell r="B435" t="str">
            <v>A</v>
          </cell>
          <cell r="C435" t="str">
            <v>Tanques de fibrocemento de 1000 lts</v>
          </cell>
          <cell r="D435" t="str">
            <v>N°</v>
          </cell>
          <cell r="E435">
            <v>175.22</v>
          </cell>
          <cell r="F435" t="str">
            <v>sin obs.</v>
          </cell>
          <cell r="G435">
            <v>1</v>
          </cell>
        </row>
        <row r="436">
          <cell r="A436" t="str">
            <v>ISTA030</v>
          </cell>
          <cell r="B436" t="str">
            <v>A</v>
          </cell>
          <cell r="C436" t="str">
            <v>Tanques de fibrocemento de 750 lts</v>
          </cell>
          <cell r="D436" t="str">
            <v>U</v>
          </cell>
          <cell r="E436">
            <v>183.71074380165288</v>
          </cell>
          <cell r="F436" t="str">
            <v>sin obs.</v>
          </cell>
          <cell r="G436">
            <v>1</v>
          </cell>
        </row>
        <row r="437">
          <cell r="A437" t="str">
            <v>ISTA100</v>
          </cell>
          <cell r="B437" t="str">
            <v>A</v>
          </cell>
          <cell r="C437" t="str">
            <v>Tanques Escuela</v>
          </cell>
          <cell r="D437" t="str">
            <v>GL</v>
          </cell>
          <cell r="E437">
            <v>3092.3995041322314</v>
          </cell>
          <cell r="F437" t="str">
            <v>sin obs.</v>
          </cell>
          <cell r="G437">
            <v>1</v>
          </cell>
        </row>
        <row r="438">
          <cell r="A438" t="str">
            <v>IG00000</v>
          </cell>
          <cell r="B438" t="str">
            <v>D</v>
          </cell>
          <cell r="C438" t="str">
            <v>INSTALACION DE GAS</v>
          </cell>
        </row>
        <row r="439">
          <cell r="A439" t="str">
            <v>IGCA000</v>
          </cell>
          <cell r="B439" t="str">
            <v>D</v>
          </cell>
          <cell r="C439" t="str">
            <v>CAÑERÍAS DE GAS</v>
          </cell>
        </row>
        <row r="440">
          <cell r="A440" t="str">
            <v>IGCA010</v>
          </cell>
          <cell r="B440" t="str">
            <v>A</v>
          </cell>
          <cell r="C440" t="str">
            <v>Inst. Gas. Cañerias (tres picos por depto s/artef.)</v>
          </cell>
          <cell r="D440" t="str">
            <v>viv</v>
          </cell>
          <cell r="E440">
            <v>1077.6799999999998</v>
          </cell>
          <cell r="F440" t="str">
            <v>Por depto en edificio propiedad horizontal.</v>
          </cell>
          <cell r="G440">
            <v>1</v>
          </cell>
        </row>
        <row r="441">
          <cell r="A441" t="str">
            <v>IGCA090</v>
          </cell>
          <cell r="B441" t="str">
            <v>A</v>
          </cell>
          <cell r="C441" t="str">
            <v>Reguladores de Gas Escuela</v>
          </cell>
          <cell r="D441" t="str">
            <v>GL</v>
          </cell>
          <cell r="E441">
            <v>1421.0160597685949</v>
          </cell>
          <cell r="F441" t="str">
            <v>sin obs.</v>
          </cell>
          <cell r="G441">
            <v>2</v>
          </cell>
        </row>
        <row r="442">
          <cell r="A442" t="str">
            <v>IGCA100</v>
          </cell>
          <cell r="B442" t="str">
            <v>A</v>
          </cell>
          <cell r="C442" t="str">
            <v>Cañerias y Accesorios de gas Escuela</v>
          </cell>
          <cell r="D442" t="str">
            <v>GL</v>
          </cell>
          <cell r="E442">
            <v>7145.6397500275489</v>
          </cell>
          <cell r="F442" t="str">
            <v>sin obs.</v>
          </cell>
          <cell r="G442">
            <v>3</v>
          </cell>
        </row>
        <row r="443">
          <cell r="A443" t="str">
            <v>IGCA110</v>
          </cell>
          <cell r="B443" t="str">
            <v>A</v>
          </cell>
          <cell r="C443" t="str">
            <v>Cañerías y accesorios Gas Escuela</v>
          </cell>
          <cell r="D443" t="str">
            <v>GL</v>
          </cell>
          <cell r="E443">
            <v>8566.6558097961442</v>
          </cell>
          <cell r="F443" t="str">
            <v>sin obs.</v>
          </cell>
          <cell r="G443">
            <v>4</v>
          </cell>
        </row>
        <row r="444">
          <cell r="A444" t="str">
            <v>IGAR000</v>
          </cell>
          <cell r="B444" t="str">
            <v>D</v>
          </cell>
          <cell r="C444" t="str">
            <v>ARTEFACTOS DE GAS</v>
          </cell>
        </row>
        <row r="445">
          <cell r="A445" t="str">
            <v>IGAR001</v>
          </cell>
          <cell r="B445" t="str">
            <v>A</v>
          </cell>
          <cell r="C445" t="str">
            <v>Inst. Gas Colocación cocina</v>
          </cell>
          <cell r="D445" t="str">
            <v>U</v>
          </cell>
          <cell r="E445">
            <v>9.25</v>
          </cell>
          <cell r="F445" t="str">
            <v xml:space="preserve">Conexión de artefacto, no considera flexibles </v>
          </cell>
          <cell r="G445">
            <v>1</v>
          </cell>
        </row>
        <row r="446">
          <cell r="A446" t="str">
            <v>IGAR002</v>
          </cell>
          <cell r="B446" t="str">
            <v>A</v>
          </cell>
          <cell r="C446" t="str">
            <v>Inst. Gas Colocación calefactor TB</v>
          </cell>
          <cell r="D446" t="str">
            <v>U</v>
          </cell>
          <cell r="E446">
            <v>23</v>
          </cell>
          <cell r="F446" t="str">
            <v>Amurado, colocación de ventilación y conexión del artefacto</v>
          </cell>
          <cell r="G446">
            <v>1</v>
          </cell>
        </row>
        <row r="447">
          <cell r="A447" t="str">
            <v>IGAR003</v>
          </cell>
          <cell r="B447" t="str">
            <v>A</v>
          </cell>
          <cell r="C447" t="str">
            <v>Inst. Gas Colocación calefactor TN</v>
          </cell>
          <cell r="D447" t="str">
            <v>U</v>
          </cell>
          <cell r="E447">
            <v>9.25</v>
          </cell>
          <cell r="F447" t="str">
            <v>Amurado, colocación de ventilación y conexión del artefacto</v>
          </cell>
          <cell r="G447">
            <v>1</v>
          </cell>
        </row>
        <row r="448">
          <cell r="A448" t="str">
            <v>IGAR004</v>
          </cell>
          <cell r="B448" t="str">
            <v>A</v>
          </cell>
          <cell r="C448" t="str">
            <v>Inst. Gas Colocación calefón TB</v>
          </cell>
          <cell r="D448" t="str">
            <v>U</v>
          </cell>
          <cell r="E448">
            <v>16.25</v>
          </cell>
          <cell r="F448" t="str">
            <v>Amurado, colocación de ventilación y conexión del artefacto</v>
          </cell>
          <cell r="G448">
            <v>1</v>
          </cell>
        </row>
        <row r="449">
          <cell r="A449" t="str">
            <v>IGAR005</v>
          </cell>
          <cell r="B449" t="str">
            <v>A</v>
          </cell>
          <cell r="C449" t="str">
            <v>Inst. Gas Colocación calefón TN</v>
          </cell>
          <cell r="D449" t="str">
            <v>U</v>
          </cell>
          <cell r="E449">
            <v>12.75</v>
          </cell>
          <cell r="F449" t="str">
            <v>Amurado, colocación de ventilación y conexión del artefacto</v>
          </cell>
          <cell r="G449">
            <v>1</v>
          </cell>
        </row>
        <row r="450">
          <cell r="A450" t="str">
            <v>IGAR006</v>
          </cell>
          <cell r="B450" t="str">
            <v>A</v>
          </cell>
          <cell r="C450" t="str">
            <v>Inst. Gas Colocación Termotanque</v>
          </cell>
          <cell r="D450" t="str">
            <v>U</v>
          </cell>
          <cell r="E450">
            <v>52.8</v>
          </cell>
          <cell r="F450" t="str">
            <v>Colocación sobre mensulas, colocación de ventilación y conexión del artefacto</v>
          </cell>
          <cell r="G450">
            <v>1</v>
          </cell>
        </row>
        <row r="451">
          <cell r="A451" t="str">
            <v>IGAR100</v>
          </cell>
          <cell r="B451" t="str">
            <v>A</v>
          </cell>
          <cell r="C451" t="str">
            <v>Inst. Gas cocina 3 hornallas (Prov y coloc)</v>
          </cell>
          <cell r="D451" t="str">
            <v>U</v>
          </cell>
          <cell r="E451">
            <v>485.25</v>
          </cell>
          <cell r="F451" t="str">
            <v>Provisión y colocación de artefacto</v>
          </cell>
          <cell r="G451">
            <v>2</v>
          </cell>
        </row>
        <row r="452">
          <cell r="A452" t="str">
            <v>IGAR110</v>
          </cell>
          <cell r="B452" t="str">
            <v>A</v>
          </cell>
          <cell r="C452" t="str">
            <v>Inst. Gas calefon T.B.</v>
          </cell>
          <cell r="D452" t="str">
            <v>U</v>
          </cell>
          <cell r="E452">
            <v>275</v>
          </cell>
          <cell r="F452" t="str">
            <v>Provisión y colocación de artefacto</v>
          </cell>
          <cell r="G452">
            <v>2</v>
          </cell>
        </row>
        <row r="453">
          <cell r="A453" t="str">
            <v>IGAR120</v>
          </cell>
          <cell r="B453" t="str">
            <v>A</v>
          </cell>
          <cell r="C453" t="str">
            <v>Inst. Gas calefon T.N.</v>
          </cell>
          <cell r="D453" t="str">
            <v>U</v>
          </cell>
          <cell r="E453">
            <v>256.75</v>
          </cell>
          <cell r="F453" t="str">
            <v>Provisión y colocación de artefacto</v>
          </cell>
          <cell r="G453">
            <v>2</v>
          </cell>
        </row>
        <row r="454">
          <cell r="A454" t="str">
            <v>IGAR125</v>
          </cell>
          <cell r="B454" t="str">
            <v>A</v>
          </cell>
          <cell r="C454" t="str">
            <v>Inst. Gas calefon (P)</v>
          </cell>
          <cell r="D454" t="str">
            <v>U</v>
          </cell>
          <cell r="E454">
            <v>275</v>
          </cell>
          <cell r="F454" t="str">
            <v>Inst. Gas calefon T.B.</v>
          </cell>
          <cell r="G454">
            <v>3</v>
          </cell>
        </row>
        <row r="455">
          <cell r="A455" t="str">
            <v>IGAR130</v>
          </cell>
          <cell r="B455" t="str">
            <v>A</v>
          </cell>
          <cell r="C455" t="str">
            <v>Inst. Gas calefactor TB 3000 kcal/h</v>
          </cell>
          <cell r="D455" t="str">
            <v>U</v>
          </cell>
          <cell r="E455">
            <v>266</v>
          </cell>
          <cell r="F455" t="str">
            <v>Provisión y colocación de artefacto</v>
          </cell>
          <cell r="G455">
            <v>2</v>
          </cell>
        </row>
        <row r="456">
          <cell r="A456" t="str">
            <v>IGAR140</v>
          </cell>
          <cell r="B456" t="str">
            <v>A</v>
          </cell>
          <cell r="C456" t="str">
            <v>Inst. Gas calefactor TB 5500 kcal/h</v>
          </cell>
          <cell r="D456" t="str">
            <v>U</v>
          </cell>
          <cell r="E456">
            <v>339</v>
          </cell>
          <cell r="F456" t="str">
            <v>Provisión y colocación de artefacto</v>
          </cell>
          <cell r="G456">
            <v>2</v>
          </cell>
        </row>
        <row r="457">
          <cell r="A457" t="str">
            <v>IGAR150</v>
          </cell>
          <cell r="B457" t="str">
            <v>A</v>
          </cell>
          <cell r="C457" t="str">
            <v>Inst. Gas calefactor TN 5500 kcal/h</v>
          </cell>
          <cell r="D457" t="str">
            <v>U</v>
          </cell>
          <cell r="E457">
            <v>294.25</v>
          </cell>
          <cell r="F457" t="str">
            <v>Provisión y colocación de artefacto</v>
          </cell>
          <cell r="G457">
            <v>2</v>
          </cell>
        </row>
        <row r="458">
          <cell r="A458" t="str">
            <v>IGAR160</v>
          </cell>
          <cell r="B458" t="str">
            <v>A</v>
          </cell>
          <cell r="C458" t="str">
            <v>Termotanques de 150 litos Escuela</v>
          </cell>
          <cell r="D458" t="str">
            <v>U</v>
          </cell>
          <cell r="E458">
            <v>478.4</v>
          </cell>
          <cell r="F458" t="str">
            <v>sin obs.</v>
          </cell>
          <cell r="G458">
            <v>1</v>
          </cell>
        </row>
        <row r="459">
          <cell r="A459" t="str">
            <v>IGAR200</v>
          </cell>
          <cell r="B459" t="str">
            <v>A</v>
          </cell>
          <cell r="C459" t="str">
            <v>Calefactores Escuela</v>
          </cell>
          <cell r="D459" t="str">
            <v>GL</v>
          </cell>
          <cell r="E459">
            <v>11188.595867768594</v>
          </cell>
          <cell r="F459" t="str">
            <v>sin obs.</v>
          </cell>
          <cell r="G459">
            <v>2</v>
          </cell>
        </row>
        <row r="460">
          <cell r="A460" t="str">
            <v>IGAR210</v>
          </cell>
          <cell r="B460" t="str">
            <v>A</v>
          </cell>
          <cell r="C460" t="str">
            <v>Artefactos Gastonomicoas Escuela</v>
          </cell>
          <cell r="D460" t="str">
            <v>GL</v>
          </cell>
          <cell r="E460">
            <v>32358.000000000004</v>
          </cell>
          <cell r="F460" t="str">
            <v>sin obs.</v>
          </cell>
          <cell r="G460">
            <v>1</v>
          </cell>
        </row>
        <row r="461">
          <cell r="A461" t="str">
            <v>IE00000</v>
          </cell>
          <cell r="B461" t="str">
            <v>D</v>
          </cell>
          <cell r="C461" t="str">
            <v>INSTALACION ELECTRICA</v>
          </cell>
        </row>
        <row r="462">
          <cell r="A462" t="str">
            <v>IETA000</v>
          </cell>
          <cell r="B462" t="str">
            <v>D</v>
          </cell>
          <cell r="C462" t="str">
            <v>TABLEROS</v>
          </cell>
        </row>
        <row r="463">
          <cell r="A463" t="str">
            <v>IETA005</v>
          </cell>
          <cell r="B463" t="str">
            <v>A</v>
          </cell>
          <cell r="C463" t="str">
            <v>Tablero de Entrada Escuela</v>
          </cell>
          <cell r="D463" t="str">
            <v>GL</v>
          </cell>
          <cell r="E463">
            <v>571.02</v>
          </cell>
          <cell r="F463" t="str">
            <v>sin obs.</v>
          </cell>
          <cell r="G463">
            <v>1</v>
          </cell>
        </row>
        <row r="464">
          <cell r="A464" t="str">
            <v>IETA010</v>
          </cell>
          <cell r="B464" t="str">
            <v>A</v>
          </cell>
          <cell r="C464" t="str">
            <v>Tablero PA Escuela</v>
          </cell>
          <cell r="D464" t="str">
            <v>GL</v>
          </cell>
          <cell r="E464">
            <v>2139.66</v>
          </cell>
          <cell r="F464" t="str">
            <v>sin obs.</v>
          </cell>
          <cell r="G464">
            <v>1</v>
          </cell>
        </row>
        <row r="465">
          <cell r="A465" t="str">
            <v>IETA020</v>
          </cell>
          <cell r="B465" t="str">
            <v>A</v>
          </cell>
          <cell r="C465" t="str">
            <v>Tablero SUM Escuela</v>
          </cell>
          <cell r="D465" t="str">
            <v>GL</v>
          </cell>
          <cell r="E465">
            <v>1234.43</v>
          </cell>
          <cell r="F465" t="str">
            <v>sin obs.</v>
          </cell>
          <cell r="G465">
            <v>1</v>
          </cell>
        </row>
        <row r="466">
          <cell r="A466" t="str">
            <v>IETA030</v>
          </cell>
          <cell r="B466" t="str">
            <v>A</v>
          </cell>
          <cell r="C466" t="str">
            <v>Tablero Central Incendio Robo y Telefonia Escuela</v>
          </cell>
          <cell r="D466" t="str">
            <v>GL</v>
          </cell>
          <cell r="E466">
            <v>562.86500000000001</v>
          </cell>
          <cell r="F466" t="str">
            <v>sin obs.</v>
          </cell>
          <cell r="G466">
            <v>1</v>
          </cell>
        </row>
        <row r="467">
          <cell r="A467" t="str">
            <v>IETA040</v>
          </cell>
          <cell r="B467" t="str">
            <v>A</v>
          </cell>
          <cell r="C467" t="str">
            <v>Tablero Equipo Presurizador Incendio Escuela</v>
          </cell>
          <cell r="D467" t="str">
            <v>GL</v>
          </cell>
          <cell r="E467">
            <v>1413.2849999999999</v>
          </cell>
          <cell r="F467" t="str">
            <v>sin obs.</v>
          </cell>
          <cell r="G467">
            <v>1</v>
          </cell>
        </row>
        <row r="468">
          <cell r="A468" t="str">
            <v>IETA050</v>
          </cell>
          <cell r="B468" t="str">
            <v>A</v>
          </cell>
          <cell r="C468" t="str">
            <v>Tablero Electrobombas Escuela</v>
          </cell>
          <cell r="D468" t="str">
            <v>GL</v>
          </cell>
          <cell r="E468">
            <v>1344.17</v>
          </cell>
          <cell r="F468" t="str">
            <v>sin obs.</v>
          </cell>
          <cell r="G468">
            <v>1</v>
          </cell>
        </row>
        <row r="469">
          <cell r="A469" t="str">
            <v>IETA060</v>
          </cell>
          <cell r="B469" t="str">
            <v>A</v>
          </cell>
          <cell r="C469" t="str">
            <v>Tablero PB Escuela</v>
          </cell>
          <cell r="D469" t="str">
            <v>GL</v>
          </cell>
          <cell r="E469">
            <v>3246.7</v>
          </cell>
          <cell r="F469" t="str">
            <v>sin obs.</v>
          </cell>
          <cell r="G469">
            <v>1</v>
          </cell>
        </row>
        <row r="470">
          <cell r="A470" t="str">
            <v>IETA070</v>
          </cell>
          <cell r="B470" t="str">
            <v>A</v>
          </cell>
          <cell r="C470" t="str">
            <v>Tablero Cocina Escuela</v>
          </cell>
          <cell r="D470" t="str">
            <v>GL</v>
          </cell>
          <cell r="E470">
            <v>1424.7199999999998</v>
          </cell>
          <cell r="F470" t="str">
            <v>sin obs.</v>
          </cell>
          <cell r="G470">
            <v>1</v>
          </cell>
        </row>
        <row r="471">
          <cell r="A471" t="str">
            <v>IETA100</v>
          </cell>
          <cell r="B471" t="str">
            <v>A</v>
          </cell>
          <cell r="C471" t="str">
            <v>Tableros Escuela</v>
          </cell>
          <cell r="D471" t="str">
            <v>GL</v>
          </cell>
          <cell r="E471">
            <v>11936.849999999999</v>
          </cell>
          <cell r="F471" t="str">
            <v>sin obs.</v>
          </cell>
          <cell r="G471">
            <v>2</v>
          </cell>
        </row>
        <row r="472">
          <cell r="A472" t="str">
            <v>IECA000</v>
          </cell>
          <cell r="B472" t="str">
            <v>D</v>
          </cell>
          <cell r="C472" t="str">
            <v>CAÑERIAS Y CAJAS</v>
          </cell>
        </row>
        <row r="473">
          <cell r="A473" t="str">
            <v>IECA010</v>
          </cell>
          <cell r="B473" t="str">
            <v>A</v>
          </cell>
          <cell r="C473" t="str">
            <v>Boca de Electricidad Loc Grandes (caja+caños+cables)</v>
          </cell>
          <cell r="D473" t="str">
            <v>U</v>
          </cell>
          <cell r="E473">
            <v>32.854672269907631</v>
          </cell>
          <cell r="F473" t="str">
            <v>No incluye parte proporcional de tableros, solo cajas, caños, cables y colocacion. Hipotesis del calculo, la longitud de caños sale del computo de bocas y caños de una vivienda, se adopta para cajas (16% Tomas, 17% Llaves y 67 % Centros), se toman 4,294 m</v>
          </cell>
          <cell r="G473">
            <v>3</v>
          </cell>
        </row>
        <row r="474">
          <cell r="A474" t="str">
            <v>IECA020</v>
          </cell>
          <cell r="B474" t="str">
            <v>A</v>
          </cell>
          <cell r="C474" t="str">
            <v>Boca de Electricidad Loc Pequeños (caja+caños+cables)</v>
          </cell>
          <cell r="D474" t="str">
            <v>U</v>
          </cell>
          <cell r="E474">
            <v>36.606349537384531</v>
          </cell>
          <cell r="F474" t="str">
            <v>No incluye parte proporcional de tableros, solo cajas, caños, cables y colocacion. Hipotesis del calculo, la longitud de caños sale del computo de bocas y caños de una vivienda, se adopta para cajas (16% Tomas, 17% Llaves y 67 % Centros), se toman 4,294 m</v>
          </cell>
          <cell r="G474">
            <v>3</v>
          </cell>
        </row>
        <row r="475">
          <cell r="A475" t="str">
            <v>IECA030</v>
          </cell>
          <cell r="B475" t="str">
            <v>A</v>
          </cell>
          <cell r="C475" t="str">
            <v>Boca de Electricidad Palier (caja+caños+cables)</v>
          </cell>
          <cell r="D475" t="str">
            <v>U</v>
          </cell>
          <cell r="E475">
            <v>32.105064554380156</v>
          </cell>
          <cell r="F475" t="str">
            <v>sin obs.</v>
          </cell>
          <cell r="G475">
            <v>3</v>
          </cell>
        </row>
        <row r="476">
          <cell r="A476" t="str">
            <v>IECA035</v>
          </cell>
          <cell r="B476" t="str">
            <v>A</v>
          </cell>
          <cell r="C476" t="str">
            <v>Cañería y cableado Tablero Entrada-Tablero PB</v>
          </cell>
          <cell r="D476" t="str">
            <v>GL</v>
          </cell>
          <cell r="E476">
            <v>385.39</v>
          </cell>
          <cell r="F476" t="str">
            <v>sin obs.</v>
          </cell>
          <cell r="G476">
            <v>1</v>
          </cell>
        </row>
        <row r="477">
          <cell r="A477" t="str">
            <v>IECA036</v>
          </cell>
          <cell r="B477" t="str">
            <v>A</v>
          </cell>
          <cell r="C477" t="str">
            <v>Cañería y cableado Tablero PB-Tablero Cocina</v>
          </cell>
          <cell r="D477" t="str">
            <v>GL</v>
          </cell>
          <cell r="E477">
            <v>640.4</v>
          </cell>
          <cell r="F477" t="str">
            <v>sin obs.</v>
          </cell>
          <cell r="G477">
            <v>1</v>
          </cell>
        </row>
        <row r="478">
          <cell r="A478" t="str">
            <v>IECA037</v>
          </cell>
          <cell r="B478" t="str">
            <v>A</v>
          </cell>
          <cell r="C478" t="str">
            <v>Cañería y cableado Tablero PB-Tablero Incendio y Robo</v>
          </cell>
          <cell r="D478" t="str">
            <v>GL</v>
          </cell>
          <cell r="E478">
            <v>116.44</v>
          </cell>
          <cell r="F478" t="str">
            <v>sin obs.</v>
          </cell>
          <cell r="G478">
            <v>1</v>
          </cell>
        </row>
        <row r="479">
          <cell r="A479" t="str">
            <v>IECA038</v>
          </cell>
          <cell r="B479" t="str">
            <v>A</v>
          </cell>
          <cell r="C479" t="str">
            <v>Cañería y cableado Tablero PB-Tablero Central Telefonica</v>
          </cell>
          <cell r="D479" t="str">
            <v>GL</v>
          </cell>
          <cell r="E479">
            <v>116.44</v>
          </cell>
          <cell r="F479" t="str">
            <v>sin obs.</v>
          </cell>
          <cell r="G479">
            <v>1</v>
          </cell>
        </row>
        <row r="480">
          <cell r="A480" t="str">
            <v>IECA039</v>
          </cell>
          <cell r="B480" t="str">
            <v>A</v>
          </cell>
          <cell r="C480" t="str">
            <v>Cañería y cableado Tablero PB-Tablero SUM</v>
          </cell>
          <cell r="D480" t="str">
            <v>GL</v>
          </cell>
          <cell r="E480">
            <v>144.52800000000002</v>
          </cell>
          <cell r="F480" t="str">
            <v>sin obs.</v>
          </cell>
          <cell r="G480">
            <v>1</v>
          </cell>
        </row>
        <row r="481">
          <cell r="A481" t="str">
            <v>IECA040</v>
          </cell>
          <cell r="B481" t="str">
            <v>A</v>
          </cell>
          <cell r="C481" t="str">
            <v>Cañería y cableado Tablero PB-Tablero Sist Presurizacion Inc.</v>
          </cell>
          <cell r="D481" t="str">
            <v>GL</v>
          </cell>
          <cell r="E481">
            <v>460.68799999999999</v>
          </cell>
          <cell r="F481" t="str">
            <v>sin obs.</v>
          </cell>
          <cell r="G481">
            <v>1</v>
          </cell>
        </row>
        <row r="482">
          <cell r="A482" t="str">
            <v>IECA041</v>
          </cell>
          <cell r="B482" t="str">
            <v>A</v>
          </cell>
          <cell r="C482" t="str">
            <v>Cañería y cableado Tablero PB-Tablero Bombas</v>
          </cell>
          <cell r="D482" t="str">
            <v>GL</v>
          </cell>
          <cell r="E482">
            <v>538.48500000000001</v>
          </cell>
          <cell r="F482" t="str">
            <v>sin obs.</v>
          </cell>
          <cell r="G482">
            <v>1</v>
          </cell>
        </row>
        <row r="483">
          <cell r="A483" t="str">
            <v>IECA042</v>
          </cell>
          <cell r="B483" t="str">
            <v>A</v>
          </cell>
          <cell r="C483" t="str">
            <v>Cañería y cableado Tablero PB-Tablero PA</v>
          </cell>
          <cell r="D483" t="str">
            <v>GL</v>
          </cell>
          <cell r="E483">
            <v>91.94</v>
          </cell>
          <cell r="F483" t="str">
            <v>sin obs.</v>
          </cell>
          <cell r="G483">
            <v>1</v>
          </cell>
        </row>
        <row r="484">
          <cell r="A484" t="str">
            <v>IECA100</v>
          </cell>
          <cell r="B484" t="str">
            <v>A</v>
          </cell>
          <cell r="C484" t="str">
            <v>Cañerias y Cajas Escuela</v>
          </cell>
          <cell r="D484" t="str">
            <v>GL</v>
          </cell>
          <cell r="E484">
            <v>12534.171581508275</v>
          </cell>
          <cell r="F484" t="str">
            <v>sin obs.</v>
          </cell>
          <cell r="G484">
            <v>4</v>
          </cell>
        </row>
        <row r="485">
          <cell r="A485" t="str">
            <v>IEBO000</v>
          </cell>
          <cell r="B485" t="str">
            <v>D</v>
          </cell>
          <cell r="C485" t="str">
            <v>BOCAS DE ELECTRICIDAD</v>
          </cell>
        </row>
        <row r="486">
          <cell r="A486" t="str">
            <v>IEBO010</v>
          </cell>
          <cell r="B486" t="str">
            <v>A</v>
          </cell>
          <cell r="C486" t="str">
            <v>Inst. Elec. Bocas de electricidad, tableros, disyuntores, etc</v>
          </cell>
          <cell r="D486" t="str">
            <v>Boca</v>
          </cell>
          <cell r="E486">
            <v>76.12</v>
          </cell>
          <cell r="F486" t="str">
            <v>Subcontrato Mat + M.O.</v>
          </cell>
          <cell r="G486">
            <v>1</v>
          </cell>
        </row>
        <row r="487">
          <cell r="A487" t="str">
            <v>IEBO020</v>
          </cell>
          <cell r="B487" t="str">
            <v>A</v>
          </cell>
          <cell r="C487" t="str">
            <v xml:space="preserve">Inst. Elec. Bocas de T.V. (sólo caños y cajas)    </v>
          </cell>
          <cell r="D487" t="str">
            <v>Boca</v>
          </cell>
          <cell r="E487">
            <v>102.84</v>
          </cell>
          <cell r="F487" t="str">
            <v>sin obs.</v>
          </cell>
          <cell r="G487">
            <v>1</v>
          </cell>
        </row>
        <row r="488">
          <cell r="A488" t="str">
            <v>IEBO030</v>
          </cell>
          <cell r="B488" t="str">
            <v>A</v>
          </cell>
          <cell r="C488" t="str">
            <v xml:space="preserve">Inst. Elec. Bocas de TE. (sólo caños y cajas)    </v>
          </cell>
          <cell r="D488" t="str">
            <v>Boca</v>
          </cell>
          <cell r="E488">
            <v>125.5535</v>
          </cell>
          <cell r="F488" t="str">
            <v>sin obs.</v>
          </cell>
          <cell r="G488">
            <v>1</v>
          </cell>
        </row>
        <row r="489">
          <cell r="A489" t="str">
            <v>IEBO040</v>
          </cell>
          <cell r="B489" t="str">
            <v>A</v>
          </cell>
          <cell r="C489" t="str">
            <v>Inst. Elec. Fuerza motriz (tablero para bombas)</v>
          </cell>
          <cell r="D489" t="str">
            <v>Boca</v>
          </cell>
          <cell r="E489">
            <v>523.48</v>
          </cell>
          <cell r="F489" t="str">
            <v>sin obs.</v>
          </cell>
          <cell r="G489">
            <v>1</v>
          </cell>
        </row>
        <row r="490">
          <cell r="A490" t="str">
            <v>IEBO050</v>
          </cell>
          <cell r="B490" t="str">
            <v>A</v>
          </cell>
          <cell r="C490" t="str">
            <v>Inst. Elec. Portero electrico completo</v>
          </cell>
          <cell r="D490" t="str">
            <v>Boca</v>
          </cell>
          <cell r="E490">
            <v>163.85</v>
          </cell>
          <cell r="F490" t="str">
            <v>sin obs.</v>
          </cell>
          <cell r="G490">
            <v>1</v>
          </cell>
        </row>
        <row r="491">
          <cell r="A491" t="str">
            <v>IEBO060</v>
          </cell>
          <cell r="B491" t="str">
            <v>A</v>
          </cell>
          <cell r="C491" t="str">
            <v>Inst. Elec. Boca p/timbre completa</v>
          </cell>
          <cell r="D491" t="str">
            <v>Boca</v>
          </cell>
          <cell r="E491">
            <v>103.21</v>
          </cell>
          <cell r="F491" t="str">
            <v>VALOR</v>
          </cell>
        </row>
        <row r="492">
          <cell r="A492" t="str">
            <v>IEAR000</v>
          </cell>
          <cell r="B492" t="str">
            <v>D</v>
          </cell>
          <cell r="C492" t="str">
            <v>ARTEFACTOS Y EQUIPOS ELECTRICOS</v>
          </cell>
        </row>
        <row r="493">
          <cell r="A493" t="str">
            <v>IEAR010</v>
          </cell>
          <cell r="B493" t="str">
            <v>A</v>
          </cell>
          <cell r="C493" t="str">
            <v>Inst. Elec. Artef. elec.en loc.comunes</v>
          </cell>
          <cell r="D493" t="str">
            <v>Boca</v>
          </cell>
          <cell r="E493">
            <v>44.54</v>
          </cell>
          <cell r="F493" t="str">
            <v>VALOR</v>
          </cell>
        </row>
        <row r="494">
          <cell r="A494" t="str">
            <v>IEAR020</v>
          </cell>
          <cell r="B494" t="str">
            <v>A</v>
          </cell>
          <cell r="C494" t="str">
            <v>Inst. Elec. Equipo de luz de emergencia</v>
          </cell>
          <cell r="D494" t="str">
            <v>Gl</v>
          </cell>
          <cell r="E494">
            <v>1445</v>
          </cell>
          <cell r="F494" t="str">
            <v>VALOR</v>
          </cell>
        </row>
        <row r="495">
          <cell r="A495" t="str">
            <v>IEAR030</v>
          </cell>
          <cell r="B495" t="str">
            <v>A</v>
          </cell>
          <cell r="C495" t="str">
            <v>Inst. Elec. Bocas de luz de emergencia inc.artefacto</v>
          </cell>
          <cell r="D495" t="str">
            <v>Boca</v>
          </cell>
          <cell r="E495">
            <v>198.9</v>
          </cell>
          <cell r="F495" t="str">
            <v>VALOR</v>
          </cell>
        </row>
        <row r="496">
          <cell r="A496" t="str">
            <v>IEAR100</v>
          </cell>
          <cell r="B496" t="str">
            <v>A</v>
          </cell>
          <cell r="C496" t="str">
            <v>Artefactos de Iluminación Escuela</v>
          </cell>
          <cell r="D496" t="str">
            <v>GL</v>
          </cell>
          <cell r="E496">
            <v>36070.046000000002</v>
          </cell>
          <cell r="F496" t="str">
            <v>sin obs.</v>
          </cell>
          <cell r="G496">
            <v>1</v>
          </cell>
        </row>
        <row r="497">
          <cell r="A497" t="str">
            <v>IETE000</v>
          </cell>
          <cell r="B497" t="str">
            <v>D</v>
          </cell>
          <cell r="C497" t="str">
            <v>TELEFONIA</v>
          </cell>
        </row>
        <row r="498">
          <cell r="A498" t="str">
            <v>IETE010</v>
          </cell>
          <cell r="B498" t="str">
            <v>A</v>
          </cell>
          <cell r="C498" t="str">
            <v>Central Telefónica y telefonos Escuela</v>
          </cell>
          <cell r="D498" t="str">
            <v>GL</v>
          </cell>
          <cell r="E498">
            <v>4145.5</v>
          </cell>
          <cell r="F498" t="str">
            <v>sin obs.</v>
          </cell>
          <cell r="G498">
            <v>1</v>
          </cell>
        </row>
        <row r="499">
          <cell r="A499" t="str">
            <v>IEPA000</v>
          </cell>
          <cell r="B499" t="str">
            <v>D</v>
          </cell>
          <cell r="C499" t="str">
            <v>PARARRAYOS</v>
          </cell>
        </row>
        <row r="500">
          <cell r="A500" t="str">
            <v>IEPA010</v>
          </cell>
          <cell r="B500" t="str">
            <v>A</v>
          </cell>
          <cell r="C500" t="str">
            <v>Pararrayos Escuela</v>
          </cell>
          <cell r="D500" t="str">
            <v>GL</v>
          </cell>
          <cell r="E500">
            <v>582.41661157024794</v>
          </cell>
          <cell r="F500" t="str">
            <v>sin obs.</v>
          </cell>
          <cell r="G500">
            <v>1</v>
          </cell>
        </row>
        <row r="501">
          <cell r="A501" t="str">
            <v>IN00000</v>
          </cell>
          <cell r="B501" t="str">
            <v>D</v>
          </cell>
          <cell r="C501" t="str">
            <v>INSTALACION CONTRA INCENDIO</v>
          </cell>
        </row>
        <row r="502">
          <cell r="A502" t="str">
            <v>INMA000</v>
          </cell>
          <cell r="B502" t="str">
            <v>D</v>
          </cell>
          <cell r="C502" t="str">
            <v>MATAFUEGOS</v>
          </cell>
        </row>
        <row r="503">
          <cell r="A503" t="str">
            <v>INMA010</v>
          </cell>
          <cell r="B503" t="str">
            <v>A</v>
          </cell>
          <cell r="C503" t="str">
            <v>Matafuego de 5 kg (Polvo Quimico)</v>
          </cell>
          <cell r="D503" t="str">
            <v>No</v>
          </cell>
          <cell r="E503">
            <v>71.337809917355372</v>
          </cell>
          <cell r="F503" t="str">
            <v>Prov y colocacion en muro</v>
          </cell>
          <cell r="G503">
            <v>1</v>
          </cell>
        </row>
        <row r="504">
          <cell r="A504" t="str">
            <v>INMA020</v>
          </cell>
          <cell r="B504" t="str">
            <v>A</v>
          </cell>
          <cell r="C504" t="str">
            <v>Matafuego de 3,5 kg (Anhidrido carbonico)</v>
          </cell>
          <cell r="D504" t="str">
            <v>No</v>
          </cell>
          <cell r="E504">
            <v>225.75681818181818</v>
          </cell>
          <cell r="F504" t="str">
            <v>Prov y colocacion en muro.</v>
          </cell>
          <cell r="G504">
            <v>1</v>
          </cell>
        </row>
        <row r="505">
          <cell r="A505" t="str">
            <v>INMA030</v>
          </cell>
          <cell r="B505" t="str">
            <v>A</v>
          </cell>
          <cell r="C505" t="str">
            <v>Gabinetes con Manguera y lanza</v>
          </cell>
          <cell r="D505" t="str">
            <v>U</v>
          </cell>
          <cell r="E505">
            <v>542.73661157024799</v>
          </cell>
          <cell r="F505" t="str">
            <v>sin obs.</v>
          </cell>
          <cell r="G505">
            <v>1</v>
          </cell>
        </row>
        <row r="506">
          <cell r="A506" t="str">
            <v>INMA040</v>
          </cell>
          <cell r="B506" t="str">
            <v>A</v>
          </cell>
          <cell r="C506" t="str">
            <v>Baldes de Chapa p/incendio</v>
          </cell>
          <cell r="D506" t="str">
            <v>U</v>
          </cell>
          <cell r="E506">
            <v>15.371694214876033</v>
          </cell>
          <cell r="F506" t="str">
            <v>sin obs.</v>
          </cell>
          <cell r="G506">
            <v>1</v>
          </cell>
        </row>
        <row r="507">
          <cell r="A507" t="str">
            <v>IM00000</v>
          </cell>
          <cell r="B507" t="str">
            <v>D</v>
          </cell>
          <cell r="C507" t="str">
            <v>INSTALACIONES ELECTROMECANICAS</v>
          </cell>
        </row>
        <row r="508">
          <cell r="A508" t="str">
            <v>IM00100</v>
          </cell>
          <cell r="B508" t="str">
            <v>A</v>
          </cell>
          <cell r="C508" t="str">
            <v>Central Incendio Escuela</v>
          </cell>
          <cell r="D508" t="str">
            <v>GL</v>
          </cell>
          <cell r="E508">
            <v>56391.5</v>
          </cell>
          <cell r="F508" t="str">
            <v>sin obs.</v>
          </cell>
          <cell r="G508">
            <v>1</v>
          </cell>
        </row>
        <row r="509">
          <cell r="A509" t="str">
            <v>IMAS000</v>
          </cell>
          <cell r="B509" t="str">
            <v>D</v>
          </cell>
          <cell r="C509" t="str">
            <v>ASCENSORES</v>
          </cell>
        </row>
        <row r="510">
          <cell r="A510" t="str">
            <v>IMEB000</v>
          </cell>
          <cell r="B510" t="str">
            <v>D</v>
          </cell>
          <cell r="C510" t="str">
            <v>ELECTROBOMBAS</v>
          </cell>
        </row>
        <row r="511">
          <cell r="A511" t="str">
            <v>IMEB050</v>
          </cell>
          <cell r="B511" t="str">
            <v>A</v>
          </cell>
          <cell r="C511" t="str">
            <v>Base elastica para Electrobombas</v>
          </cell>
          <cell r="D511" t="str">
            <v>U</v>
          </cell>
          <cell r="E511">
            <v>56.616135244538413</v>
          </cell>
          <cell r="F511" t="str">
            <v>Base de 0,50x0,70</v>
          </cell>
          <cell r="G511">
            <v>2</v>
          </cell>
        </row>
        <row r="512">
          <cell r="A512" t="str">
            <v>IMEB100</v>
          </cell>
          <cell r="B512" t="str">
            <v>A</v>
          </cell>
          <cell r="C512" t="str">
            <v>ElectroBombas de agua (2) c/tablero y base elastica</v>
          </cell>
          <cell r="D512" t="str">
            <v>GL</v>
          </cell>
          <cell r="E512">
            <v>701.11613524453844</v>
          </cell>
          <cell r="F512" t="str">
            <v>Incluye, tablero y base elastica</v>
          </cell>
          <cell r="G512">
            <v>3</v>
          </cell>
        </row>
        <row r="513">
          <cell r="A513" t="str">
            <v>IMEB150</v>
          </cell>
          <cell r="B513" t="str">
            <v>A</v>
          </cell>
          <cell r="C513" t="str">
            <v>Equipo de presurización cañerias incendio</v>
          </cell>
          <cell r="D513" t="str">
            <v>GL</v>
          </cell>
          <cell r="E513">
            <v>6719.9242028668077</v>
          </cell>
          <cell r="F513" t="str">
            <v>sin obs.</v>
          </cell>
          <cell r="G513">
            <v>3</v>
          </cell>
        </row>
        <row r="514">
          <cell r="A514" t="str">
            <v>IMEB200</v>
          </cell>
          <cell r="B514" t="str">
            <v>A</v>
          </cell>
          <cell r="C514" t="str">
            <v>Instalacion de aire comprimido laboratorio</v>
          </cell>
          <cell r="D514" t="str">
            <v>GL</v>
          </cell>
          <cell r="E514">
            <v>3132.0550278512396</v>
          </cell>
          <cell r="F514" t="str">
            <v>sin obs.</v>
          </cell>
          <cell r="G514">
            <v>2</v>
          </cell>
        </row>
        <row r="515">
          <cell r="A515" t="str">
            <v>PT00000</v>
          </cell>
          <cell r="B515" t="str">
            <v>D</v>
          </cell>
          <cell r="C515" t="str">
            <v>PINTURAS</v>
          </cell>
        </row>
        <row r="516">
          <cell r="A516" t="str">
            <v>PTIN000</v>
          </cell>
          <cell r="B516" t="str">
            <v>D</v>
          </cell>
          <cell r="C516" t="str">
            <v>PINTURAS INTERIORES</v>
          </cell>
        </row>
        <row r="517">
          <cell r="A517" t="str">
            <v>PTIN010</v>
          </cell>
          <cell r="B517" t="str">
            <v>A</v>
          </cell>
          <cell r="C517" t="str">
            <v>Pint. Int. al latex en muros</v>
          </cell>
          <cell r="D517" t="str">
            <v>m2</v>
          </cell>
          <cell r="E517">
            <v>7.2359285714285715</v>
          </cell>
          <cell r="F517" t="str">
            <v>1 Mano de fijador + 3 manos de latex</v>
          </cell>
          <cell r="G517">
            <v>1</v>
          </cell>
        </row>
        <row r="518">
          <cell r="A518" t="str">
            <v>PTIN020</v>
          </cell>
          <cell r="B518" t="str">
            <v>A</v>
          </cell>
          <cell r="C518" t="str">
            <v>Pint. Int. al latex en cielorrasos interiores</v>
          </cell>
          <cell r="D518" t="str">
            <v>m2</v>
          </cell>
          <cell r="E518">
            <v>7.3619285714285718</v>
          </cell>
          <cell r="F518" t="str">
            <v>1 Mano de fijador + 3 manos de latex</v>
          </cell>
          <cell r="G518">
            <v>1</v>
          </cell>
        </row>
        <row r="519">
          <cell r="A519" t="str">
            <v>PTEX000</v>
          </cell>
          <cell r="B519" t="str">
            <v>D</v>
          </cell>
          <cell r="C519" t="str">
            <v>PINTURAS EXTERIORES</v>
          </cell>
        </row>
        <row r="520">
          <cell r="A520" t="str">
            <v>PTEX005</v>
          </cell>
          <cell r="B520" t="str">
            <v>A</v>
          </cell>
          <cell r="C520" t="str">
            <v>Pint. Ext. Latex acrílico en muros 1m fij + 3 m latex c/and</v>
          </cell>
          <cell r="D520" t="str">
            <v>m2</v>
          </cell>
          <cell r="E520">
            <v>12.494423076923075</v>
          </cell>
          <cell r="F520" t="str">
            <v>1 mano de fijador + 3 manos de latex acril. + andamios</v>
          </cell>
          <cell r="G520">
            <v>2</v>
          </cell>
        </row>
        <row r="521">
          <cell r="A521" t="str">
            <v>PTEX010</v>
          </cell>
          <cell r="B521" t="str">
            <v>A</v>
          </cell>
          <cell r="C521" t="str">
            <v>Pint. Ext. Latex acrílico en cielorrasos 1m fij + 3 m latex</v>
          </cell>
          <cell r="D521" t="str">
            <v>m2</v>
          </cell>
          <cell r="E521">
            <v>8.6444230769230757</v>
          </cell>
          <cell r="F521" t="str">
            <v>1 Mano de fijador + 3 manos de latex</v>
          </cell>
          <cell r="G521">
            <v>1</v>
          </cell>
        </row>
        <row r="522">
          <cell r="A522" t="str">
            <v>PTEX020</v>
          </cell>
          <cell r="B522" t="str">
            <v>A</v>
          </cell>
          <cell r="C522" t="str">
            <v>Pint. Ext. Tipo REVEAR c/andamio</v>
          </cell>
          <cell r="D522" t="str">
            <v>m2</v>
          </cell>
          <cell r="E522">
            <v>13.895392561983472</v>
          </cell>
          <cell r="F522" t="str">
            <v>1 mano de fijador + 2 de Revear</v>
          </cell>
          <cell r="G522">
            <v>2</v>
          </cell>
        </row>
        <row r="523">
          <cell r="A523" t="str">
            <v>PTEX030</v>
          </cell>
          <cell r="B523" t="str">
            <v>A</v>
          </cell>
          <cell r="C523" t="str">
            <v>Pint. Ext. limpieza con Acido muriatico</v>
          </cell>
          <cell r="D523" t="str">
            <v>m2</v>
          </cell>
          <cell r="E523">
            <v>0.874</v>
          </cell>
          <cell r="F523" t="str">
            <v>Limpieza con solucion de acido muriatico, no incluye andamios, se consideran aparte</v>
          </cell>
          <cell r="G523">
            <v>1</v>
          </cell>
        </row>
        <row r="524">
          <cell r="A524" t="str">
            <v>PTEX040</v>
          </cell>
          <cell r="B524" t="str">
            <v>A</v>
          </cell>
          <cell r="C524" t="str">
            <v>Pint. Ext. a base de siliconas s/ladrillo visto</v>
          </cell>
          <cell r="D524" t="str">
            <v>m2</v>
          </cell>
          <cell r="E524">
            <v>11.431698347107437</v>
          </cell>
          <cell r="F524" t="str">
            <v>1 mano de fijador + 2 manos de siliconas</v>
          </cell>
          <cell r="G524">
            <v>2</v>
          </cell>
        </row>
        <row r="525">
          <cell r="A525" t="str">
            <v>PTCS000</v>
          </cell>
          <cell r="B525" t="str">
            <v>D</v>
          </cell>
          <cell r="C525" t="str">
            <v>PINTURA CARPINTERIA METALICA</v>
          </cell>
        </row>
        <row r="526">
          <cell r="A526" t="str">
            <v>PTCS010</v>
          </cell>
          <cell r="B526" t="str">
            <v>A</v>
          </cell>
          <cell r="C526" t="str">
            <v>Pint. s/carp.metalica 1 m ant.+ 2 esmalte</v>
          </cell>
          <cell r="D526" t="str">
            <v>m2</v>
          </cell>
          <cell r="E526">
            <v>11.841519999999999</v>
          </cell>
          <cell r="F526" t="str">
            <v>1 mano de antioxido + 2 manos de esmalte</v>
          </cell>
          <cell r="G526">
            <v>1</v>
          </cell>
        </row>
        <row r="527">
          <cell r="A527" t="str">
            <v>PTCW000</v>
          </cell>
          <cell r="B527" t="str">
            <v>D</v>
          </cell>
          <cell r="C527" t="str">
            <v>PINTURA CARPINTERÍA MADERA</v>
          </cell>
        </row>
        <row r="528">
          <cell r="A528" t="str">
            <v>PTCW010</v>
          </cell>
          <cell r="B528" t="str">
            <v>A</v>
          </cell>
          <cell r="C528" t="str">
            <v>Pint.s/carp.madera 1 m base 2 m esmalte</v>
          </cell>
          <cell r="D528" t="str">
            <v>m2</v>
          </cell>
          <cell r="E528">
            <v>10.280974999999998</v>
          </cell>
          <cell r="F528" t="str">
            <v>1 mano de fondo blanco + 2 manos de esmalte</v>
          </cell>
          <cell r="G528">
            <v>1</v>
          </cell>
        </row>
        <row r="529">
          <cell r="A529" t="str">
            <v>PTCW020</v>
          </cell>
          <cell r="B529" t="str">
            <v>A</v>
          </cell>
          <cell r="C529" t="str">
            <v>Pintura Barniz sobre madera</v>
          </cell>
          <cell r="D529" t="str">
            <v>m2</v>
          </cell>
          <cell r="E529">
            <v>7.1539166666666665</v>
          </cell>
          <cell r="F529" t="str">
            <v>sin obs.</v>
          </cell>
          <cell r="G529">
            <v>1</v>
          </cell>
        </row>
        <row r="530">
          <cell r="A530" t="str">
            <v>VI00000</v>
          </cell>
          <cell r="B530" t="str">
            <v>D</v>
          </cell>
          <cell r="C530" t="str">
            <v>VIDRIOS</v>
          </cell>
        </row>
        <row r="531">
          <cell r="A531" t="str">
            <v>VIPT000</v>
          </cell>
          <cell r="B531" t="str">
            <v>D</v>
          </cell>
          <cell r="C531" t="str">
            <v>VIDRIOS PLANOS TRANSPARENTES</v>
          </cell>
        </row>
        <row r="532">
          <cell r="A532" t="str">
            <v>VIPT010</v>
          </cell>
          <cell r="B532" t="str">
            <v>A</v>
          </cell>
          <cell r="C532" t="str">
            <v>Vidrio Translucido esp. 4 mm</v>
          </cell>
          <cell r="D532" t="str">
            <v>m2</v>
          </cell>
          <cell r="E532">
            <v>32.031500000000008</v>
          </cell>
          <cell r="F532" t="str">
            <v>Provision y colocacion, en carpinterias</v>
          </cell>
          <cell r="G532">
            <v>1</v>
          </cell>
        </row>
        <row r="533">
          <cell r="A533" t="str">
            <v>VIAR000</v>
          </cell>
          <cell r="B533" t="str">
            <v>D</v>
          </cell>
          <cell r="C533" t="str">
            <v>VIDRIOS ARMADOS</v>
          </cell>
        </row>
        <row r="534">
          <cell r="A534" t="str">
            <v>VIAR010</v>
          </cell>
          <cell r="B534" t="str">
            <v>A</v>
          </cell>
          <cell r="C534" t="str">
            <v>Vidrio Armado incoloro esp.6 mm</v>
          </cell>
          <cell r="D534" t="str">
            <v>m2</v>
          </cell>
          <cell r="E534">
            <v>59.867000000000004</v>
          </cell>
          <cell r="F534" t="str">
            <v>Provision y colocacion, en carpinterias</v>
          </cell>
          <cell r="G534">
            <v>1</v>
          </cell>
        </row>
        <row r="535">
          <cell r="A535" t="str">
            <v>VICT000</v>
          </cell>
          <cell r="B535" t="str">
            <v>D</v>
          </cell>
          <cell r="C535" t="str">
            <v>CRISTAL TEMPLADO</v>
          </cell>
        </row>
        <row r="536">
          <cell r="A536" t="str">
            <v>VICL000</v>
          </cell>
          <cell r="B536" t="str">
            <v>D</v>
          </cell>
          <cell r="C536" t="str">
            <v>CRISTAL LAMINADO DE SEGURIDAD</v>
          </cell>
        </row>
        <row r="537">
          <cell r="A537" t="str">
            <v>VICL010</v>
          </cell>
          <cell r="B537" t="str">
            <v>A</v>
          </cell>
          <cell r="C537" t="str">
            <v>Cristal laminado de seguridad 3mm+3mm</v>
          </cell>
          <cell r="D537" t="str">
            <v>M2</v>
          </cell>
          <cell r="E537">
            <v>138.54999999999998</v>
          </cell>
          <cell r="F537" t="str">
            <v>sin obs.</v>
          </cell>
          <cell r="G537">
            <v>1</v>
          </cell>
        </row>
        <row r="538">
          <cell r="A538" t="str">
            <v>VIES000</v>
          </cell>
          <cell r="B538" t="str">
            <v>D</v>
          </cell>
          <cell r="C538" t="str">
            <v>ESPEJOS</v>
          </cell>
        </row>
        <row r="539">
          <cell r="A539" t="str">
            <v>VIES010</v>
          </cell>
          <cell r="B539" t="str">
            <v>A</v>
          </cell>
          <cell r="C539" t="str">
            <v>Espejo Claro 4 mm</v>
          </cell>
          <cell r="D539" t="str">
            <v>M2</v>
          </cell>
          <cell r="E539">
            <v>71.212400000000002</v>
          </cell>
          <cell r="F539" t="str">
            <v>sin obs.</v>
          </cell>
          <cell r="G539">
            <v>1</v>
          </cell>
        </row>
        <row r="540">
          <cell r="A540" t="str">
            <v>JA00000</v>
          </cell>
          <cell r="B540" t="str">
            <v>D</v>
          </cell>
          <cell r="C540" t="str">
            <v>PARQUIZACION</v>
          </cell>
        </row>
        <row r="541">
          <cell r="A541" t="str">
            <v>JAAR000</v>
          </cell>
          <cell r="B541" t="str">
            <v>D</v>
          </cell>
          <cell r="C541" t="str">
            <v>ARBOLES</v>
          </cell>
        </row>
        <row r="542">
          <cell r="A542" t="str">
            <v>JAAR010</v>
          </cell>
          <cell r="B542" t="str">
            <v>A</v>
          </cell>
          <cell r="C542" t="str">
            <v>Arboles Escuela</v>
          </cell>
          <cell r="D542" t="str">
            <v>GL</v>
          </cell>
          <cell r="E542">
            <v>3032.7280000000001</v>
          </cell>
          <cell r="F542" t="str">
            <v>sin obs.</v>
          </cell>
          <cell r="G542">
            <v>2</v>
          </cell>
        </row>
        <row r="543">
          <cell r="A543" t="str">
            <v>VA00000</v>
          </cell>
          <cell r="B543" t="str">
            <v>D</v>
          </cell>
          <cell r="C543" t="str">
            <v>VARIOS</v>
          </cell>
        </row>
        <row r="544">
          <cell r="A544" t="str">
            <v>VAEI000</v>
          </cell>
          <cell r="B544" t="str">
            <v>D</v>
          </cell>
          <cell r="C544" t="str">
            <v>EQUIPAMIENTO INTERIOR</v>
          </cell>
        </row>
        <row r="545">
          <cell r="A545" t="str">
            <v>VAEI010</v>
          </cell>
          <cell r="B545" t="str">
            <v>A</v>
          </cell>
          <cell r="C545" t="str">
            <v>Mesada de granito reconstituido</v>
          </cell>
          <cell r="D545" t="str">
            <v>M2</v>
          </cell>
        </row>
        <row r="546">
          <cell r="A546" t="str">
            <v>VAEI015</v>
          </cell>
          <cell r="B546" t="str">
            <v>A</v>
          </cell>
          <cell r="C546" t="str">
            <v>Mesada de granito sierra chica esp 2,5 cm 0,60 x 1,20</v>
          </cell>
          <cell r="D546" t="str">
            <v>M2</v>
          </cell>
          <cell r="E546">
            <v>226.74</v>
          </cell>
          <cell r="F546" t="str">
            <v>Incluye , traforo, canaletas y colocacion s/mueble</v>
          </cell>
          <cell r="G546">
            <v>1</v>
          </cell>
        </row>
        <row r="547">
          <cell r="A547" t="str">
            <v>VAEI020</v>
          </cell>
          <cell r="B547" t="str">
            <v>A</v>
          </cell>
          <cell r="C547" t="str">
            <v>Mesada de granito sierra chica esp 2,5 cm 0,60 x 1,40</v>
          </cell>
          <cell r="D547" t="str">
            <v>M2</v>
          </cell>
          <cell r="E547">
            <v>256.10500000000002</v>
          </cell>
          <cell r="F547" t="str">
            <v>Incluye , traforo, canaletas y colocacion s/mueble</v>
          </cell>
          <cell r="G547">
            <v>1</v>
          </cell>
        </row>
        <row r="548">
          <cell r="A548" t="str">
            <v>VAEI025</v>
          </cell>
          <cell r="B548" t="str">
            <v>A</v>
          </cell>
          <cell r="C548" t="str">
            <v>Mesada de granito sierra chica esp 2,5 cm 0,60 x 1,60</v>
          </cell>
          <cell r="D548" t="str">
            <v>M2</v>
          </cell>
          <cell r="E548">
            <v>300.04500000000002</v>
          </cell>
          <cell r="F548" t="str">
            <v>Incluye , traforo, canaletas y colocacion s/mueble</v>
          </cell>
          <cell r="G548">
            <v>1</v>
          </cell>
        </row>
        <row r="549">
          <cell r="A549" t="str">
            <v>VAEI050</v>
          </cell>
          <cell r="B549" t="str">
            <v>A</v>
          </cell>
          <cell r="C549" t="str">
            <v xml:space="preserve">Mueble bajo mesada </v>
          </cell>
          <cell r="D549" t="str">
            <v>ML</v>
          </cell>
          <cell r="E549">
            <v>110.93972602739727</v>
          </cell>
          <cell r="F549" t="str">
            <v>sin obs.</v>
          </cell>
          <cell r="G549">
            <v>1</v>
          </cell>
        </row>
        <row r="550">
          <cell r="A550" t="str">
            <v>VAEI060</v>
          </cell>
          <cell r="B550" t="str">
            <v>A</v>
          </cell>
          <cell r="C550" t="str">
            <v>Mueble bajo mesada 1,20 M</v>
          </cell>
          <cell r="D550" t="str">
            <v>U</v>
          </cell>
          <cell r="E550">
            <v>133.12767123287671</v>
          </cell>
          <cell r="F550" t="str">
            <v>sin obs.</v>
          </cell>
          <cell r="G550">
            <v>2</v>
          </cell>
        </row>
        <row r="551">
          <cell r="A551" t="str">
            <v>VAEI070</v>
          </cell>
          <cell r="B551" t="str">
            <v>A</v>
          </cell>
          <cell r="C551" t="str">
            <v>Mueble bajo mesada 1,60 M</v>
          </cell>
          <cell r="D551" t="str">
            <v>U</v>
          </cell>
          <cell r="E551">
            <v>177.50356164383564</v>
          </cell>
          <cell r="F551" t="str">
            <v>sin obs.</v>
          </cell>
          <cell r="G551">
            <v>2</v>
          </cell>
        </row>
        <row r="552">
          <cell r="A552" t="str">
            <v>VAEC000</v>
          </cell>
          <cell r="B552" t="str">
            <v>D</v>
          </cell>
          <cell r="C552" t="str">
            <v>EQUIPAMIENTO ESCUELA</v>
          </cell>
        </row>
        <row r="553">
          <cell r="A553" t="str">
            <v>VAEC110</v>
          </cell>
          <cell r="B553" t="str">
            <v>A</v>
          </cell>
          <cell r="C553" t="str">
            <v>Equipamiento Gastonomico Escuela</v>
          </cell>
          <cell r="D553" t="str">
            <v>GL</v>
          </cell>
          <cell r="E553">
            <v>42633.200000000004</v>
          </cell>
          <cell r="F553" t="str">
            <v>sin obs.</v>
          </cell>
          <cell r="G553">
            <v>1</v>
          </cell>
        </row>
        <row r="554">
          <cell r="A554" t="str">
            <v>VAEC120</v>
          </cell>
          <cell r="B554" t="str">
            <v>A</v>
          </cell>
          <cell r="C554" t="str">
            <v>Equipamiento laboratorio</v>
          </cell>
          <cell r="D554" t="str">
            <v>GL</v>
          </cell>
          <cell r="E554">
            <v>25664</v>
          </cell>
          <cell r="F554" t="str">
            <v>sin obs.</v>
          </cell>
          <cell r="G554">
            <v>1</v>
          </cell>
        </row>
        <row r="555">
          <cell r="A555" t="str">
            <v>VAEC135</v>
          </cell>
          <cell r="B555" t="str">
            <v>A</v>
          </cell>
          <cell r="C555" t="str">
            <v>Escudo Letras y Numeros</v>
          </cell>
          <cell r="D555" t="str">
            <v>GL</v>
          </cell>
          <cell r="E555">
            <v>3707.5</v>
          </cell>
          <cell r="F555" t="str">
            <v>sin obs.</v>
          </cell>
          <cell r="G555">
            <v>1</v>
          </cell>
        </row>
        <row r="556">
          <cell r="A556" t="str">
            <v>VAEC136</v>
          </cell>
          <cell r="B556" t="str">
            <v>A</v>
          </cell>
          <cell r="C556" t="str">
            <v xml:space="preserve">Mastil </v>
          </cell>
          <cell r="D556" t="str">
            <v>GL</v>
          </cell>
          <cell r="E556">
            <v>505.82047717561989</v>
          </cell>
          <cell r="F556" t="str">
            <v>sin obs.</v>
          </cell>
          <cell r="G556">
            <v>3</v>
          </cell>
        </row>
        <row r="557">
          <cell r="A557" t="str">
            <v>VAEC130</v>
          </cell>
          <cell r="B557" t="str">
            <v>A</v>
          </cell>
          <cell r="C557" t="str">
            <v>Pizarrones</v>
          </cell>
          <cell r="D557" t="str">
            <v>U</v>
          </cell>
          <cell r="E557">
            <v>165.62190082644628</v>
          </cell>
          <cell r="F557" t="str">
            <v>sin obs.</v>
          </cell>
          <cell r="G557">
            <v>1</v>
          </cell>
        </row>
        <row r="558">
          <cell r="A558" t="str">
            <v>VAEC200</v>
          </cell>
          <cell r="B558" t="str">
            <v>A</v>
          </cell>
          <cell r="C558" t="str">
            <v>Servicios Para la Direccion Provincial Infraestructura</v>
          </cell>
          <cell r="D558" t="str">
            <v>GL</v>
          </cell>
          <cell r="E558">
            <v>76192.5</v>
          </cell>
          <cell r="F558" t="str">
            <v>sin obs.</v>
          </cell>
          <cell r="G558">
            <v>1</v>
          </cell>
        </row>
        <row r="559">
          <cell r="A559" t="str">
            <v>VALI000</v>
          </cell>
          <cell r="B559" t="str">
            <v>D</v>
          </cell>
          <cell r="C559" t="str">
            <v>LIMPIEZA DE OBRA</v>
          </cell>
        </row>
        <row r="560">
          <cell r="A560" t="str">
            <v>VALI010</v>
          </cell>
          <cell r="B560" t="str">
            <v>A</v>
          </cell>
          <cell r="C560" t="str">
            <v>Limpieza periodica y final de obra</v>
          </cell>
          <cell r="D560" t="str">
            <v>m2</v>
          </cell>
          <cell r="E560">
            <v>1.125</v>
          </cell>
          <cell r="F560" t="str">
            <v>sin obs.</v>
          </cell>
          <cell r="G560">
            <v>1</v>
          </cell>
        </row>
        <row r="561">
          <cell r="A561" t="str">
            <v>VADT000</v>
          </cell>
          <cell r="B561" t="str">
            <v>D</v>
          </cell>
          <cell r="C561" t="str">
            <v>DOCUMENTACIÓN Y TASAS</v>
          </cell>
        </row>
        <row r="562">
          <cell r="A562" t="str">
            <v>VADT010</v>
          </cell>
          <cell r="B562" t="str">
            <v>A</v>
          </cell>
          <cell r="C562" t="str">
            <v>Medianeria Pared de 0,30 con revoques completos al 100%</v>
          </cell>
          <cell r="D562" t="str">
            <v>M2</v>
          </cell>
          <cell r="E562">
            <v>72.274693367768592</v>
          </cell>
          <cell r="F562" t="str">
            <v>Incluye Muro de 0,30+ Revoque interior completo + Revoque ext (Impermeable + grueso fratasado), no incluye excavacion ni cimientos</v>
          </cell>
          <cell r="G562">
            <v>3</v>
          </cell>
        </row>
        <row r="563">
          <cell r="A563" t="str">
            <v>VADT011</v>
          </cell>
          <cell r="B563" t="str">
            <v>A</v>
          </cell>
          <cell r="C563" t="str">
            <v>Medianería Excavacion, Cimiento y capa aisladora Pared de 0,30</v>
          </cell>
          <cell r="D563" t="str">
            <v>ML</v>
          </cell>
          <cell r="E563">
            <v>62.88753899999999</v>
          </cell>
          <cell r="F563" t="str">
            <v>Excavacion de zanja de 0,60 x 1 x 1, Zapata de 0,45x0,3, Tallo de 0,3 x 0,7,Desarrollo de capa aisladora 90 cm</v>
          </cell>
          <cell r="G563">
            <v>2</v>
          </cell>
        </row>
        <row r="564">
          <cell r="A564" t="str">
            <v>RP000000</v>
          </cell>
          <cell r="B564" t="str">
            <v>D</v>
          </cell>
          <cell r="C564" t="str">
            <v xml:space="preserve">REPARCIONES </v>
          </cell>
        </row>
        <row r="565">
          <cell r="A565" t="str">
            <v>RPED0000</v>
          </cell>
          <cell r="B565" t="str">
            <v>D</v>
          </cell>
          <cell r="C565" t="str">
            <v>REPARACIONES DE EDIFICIOS</v>
          </cell>
        </row>
        <row r="566">
          <cell r="A566" t="str">
            <v>RPED0100</v>
          </cell>
          <cell r="B566" t="str">
            <v>A</v>
          </cell>
          <cell r="C566" t="str">
            <v>Hidrolavado de Estructura de Hº Aº</v>
          </cell>
          <cell r="D566" t="str">
            <v>M2</v>
          </cell>
          <cell r="E566">
            <v>2.06770734375</v>
          </cell>
          <cell r="F566" t="str">
            <v>Hidrolavado sin andamio</v>
          </cell>
          <cell r="G566">
            <v>2</v>
          </cell>
        </row>
        <row r="567">
          <cell r="A567" t="str">
            <v>RPED0110</v>
          </cell>
          <cell r="B567" t="str">
            <v>A</v>
          </cell>
          <cell r="C567" t="str">
            <v>Arenado de Estructura Metálica</v>
          </cell>
          <cell r="D567" t="str">
            <v>M2</v>
          </cell>
          <cell r="E567">
            <v>1.9755607783483555</v>
          </cell>
          <cell r="F567" t="str">
            <v>Arenado de Estructuras Metalicas sin andamios</v>
          </cell>
          <cell r="G567">
            <v>2</v>
          </cell>
        </row>
        <row r="568">
          <cell r="A568" t="str">
            <v>RPED0120</v>
          </cell>
          <cell r="B568" t="str">
            <v>A</v>
          </cell>
          <cell r="C568" t="str">
            <v>Arenado de Frentes</v>
          </cell>
          <cell r="D568" t="str">
            <v>M2</v>
          </cell>
          <cell r="E568">
            <v>2.4338471649081281</v>
          </cell>
          <cell r="F568" t="str">
            <v>Arenado de Frentes sin andamios</v>
          </cell>
          <cell r="G568">
            <v>2</v>
          </cell>
        </row>
        <row r="569">
          <cell r="A569" t="str">
            <v>RPED0130</v>
          </cell>
          <cell r="B569" t="str">
            <v>A</v>
          </cell>
          <cell r="C569" t="str">
            <v>Limpieza de armaduras con cepillo de acero</v>
          </cell>
          <cell r="D569" t="str">
            <v>M2</v>
          </cell>
          <cell r="E569">
            <v>1.0333333333333332</v>
          </cell>
          <cell r="F569" t="str">
            <v>Cepilado de armaduras</v>
          </cell>
          <cell r="G569">
            <v>1</v>
          </cell>
        </row>
        <row r="570">
          <cell r="A570" t="str">
            <v>RPED0140</v>
          </cell>
          <cell r="B570" t="str">
            <v>A</v>
          </cell>
          <cell r="C570" t="str">
            <v>Revest.Anticorrosivo SIKA TOP ARMATEC 110 EPO CEM 1 mano</v>
          </cell>
          <cell r="D570" t="str">
            <v>M2</v>
          </cell>
          <cell r="E570">
            <v>16.7075</v>
          </cell>
          <cell r="F570" t="str">
            <v>1 Mano , 1 kg/m2</v>
          </cell>
          <cell r="G570">
            <v>1</v>
          </cell>
        </row>
        <row r="571">
          <cell r="A571" t="str">
            <v>RPED0150</v>
          </cell>
          <cell r="B571" t="str">
            <v>A</v>
          </cell>
          <cell r="C571" t="str">
            <v>Mortero Grueso SIKAMONOTOP 615 esp 20 mm</v>
          </cell>
          <cell r="D571" t="str">
            <v>M2</v>
          </cell>
          <cell r="E571">
            <v>59</v>
          </cell>
          <cell r="F571" t="str">
            <v>Premezcla para bacheos, carpeta y reparaciones 20kg/m2 por cm</v>
          </cell>
          <cell r="G571">
            <v>1</v>
          </cell>
        </row>
        <row r="572">
          <cell r="A572" t="str">
            <v>RPED0160</v>
          </cell>
          <cell r="B572" t="str">
            <v>A</v>
          </cell>
          <cell r="C572" t="str">
            <v>Mortero Fino SIKAMONOTOP 620 esp 5 mm</v>
          </cell>
          <cell r="D572" t="str">
            <v>M2</v>
          </cell>
          <cell r="E572">
            <v>15.9</v>
          </cell>
          <cell r="F572" t="str">
            <v>Premezcla, para terminacion fina. calculado para 5 mm, 10 kg/m2</v>
          </cell>
          <cell r="G572">
            <v>1</v>
          </cell>
        </row>
        <row r="573">
          <cell r="A573" t="str">
            <v>RPED0170</v>
          </cell>
          <cell r="B573" t="str">
            <v>A</v>
          </cell>
          <cell r="C573" t="str">
            <v>Mortero Epoxi para anclajes y fijaciones SIKADUR 42 AUTONIVEL</v>
          </cell>
          <cell r="D573" t="str">
            <v>LITRO</v>
          </cell>
          <cell r="E573">
            <v>28.777999999999999</v>
          </cell>
          <cell r="F573" t="str">
            <v>Para anclajes, rellenos, cierre de juntas, 1,9 kg/litro a rellenar</v>
          </cell>
          <cell r="G573">
            <v>1</v>
          </cell>
        </row>
        <row r="574">
          <cell r="A574" t="str">
            <v>RPED0180</v>
          </cell>
          <cell r="B574" t="str">
            <v>A</v>
          </cell>
          <cell r="C574" t="str">
            <v>Refuerzo de vigas con Perfil U 140, relleno con SIKADUR 42</v>
          </cell>
          <cell r="D574" t="str">
            <v>M</v>
          </cell>
          <cell r="E574">
            <v>55.999499999999998</v>
          </cell>
          <cell r="F574" t="str">
            <v xml:space="preserve"> UPN 14 pegado con SIKADUR 42 1/4 LITRO /ML</v>
          </cell>
          <cell r="G574">
            <v>2</v>
          </cell>
        </row>
        <row r="575">
          <cell r="A575" t="str">
            <v>RPED0190</v>
          </cell>
          <cell r="B575" t="str">
            <v>A</v>
          </cell>
          <cell r="C575" t="str">
            <v>Escalones premoldeados 1,22x0,27x0,05</v>
          </cell>
          <cell r="D575" t="str">
            <v>U</v>
          </cell>
          <cell r="E575">
            <v>16.966745429504133</v>
          </cell>
          <cell r="F575" t="str">
            <v>de Hº Eleborado para abulonar</v>
          </cell>
          <cell r="G575">
            <v>1</v>
          </cell>
        </row>
        <row r="576">
          <cell r="A576" t="str">
            <v>RPED0200</v>
          </cell>
          <cell r="B576" t="str">
            <v>A</v>
          </cell>
          <cell r="C576" t="str">
            <v>Recomposición de babetas</v>
          </cell>
          <cell r="D576" t="str">
            <v>ML</v>
          </cell>
          <cell r="E576">
            <v>1.9144705578512395</v>
          </cell>
          <cell r="F576" t="str">
            <v>Se consideran sobre una sup de 0,20 m2/ml y un 10% de desperdicios</v>
          </cell>
          <cell r="G576">
            <v>1</v>
          </cell>
        </row>
        <row r="577">
          <cell r="A577" t="str">
            <v>RPED0210</v>
          </cell>
          <cell r="B577" t="str">
            <v>A</v>
          </cell>
          <cell r="C577" t="str">
            <v>Recomposición de carpetas</v>
          </cell>
          <cell r="D577" t="str">
            <v>M2</v>
          </cell>
          <cell r="E577">
            <v>6.073674545454546</v>
          </cell>
          <cell r="F577" t="str">
            <v>Se considera un 10% mas que una carpeta nueva</v>
          </cell>
          <cell r="G577">
            <v>1</v>
          </cell>
        </row>
        <row r="578">
          <cell r="A578" t="str">
            <v>RPED220</v>
          </cell>
          <cell r="B578" t="str">
            <v>A</v>
          </cell>
          <cell r="C578" t="str">
            <v>Canaleteo de muros para alojar cañerias 7x7 cm</v>
          </cell>
          <cell r="D578" t="str">
            <v>ML</v>
          </cell>
          <cell r="E578">
            <v>1.7083333333333333</v>
          </cell>
          <cell r="F578" t="str">
            <v>Con acanaladora</v>
          </cell>
          <cell r="G578">
            <v>1</v>
          </cell>
        </row>
        <row r="579">
          <cell r="A579" t="str">
            <v>RPED0221</v>
          </cell>
          <cell r="B579" t="str">
            <v>A</v>
          </cell>
          <cell r="C579" t="str">
            <v>Tapado de canaletas con MHR</v>
          </cell>
          <cell r="D579" t="str">
            <v>ML</v>
          </cell>
          <cell r="E579">
            <v>1.1493044628099174</v>
          </cell>
          <cell r="F579" t="str">
            <v>Se considera 0,20 m2/ml</v>
          </cell>
          <cell r="G579">
            <v>2</v>
          </cell>
        </row>
        <row r="580">
          <cell r="A580" t="str">
            <v>RD000000</v>
          </cell>
          <cell r="B580" t="str">
            <v>D</v>
          </cell>
          <cell r="C580" t="str">
            <v>REDES</v>
          </cell>
        </row>
        <row r="581">
          <cell r="A581" t="str">
            <v>RDEL0000</v>
          </cell>
          <cell r="B581" t="str">
            <v>D</v>
          </cell>
          <cell r="C581" t="str">
            <v>RED ELECTRICA</v>
          </cell>
        </row>
        <row r="582">
          <cell r="A582" t="str">
            <v>RDEL0010</v>
          </cell>
          <cell r="B582" t="str">
            <v>A</v>
          </cell>
          <cell r="C582" t="str">
            <v>Camara Transformadora (Obra Civil)</v>
          </cell>
          <cell r="D582" t="str">
            <v>GL</v>
          </cell>
          <cell r="E582">
            <v>12827.405932674119</v>
          </cell>
          <cell r="F582" t="str">
            <v>S/PLANO N 3780635 edesur red 13200/380 v</v>
          </cell>
          <cell r="G582">
            <v>3</v>
          </cell>
        </row>
        <row r="583">
          <cell r="A583" t="str">
            <v>RDGA0000</v>
          </cell>
          <cell r="B583" t="str">
            <v>D</v>
          </cell>
          <cell r="C583" t="str">
            <v>RED GAS</v>
          </cell>
        </row>
        <row r="584">
          <cell r="A584" t="str">
            <v>RDGA0005</v>
          </cell>
          <cell r="B584" t="str">
            <v>A</v>
          </cell>
          <cell r="C584" t="str">
            <v>Replanteo Zanja</v>
          </cell>
          <cell r="D584" t="str">
            <v>ML</v>
          </cell>
          <cell r="E584">
            <v>0.25625000000000003</v>
          </cell>
          <cell r="F584" t="str">
            <v>sin obs.</v>
          </cell>
          <cell r="G584">
            <v>1</v>
          </cell>
        </row>
        <row r="585">
          <cell r="A585" t="str">
            <v>RDGA0010</v>
          </cell>
          <cell r="B585" t="str">
            <v>A</v>
          </cell>
          <cell r="C585" t="str">
            <v>Cama de Arena</v>
          </cell>
          <cell r="D585" t="str">
            <v>ML</v>
          </cell>
          <cell r="E585">
            <v>1.5235537190082644</v>
          </cell>
          <cell r="F585" t="str">
            <v>10 cm de capa de arena compactada. Ancho de zanja 60 cm.</v>
          </cell>
          <cell r="G585">
            <v>1</v>
          </cell>
        </row>
        <row r="586">
          <cell r="A586" t="str">
            <v>RDGA0020</v>
          </cell>
          <cell r="B586" t="str">
            <v>A</v>
          </cell>
          <cell r="C586" t="str">
            <v>Proteccion Ladrillos</v>
          </cell>
          <cell r="D586" t="str">
            <v>ML</v>
          </cell>
          <cell r="E586">
            <v>1.5320247933884299</v>
          </cell>
          <cell r="F586" t="str">
            <v>sin obs.</v>
          </cell>
          <cell r="G586">
            <v>1</v>
          </cell>
        </row>
        <row r="587">
          <cell r="A587" t="str">
            <v>RDGA0025</v>
          </cell>
          <cell r="B587" t="str">
            <v>A</v>
          </cell>
          <cell r="C587" t="str">
            <v>Malla de Advertencia de 0,30 mts de ancho</v>
          </cell>
          <cell r="D587" t="str">
            <v>ML</v>
          </cell>
          <cell r="E587">
            <v>2.3050000000000002</v>
          </cell>
          <cell r="F587" t="str">
            <v>sin obs.</v>
          </cell>
          <cell r="G587">
            <v>1</v>
          </cell>
        </row>
        <row r="588">
          <cell r="A588" t="str">
            <v>RDGA0026</v>
          </cell>
          <cell r="B588" t="str">
            <v>A</v>
          </cell>
          <cell r="C588" t="str">
            <v>Malla de Advertencia de 0,15 mts de ancho</v>
          </cell>
          <cell r="D588" t="str">
            <v>ML</v>
          </cell>
          <cell r="E588">
            <v>1.2550000000000001</v>
          </cell>
          <cell r="F588" t="str">
            <v>sin obs.</v>
          </cell>
          <cell r="G588">
            <v>1</v>
          </cell>
        </row>
        <row r="589">
          <cell r="A589" t="str">
            <v>RDGA0030</v>
          </cell>
          <cell r="B589" t="str">
            <v>A</v>
          </cell>
          <cell r="C589" t="str">
            <v>Tendido Tubo PE-GAS D025 (Mat+MO)</v>
          </cell>
          <cell r="D589" t="str">
            <v>ML</v>
          </cell>
          <cell r="E589">
            <v>1.395</v>
          </cell>
          <cell r="F589" t="str">
            <v>Tendido del Tubo de Gas dentro de la Zanja.</v>
          </cell>
          <cell r="G589">
            <v>1</v>
          </cell>
        </row>
        <row r="590">
          <cell r="A590" t="str">
            <v>RDGA0040</v>
          </cell>
          <cell r="B590" t="str">
            <v>A</v>
          </cell>
          <cell r="C590" t="str">
            <v>Tendido Tubo PE-GAS D050 (Mat+MO)</v>
          </cell>
          <cell r="D590" t="str">
            <v>ML</v>
          </cell>
          <cell r="E590">
            <v>4.8600000000000003</v>
          </cell>
          <cell r="F590" t="str">
            <v>Tendido del Tubo de Gas dentro de la Zanja.</v>
          </cell>
          <cell r="G590">
            <v>1</v>
          </cell>
        </row>
        <row r="591">
          <cell r="A591" t="str">
            <v>RDGA0050</v>
          </cell>
          <cell r="B591" t="str">
            <v>A</v>
          </cell>
          <cell r="C591" t="str">
            <v>Tendido Tubo PE-GAS D063 (Mat+MO)</v>
          </cell>
          <cell r="D591" t="str">
            <v>ML</v>
          </cell>
          <cell r="E591">
            <v>7.57125</v>
          </cell>
          <cell r="F591" t="str">
            <v>Tendido del Tubo de Gas dentro de la Zanja.</v>
          </cell>
          <cell r="G591">
            <v>1</v>
          </cell>
        </row>
        <row r="592">
          <cell r="A592" t="str">
            <v>RDGA0060</v>
          </cell>
          <cell r="B592" t="str">
            <v>A</v>
          </cell>
          <cell r="C592" t="str">
            <v>Tendido Tubo PE-GAS D090 (Mat+MO)</v>
          </cell>
          <cell r="D592" t="str">
            <v>ML</v>
          </cell>
          <cell r="E592">
            <v>15.026250000000001</v>
          </cell>
          <cell r="F592" t="str">
            <v>Tendido del Tubo de Gas dentro de la Zanja.</v>
          </cell>
          <cell r="G592">
            <v>1</v>
          </cell>
        </row>
        <row r="593">
          <cell r="A593" t="str">
            <v>RDGA0100</v>
          </cell>
          <cell r="B593" t="str">
            <v>A</v>
          </cell>
          <cell r="C593" t="str">
            <v>Provision y Colocacion Te PE-GAS D063/063/063</v>
          </cell>
          <cell r="D593" t="str">
            <v>U</v>
          </cell>
          <cell r="E593">
            <v>48.953320312499997</v>
          </cell>
          <cell r="F593" t="str">
            <v>Traslado equipo al lugar de electrofusion. Ejecucion de la misma (aprox. 5 minutos).</v>
          </cell>
          <cell r="G593">
            <v>2</v>
          </cell>
        </row>
        <row r="594">
          <cell r="A594" t="str">
            <v>RDGA0150</v>
          </cell>
          <cell r="B594" t="str">
            <v>A</v>
          </cell>
          <cell r="C594" t="str">
            <v>Provision y Colocacion Codo 45º PE-GAS D063</v>
          </cell>
          <cell r="D594" t="str">
            <v>U</v>
          </cell>
          <cell r="E594">
            <v>48.638320312499999</v>
          </cell>
          <cell r="F594" t="str">
            <v>Traslado equipo al lugar de electrofusion. Ejecucion de la misma (aprox. 5 minutos).</v>
          </cell>
          <cell r="G594">
            <v>2</v>
          </cell>
        </row>
        <row r="595">
          <cell r="A595" t="str">
            <v>RDGA0200</v>
          </cell>
          <cell r="B595" t="str">
            <v>A</v>
          </cell>
          <cell r="C595" t="str">
            <v>Provision y Colocacion Reduccion PE-GAS D090/063</v>
          </cell>
          <cell r="D595" t="str">
            <v>U</v>
          </cell>
          <cell r="E595">
            <v>25.818320312500003</v>
          </cell>
          <cell r="F595" t="str">
            <v>sin obs.</v>
          </cell>
          <cell r="G595">
            <v>2</v>
          </cell>
        </row>
        <row r="596">
          <cell r="A596" t="str">
            <v>RDGA0210</v>
          </cell>
          <cell r="B596" t="str">
            <v>A</v>
          </cell>
          <cell r="C596" t="str">
            <v>Provision y Colocacion Reduccion PE-GAS D063/050</v>
          </cell>
          <cell r="D596" t="str">
            <v>U</v>
          </cell>
          <cell r="E596">
            <v>25.818320312500003</v>
          </cell>
          <cell r="F596" t="str">
            <v>sin obs.</v>
          </cell>
          <cell r="G596">
            <v>2</v>
          </cell>
        </row>
        <row r="597">
          <cell r="A597" t="str">
            <v>RDGA0220</v>
          </cell>
          <cell r="B597" t="str">
            <v>A</v>
          </cell>
          <cell r="C597" t="str">
            <v>Provision y Colocacion Reduccion PE-GAS D050/032</v>
          </cell>
          <cell r="D597" t="str">
            <v>U</v>
          </cell>
          <cell r="E597">
            <v>25.818320312500003</v>
          </cell>
          <cell r="F597" t="str">
            <v>sin obs.</v>
          </cell>
          <cell r="G597">
            <v>2</v>
          </cell>
        </row>
        <row r="598">
          <cell r="A598" t="str">
            <v>RDGA0230</v>
          </cell>
          <cell r="B598" t="str">
            <v>A</v>
          </cell>
          <cell r="C598" t="str">
            <v>Provision y Colocacion Reduccion PE-GAS D032/025</v>
          </cell>
          <cell r="D598" t="str">
            <v>U</v>
          </cell>
          <cell r="E598">
            <v>16.823320312499998</v>
          </cell>
          <cell r="F598" t="str">
            <v>sin obs.</v>
          </cell>
          <cell r="G598">
            <v>2</v>
          </cell>
        </row>
        <row r="599">
          <cell r="A599" t="str">
            <v>RDGA0300</v>
          </cell>
          <cell r="B599" t="str">
            <v>A</v>
          </cell>
          <cell r="C599" t="str">
            <v>Provision y Colocacion Toma de Servicio PE-GAS D063/025</v>
          </cell>
          <cell r="D599" t="str">
            <v>U</v>
          </cell>
          <cell r="E599">
            <v>86.851653645833323</v>
          </cell>
          <cell r="F599" t="str">
            <v>sin obs.</v>
          </cell>
          <cell r="G599">
            <v>2</v>
          </cell>
        </row>
        <row r="600">
          <cell r="A600" t="str">
            <v>RDGA0350</v>
          </cell>
          <cell r="B600" t="str">
            <v>A</v>
          </cell>
          <cell r="C600" t="str">
            <v>Provision y Colocacion Conexión a Red existente PE-GAS D090/063</v>
          </cell>
          <cell r="D600" t="str">
            <v>U</v>
          </cell>
          <cell r="E600">
            <v>4.499160156250003</v>
          </cell>
          <cell r="F600" t="str">
            <v>sin obs.</v>
          </cell>
          <cell r="G600">
            <v>2</v>
          </cell>
        </row>
        <row r="601">
          <cell r="A601" t="str">
            <v>RDGA0400</v>
          </cell>
          <cell r="B601" t="str">
            <v>A</v>
          </cell>
          <cell r="C601" t="str">
            <v>Provision y Colocacion Tapa PE-GAS D025</v>
          </cell>
          <cell r="D601" t="str">
            <v>U</v>
          </cell>
          <cell r="E601">
            <v>23.265826822916669</v>
          </cell>
          <cell r="F601" t="str">
            <v>sin obs.</v>
          </cell>
          <cell r="G601">
            <v>2</v>
          </cell>
        </row>
        <row r="602">
          <cell r="A602" t="str">
            <v>RDGA0405</v>
          </cell>
          <cell r="B602" t="str">
            <v>A</v>
          </cell>
          <cell r="C602" t="str">
            <v>Conexion de gas diam 0.025</v>
          </cell>
          <cell r="D602" t="str">
            <v>U</v>
          </cell>
          <cell r="E602">
            <v>106.00373057851237</v>
          </cell>
          <cell r="F602" t="str">
            <v>Conexión domiciliaria de diam 0,025m , incluye excavacion y relleno</v>
          </cell>
          <cell r="G602">
            <v>2</v>
          </cell>
        </row>
        <row r="603">
          <cell r="A603" t="str">
            <v>RDGA0410</v>
          </cell>
          <cell r="B603" t="str">
            <v>A</v>
          </cell>
          <cell r="C603" t="str">
            <v>Provision y Colocacion Tapa PE-GAS D063</v>
          </cell>
          <cell r="D603" t="str">
            <v>U</v>
          </cell>
          <cell r="E603">
            <v>46.225826822916666</v>
          </cell>
          <cell r="F603" t="str">
            <v>sin obs.</v>
          </cell>
          <cell r="G603">
            <v>2</v>
          </cell>
        </row>
        <row r="604">
          <cell r="A604" t="str">
            <v>RDGA0420</v>
          </cell>
          <cell r="B604" t="str">
            <v>A</v>
          </cell>
          <cell r="C604" t="str">
            <v>Provision y Colocacion Tapa PE-GAS D090</v>
          </cell>
          <cell r="D604" t="str">
            <v>U</v>
          </cell>
          <cell r="E604">
            <v>94.350826822916673</v>
          </cell>
          <cell r="F604" t="str">
            <v>sin obs.</v>
          </cell>
          <cell r="G604">
            <v>2</v>
          </cell>
        </row>
        <row r="605">
          <cell r="C605" t="str">
            <v>FIN ITEMS, CODIGOITEMS</v>
          </cell>
        </row>
      </sheetData>
      <sheetData sheetId="2"/>
      <sheetData sheetId="3"/>
      <sheetData sheetId="4"/>
      <sheetData sheetId="5"/>
      <sheetData sheetId="6"/>
      <sheetData sheetId="7"/>
      <sheetData sheetId="8"/>
      <sheetData sheetId="9"/>
      <sheetData sheetId="10"/>
      <sheetData sheetId="11"/>
      <sheetData sheetId="12"/>
      <sheetData sheetId="13" refreshError="1">
        <row r="7">
          <cell r="C7">
            <v>12</v>
          </cell>
        </row>
        <row r="9">
          <cell r="C9">
            <v>10</v>
          </cell>
        </row>
        <row r="10">
          <cell r="C10">
            <v>21</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 Nov -21"/>
      <sheetName val="AnalisisProy"/>
      <sheetName val="Insumos"/>
      <sheetName val="Análisis Ponderación"/>
      <sheetName val="Ponderacion Obras Civiles"/>
    </sheetNames>
    <sheetDataSet>
      <sheetData sheetId="0">
        <row r="1">
          <cell r="C1" t="str">
            <v xml:space="preserve">                                                        “2021 Año de Homenaje al Premio Nobel de Medicina Dr. César Milstein”.</v>
          </cell>
          <cell r="D1">
            <v>0</v>
          </cell>
          <cell r="E1">
            <v>0</v>
          </cell>
          <cell r="F1">
            <v>0</v>
          </cell>
          <cell r="G1">
            <v>0</v>
          </cell>
          <cell r="H1">
            <v>0</v>
          </cell>
          <cell r="I1">
            <v>0</v>
          </cell>
          <cell r="J1">
            <v>0</v>
          </cell>
          <cell r="K1">
            <v>0</v>
          </cell>
        </row>
        <row r="2">
          <cell r="C2">
            <v>0</v>
          </cell>
          <cell r="D2">
            <v>0</v>
          </cell>
          <cell r="E2">
            <v>0</v>
          </cell>
          <cell r="F2">
            <v>0</v>
          </cell>
          <cell r="G2">
            <v>0</v>
          </cell>
          <cell r="H2">
            <v>0</v>
          </cell>
          <cell r="I2">
            <v>0</v>
          </cell>
          <cell r="J2">
            <v>0</v>
          </cell>
          <cell r="K2">
            <v>0</v>
          </cell>
        </row>
        <row r="3">
          <cell r="C3">
            <v>0</v>
          </cell>
          <cell r="D3">
            <v>0</v>
          </cell>
          <cell r="E3">
            <v>0</v>
          </cell>
          <cell r="F3">
            <v>0</v>
          </cell>
          <cell r="G3">
            <v>0</v>
          </cell>
          <cell r="H3">
            <v>0</v>
          </cell>
          <cell r="I3">
            <v>0</v>
          </cell>
          <cell r="J3">
            <v>0</v>
          </cell>
          <cell r="K3">
            <v>0</v>
          </cell>
        </row>
        <row r="4">
          <cell r="C4">
            <v>0</v>
          </cell>
          <cell r="D4">
            <v>0</v>
          </cell>
          <cell r="E4">
            <v>0</v>
          </cell>
          <cell r="F4">
            <v>0</v>
          </cell>
          <cell r="G4">
            <v>0</v>
          </cell>
          <cell r="H4">
            <v>0</v>
          </cell>
          <cell r="I4">
            <v>0</v>
          </cell>
          <cell r="J4">
            <v>0</v>
          </cell>
          <cell r="K4">
            <v>0</v>
          </cell>
        </row>
        <row r="5">
          <cell r="C5">
            <v>0</v>
          </cell>
          <cell r="D5">
            <v>0</v>
          </cell>
          <cell r="E5">
            <v>0</v>
          </cell>
          <cell r="F5">
            <v>0</v>
          </cell>
          <cell r="G5">
            <v>0</v>
          </cell>
          <cell r="H5">
            <v>0</v>
          </cell>
          <cell r="I5">
            <v>0</v>
          </cell>
          <cell r="J5">
            <v>0</v>
          </cell>
          <cell r="K5">
            <v>0</v>
          </cell>
        </row>
        <row r="6">
          <cell r="C6">
            <v>0</v>
          </cell>
          <cell r="D6">
            <v>0</v>
          </cell>
          <cell r="E6">
            <v>0</v>
          </cell>
          <cell r="F6">
            <v>0</v>
          </cell>
          <cell r="G6">
            <v>0</v>
          </cell>
          <cell r="H6">
            <v>0</v>
          </cell>
          <cell r="I6">
            <v>0</v>
          </cell>
          <cell r="J6">
            <v>0</v>
          </cell>
          <cell r="K6">
            <v>0</v>
          </cell>
        </row>
        <row r="7">
          <cell r="C7">
            <v>0</v>
          </cell>
          <cell r="D7">
            <v>0</v>
          </cell>
          <cell r="E7">
            <v>0</v>
          </cell>
          <cell r="F7">
            <v>0</v>
          </cell>
          <cell r="G7">
            <v>0</v>
          </cell>
          <cell r="H7">
            <v>0</v>
          </cell>
          <cell r="I7">
            <v>0</v>
          </cell>
          <cell r="J7">
            <v>0</v>
          </cell>
          <cell r="K7">
            <v>0</v>
          </cell>
        </row>
        <row r="8">
          <cell r="C8" t="str">
            <v>PRESUPUESTO OFICIAL</v>
          </cell>
          <cell r="D8">
            <v>0</v>
          </cell>
          <cell r="E8">
            <v>0</v>
          </cell>
          <cell r="F8">
            <v>0</v>
          </cell>
          <cell r="G8">
            <v>0</v>
          </cell>
          <cell r="H8">
            <v>0</v>
          </cell>
          <cell r="I8">
            <v>0</v>
          </cell>
          <cell r="J8">
            <v>0</v>
          </cell>
          <cell r="K8">
            <v>0</v>
          </cell>
        </row>
        <row r="9">
          <cell r="C9">
            <v>0</v>
          </cell>
          <cell r="D9">
            <v>0</v>
          </cell>
          <cell r="E9">
            <v>0</v>
          </cell>
          <cell r="F9">
            <v>0</v>
          </cell>
          <cell r="G9">
            <v>0</v>
          </cell>
          <cell r="H9">
            <v>0</v>
          </cell>
          <cell r="I9">
            <v>0</v>
          </cell>
          <cell r="J9">
            <v>0</v>
          </cell>
          <cell r="K9">
            <v>0</v>
          </cell>
        </row>
        <row r="10">
          <cell r="C10" t="str">
            <v xml:space="preserve">Licitación Pública Nº: XX/20XX AMPLIACION Y MEJORAMIENTO DE ESTACIONES RAMAL MERLO LOBOS – Línea Gral sarmiento 
ESTACION LOBOS
</v>
          </cell>
          <cell r="D10">
            <v>0</v>
          </cell>
          <cell r="E10">
            <v>0</v>
          </cell>
          <cell r="F10">
            <v>0</v>
          </cell>
          <cell r="G10">
            <v>0</v>
          </cell>
          <cell r="H10">
            <v>0</v>
          </cell>
          <cell r="I10">
            <v>0</v>
          </cell>
          <cell r="J10">
            <v>0</v>
          </cell>
          <cell r="K10">
            <v>0</v>
          </cell>
        </row>
        <row r="11">
          <cell r="C11">
            <v>0</v>
          </cell>
          <cell r="D11">
            <v>0</v>
          </cell>
          <cell r="E11">
            <v>0</v>
          </cell>
          <cell r="F11">
            <v>0</v>
          </cell>
          <cell r="G11">
            <v>0</v>
          </cell>
          <cell r="H11">
            <v>0</v>
          </cell>
          <cell r="I11">
            <v>0</v>
          </cell>
          <cell r="J11">
            <v>0</v>
          </cell>
          <cell r="K11">
            <v>0</v>
          </cell>
        </row>
        <row r="12">
          <cell r="C12">
            <v>0</v>
          </cell>
          <cell r="D12">
            <v>0</v>
          </cell>
          <cell r="E12">
            <v>0</v>
          </cell>
          <cell r="F12">
            <v>0</v>
          </cell>
          <cell r="G12">
            <v>0</v>
          </cell>
          <cell r="H12">
            <v>0</v>
          </cell>
          <cell r="I12">
            <v>0</v>
          </cell>
          <cell r="J12">
            <v>0</v>
          </cell>
          <cell r="K12">
            <v>0</v>
          </cell>
        </row>
        <row r="13">
          <cell r="C13">
            <v>0</v>
          </cell>
          <cell r="D13">
            <v>0</v>
          </cell>
          <cell r="E13">
            <v>0</v>
          </cell>
          <cell r="F13">
            <v>0</v>
          </cell>
          <cell r="G13">
            <v>0</v>
          </cell>
          <cell r="H13">
            <v>0</v>
          </cell>
          <cell r="I13">
            <v>0</v>
          </cell>
          <cell r="J13">
            <v>0</v>
          </cell>
          <cell r="K13">
            <v>0</v>
          </cell>
        </row>
        <row r="14">
          <cell r="C14" t="str">
            <v>ITEM</v>
          </cell>
          <cell r="D14" t="str">
            <v>DESCRIPCIÓN DE TAREAS</v>
          </cell>
          <cell r="E14" t="str">
            <v>SIST. DE CONT.</v>
          </cell>
          <cell r="F14" t="str">
            <v>Unidad</v>
          </cell>
          <cell r="G14" t="str">
            <v xml:space="preserve">Cantidad </v>
          </cell>
          <cell r="H14" t="str">
            <v>Costo Unitario ($)</v>
          </cell>
          <cell r="I14" t="str">
            <v>Subtotal ($)</v>
          </cell>
          <cell r="J14" t="str">
            <v>Total Rubro ($)</v>
          </cell>
          <cell r="K14" t="str">
            <v>%</v>
          </cell>
        </row>
        <row r="15">
          <cell r="C15" t="str">
            <v>1</v>
          </cell>
          <cell r="D15" t="str">
            <v>PLANIFICACION Y DOCUMENTACION</v>
          </cell>
          <cell r="E15">
            <v>0</v>
          </cell>
          <cell r="F15">
            <v>0</v>
          </cell>
          <cell r="G15">
            <v>0</v>
          </cell>
          <cell r="H15">
            <v>0</v>
          </cell>
          <cell r="I15">
            <v>0</v>
          </cell>
          <cell r="J15">
            <v>0</v>
          </cell>
          <cell r="K15">
            <v>0</v>
          </cell>
        </row>
        <row r="16">
          <cell r="C16" t="str">
            <v>1.1</v>
          </cell>
          <cell r="D16" t="str">
            <v>PLANOS</v>
          </cell>
          <cell r="E16">
            <v>0</v>
          </cell>
          <cell r="F16">
            <v>0</v>
          </cell>
          <cell r="G16">
            <v>0</v>
          </cell>
          <cell r="H16">
            <v>0</v>
          </cell>
          <cell r="I16">
            <v>0</v>
          </cell>
          <cell r="J16">
            <v>2410884.5937324073</v>
          </cell>
          <cell r="K16">
            <v>0</v>
          </cell>
        </row>
        <row r="17">
          <cell r="C17" t="str">
            <v>1.1.1</v>
          </cell>
          <cell r="D17" t="str">
            <v>Ingeniería de detalles</v>
          </cell>
          <cell r="E17" t="str">
            <v>AA</v>
          </cell>
          <cell r="F17" t="str">
            <v>gl</v>
          </cell>
          <cell r="G17">
            <v>1</v>
          </cell>
          <cell r="H17">
            <v>1446530.7562394445</v>
          </cell>
          <cell r="I17">
            <v>1446530.7562394445</v>
          </cell>
          <cell r="J17">
            <v>0</v>
          </cell>
          <cell r="K17">
            <v>2.429035611844441E-2</v>
          </cell>
        </row>
        <row r="18">
          <cell r="C18" t="str">
            <v>1.1.2</v>
          </cell>
          <cell r="D18" t="str">
            <v>Planos conforme a obra y manual de mantenimiento</v>
          </cell>
          <cell r="E18" t="str">
            <v>AA</v>
          </cell>
          <cell r="F18" t="str">
            <v>gl</v>
          </cell>
          <cell r="G18">
            <v>1</v>
          </cell>
          <cell r="H18">
            <v>964353.83749296307</v>
          </cell>
          <cell r="I18">
            <v>964353.83749296307</v>
          </cell>
          <cell r="J18">
            <v>0</v>
          </cell>
          <cell r="K18">
            <v>1.6193570745629608E-2</v>
          </cell>
        </row>
        <row r="19">
          <cell r="C19" t="str">
            <v>2</v>
          </cell>
          <cell r="D19" t="str">
            <v>HIGIENE Y SEGURIDAD</v>
          </cell>
          <cell r="E19">
            <v>0</v>
          </cell>
          <cell r="F19">
            <v>0</v>
          </cell>
          <cell r="G19">
            <v>0</v>
          </cell>
          <cell r="H19">
            <v>0</v>
          </cell>
          <cell r="I19">
            <v>0</v>
          </cell>
          <cell r="J19">
            <v>1294767.4868230438</v>
          </cell>
          <cell r="K19">
            <v>0</v>
          </cell>
        </row>
        <row r="20">
          <cell r="C20" t="str">
            <v>2.1</v>
          </cell>
          <cell r="D20" t="str">
            <v>Analisis de Riesgos y Plan de Gestion Ambiental (PGA)</v>
          </cell>
          <cell r="E20" t="str">
            <v>AA</v>
          </cell>
          <cell r="F20" t="str">
            <v>gl</v>
          </cell>
          <cell r="G20">
            <v>1</v>
          </cell>
          <cell r="H20">
            <v>324183.77070369676</v>
          </cell>
          <cell r="I20">
            <v>324183.77070369676</v>
          </cell>
          <cell r="J20">
            <v>0</v>
          </cell>
          <cell r="K20">
            <v>5.4437413129634462E-3</v>
          </cell>
        </row>
        <row r="21">
          <cell r="C21" t="str">
            <v>2.2</v>
          </cell>
          <cell r="D21" t="str">
            <v>Plan de Calidad (PC)</v>
          </cell>
          <cell r="E21" t="str">
            <v>AA</v>
          </cell>
          <cell r="F21" t="str">
            <v>gl</v>
          </cell>
          <cell r="G21">
            <v>1</v>
          </cell>
          <cell r="H21">
            <v>970583.71611934691</v>
          </cell>
          <cell r="I21">
            <v>970583.71611934691</v>
          </cell>
          <cell r="J21">
            <v>0</v>
          </cell>
          <cell r="K21">
            <v>1.6298183779093863E-2</v>
          </cell>
        </row>
        <row r="22">
          <cell r="C22" t="str">
            <v>3</v>
          </cell>
          <cell r="D22" t="str">
            <v>EJECUCION DE OBRA</v>
          </cell>
          <cell r="E22">
            <v>0</v>
          </cell>
          <cell r="F22">
            <v>0</v>
          </cell>
          <cell r="G22">
            <v>0</v>
          </cell>
          <cell r="H22">
            <v>0</v>
          </cell>
          <cell r="I22">
            <v>0</v>
          </cell>
          <cell r="J22">
            <v>0</v>
          </cell>
          <cell r="K22">
            <v>0</v>
          </cell>
        </row>
        <row r="23">
          <cell r="C23" t="str">
            <v>3.1</v>
          </cell>
          <cell r="D23" t="str">
            <v>DEMOLICIONES</v>
          </cell>
          <cell r="E23">
            <v>0</v>
          </cell>
          <cell r="F23">
            <v>0</v>
          </cell>
          <cell r="G23">
            <v>0</v>
          </cell>
          <cell r="H23">
            <v>0</v>
          </cell>
          <cell r="I23">
            <v>0</v>
          </cell>
          <cell r="J23">
            <v>1937202.1720183992</v>
          </cell>
          <cell r="K23">
            <v>0</v>
          </cell>
        </row>
        <row r="24">
          <cell r="C24" t="str">
            <v>3.1.1</v>
          </cell>
          <cell r="D24" t="str">
            <v>Demolición de losa, vigas y tabiques de hormigón armado y borde de andén de H°A°</v>
          </cell>
          <cell r="E24" t="str">
            <v>AA</v>
          </cell>
          <cell r="F24" t="str">
            <v>m3</v>
          </cell>
          <cell r="G24">
            <v>5.9476499999999994</v>
          </cell>
          <cell r="H24">
            <v>14763.335725714285</v>
          </cell>
          <cell r="I24">
            <v>87807.153729044556</v>
          </cell>
          <cell r="J24">
            <v>0</v>
          </cell>
          <cell r="K24">
            <v>1.4744705735606444E-3</v>
          </cell>
        </row>
        <row r="25">
          <cell r="C25" t="str">
            <v>3.1.2</v>
          </cell>
          <cell r="D25" t="str">
            <v>Demolición de Mampostería de ladrillo común o ceramico y tabique de madera</v>
          </cell>
          <cell r="E25" t="str">
            <v>AA</v>
          </cell>
          <cell r="F25" t="str">
            <v>m3</v>
          </cell>
          <cell r="G25">
            <v>23.25</v>
          </cell>
          <cell r="H25">
            <v>1263.8281955555556</v>
          </cell>
          <cell r="I25">
            <v>29384.005546666667</v>
          </cell>
          <cell r="J25">
            <v>0</v>
          </cell>
          <cell r="K25">
            <v>4.9342052067417798E-4</v>
          </cell>
        </row>
        <row r="26">
          <cell r="C26" t="str">
            <v>3.1.3</v>
          </cell>
          <cell r="D26" t="str">
            <v>Demolición de solados de Hormigón , pisos int, carpetas y contrapisos</v>
          </cell>
          <cell r="E26" t="str">
            <v>AA</v>
          </cell>
          <cell r="F26" t="str">
            <v>m3</v>
          </cell>
          <cell r="G26">
            <v>905.84999999999991</v>
          </cell>
          <cell r="H26">
            <v>556.28632106666657</v>
          </cell>
          <cell r="I26">
            <v>503911.96393823985</v>
          </cell>
          <cell r="J26">
            <v>0</v>
          </cell>
          <cell r="K26">
            <v>8.4617634319960784E-3</v>
          </cell>
        </row>
        <row r="27">
          <cell r="C27" t="str">
            <v>3.1.4</v>
          </cell>
          <cell r="D27" t="str">
            <v xml:space="preserve">Retiro de Columnas de Alumbrado existentes </v>
          </cell>
          <cell r="E27" t="str">
            <v>AA</v>
          </cell>
          <cell r="F27" t="str">
            <v>u</v>
          </cell>
          <cell r="G27">
            <v>1</v>
          </cell>
          <cell r="H27">
            <v>22184.276224000001</v>
          </cell>
          <cell r="I27">
            <v>22184.276224000001</v>
          </cell>
          <cell r="J27" t="str">
            <v xml:space="preserve">                           </v>
          </cell>
          <cell r="K27">
            <v>3.7252161240718275E-4</v>
          </cell>
        </row>
        <row r="28">
          <cell r="C28" t="str">
            <v>3.1.5</v>
          </cell>
          <cell r="D28" t="str">
            <v>Retiro de Arbol. Incluye la reposición de la especie arbórea en las cantidades indicadas en el pliego</v>
          </cell>
          <cell r="E28" t="str">
            <v>AA</v>
          </cell>
          <cell r="F28" t="str">
            <v>u</v>
          </cell>
          <cell r="G28" t="str">
            <v>NO COTIZA</v>
          </cell>
          <cell r="H28">
            <v>0</v>
          </cell>
          <cell r="I28">
            <v>0</v>
          </cell>
          <cell r="J28">
            <v>0</v>
          </cell>
          <cell r="K28">
            <v>0</v>
          </cell>
        </row>
        <row r="29">
          <cell r="C29" t="str">
            <v>3.1.6</v>
          </cell>
          <cell r="D29" t="str">
            <v>Retiro de Rejas Perimetrales y cerco entre vias</v>
          </cell>
          <cell r="E29" t="str">
            <v>AA</v>
          </cell>
          <cell r="F29" t="str">
            <v>ml</v>
          </cell>
          <cell r="G29">
            <v>54.45</v>
          </cell>
          <cell r="H29">
            <v>1068.1743923200002</v>
          </cell>
          <cell r="I29">
            <v>58162.095661824009</v>
          </cell>
          <cell r="J29">
            <v>0</v>
          </cell>
          <cell r="K29">
            <v>9.7666642076352683E-4</v>
          </cell>
        </row>
        <row r="30">
          <cell r="C30" t="str">
            <v>3.1.7</v>
          </cell>
          <cell r="D30" t="str">
            <v xml:space="preserve">Desmonte de Cielorrasos suspendidos - Armado / Durlock </v>
          </cell>
          <cell r="E30" t="str">
            <v>AA</v>
          </cell>
          <cell r="F30" t="str">
            <v>m2</v>
          </cell>
          <cell r="G30">
            <v>172.25</v>
          </cell>
          <cell r="H30">
            <v>620.31217599999991</v>
          </cell>
          <cell r="I30">
            <v>106848.77231599999</v>
          </cell>
          <cell r="J30">
            <v>0</v>
          </cell>
          <cell r="K30">
            <v>1.7942202190857587E-3</v>
          </cell>
        </row>
        <row r="31">
          <cell r="C31" t="str">
            <v>3.1.8</v>
          </cell>
          <cell r="D31" t="str">
            <v>Desmonte y retiro de instalaciones en desuso (cañerias, cajas, cables, art de iluminacion)</v>
          </cell>
          <cell r="E31" t="str">
            <v>AA</v>
          </cell>
          <cell r="F31" t="str">
            <v>gl</v>
          </cell>
          <cell r="G31">
            <v>1</v>
          </cell>
          <cell r="H31">
            <v>153002.08127999998</v>
          </cell>
          <cell r="I31">
            <v>153002.08127999998</v>
          </cell>
          <cell r="J31">
            <v>0</v>
          </cell>
          <cell r="K31">
            <v>2.5692333364664304E-3</v>
          </cell>
        </row>
        <row r="32">
          <cell r="C32" t="str">
            <v>3.1.9</v>
          </cell>
          <cell r="D32" t="str">
            <v>Retiro de instalación sanitaria - incluye artefactos y accesorios</v>
          </cell>
          <cell r="E32" t="str">
            <v>AA</v>
          </cell>
          <cell r="F32" t="str">
            <v>gl</v>
          </cell>
          <cell r="G32">
            <v>1</v>
          </cell>
          <cell r="H32">
            <v>289455.90016000002</v>
          </cell>
          <cell r="I32">
            <v>289455.90016000002</v>
          </cell>
          <cell r="J32">
            <v>0</v>
          </cell>
          <cell r="K32">
            <v>4.8605858293326535E-3</v>
          </cell>
        </row>
        <row r="33">
          <cell r="C33" t="str">
            <v>3.1.10</v>
          </cell>
          <cell r="D33" t="str">
            <v xml:space="preserve">Desmonte y retiro de equipo de aire acondicionado equipo int. y ext. </v>
          </cell>
          <cell r="E33" t="str">
            <v>AA</v>
          </cell>
          <cell r="F33" t="str">
            <v>u</v>
          </cell>
          <cell r="G33">
            <v>1</v>
          </cell>
          <cell r="H33">
            <v>6203.12176</v>
          </cell>
          <cell r="I33">
            <v>6203.12176</v>
          </cell>
          <cell r="J33">
            <v>0</v>
          </cell>
          <cell r="K33">
            <v>1.0416372824881038E-4</v>
          </cell>
        </row>
        <row r="34">
          <cell r="C34" t="str">
            <v>3.1.11</v>
          </cell>
          <cell r="D34" t="str">
            <v>Picado de revoques y revestimientos</v>
          </cell>
          <cell r="E34" t="str">
            <v>AA</v>
          </cell>
          <cell r="F34" t="str">
            <v>m2</v>
          </cell>
          <cell r="G34">
            <v>798.7650000000001</v>
          </cell>
          <cell r="H34">
            <v>355.02082947878785</v>
          </cell>
          <cell r="I34">
            <v>283578.212858624</v>
          </cell>
          <cell r="J34">
            <v>0</v>
          </cell>
          <cell r="K34">
            <v>4.761886844131368E-3</v>
          </cell>
        </row>
        <row r="35">
          <cell r="C35" t="str">
            <v>3.1.12</v>
          </cell>
          <cell r="D35" t="str">
            <v>Retiro de ventanillas y mesada.</v>
          </cell>
          <cell r="E35" t="str">
            <v>AA</v>
          </cell>
          <cell r="F35" t="str">
            <v xml:space="preserve">u </v>
          </cell>
          <cell r="G35">
            <v>2</v>
          </cell>
          <cell r="H35">
            <v>4962.4974079999993</v>
          </cell>
          <cell r="I35">
            <v>9924.9948159999985</v>
          </cell>
          <cell r="J35">
            <v>0</v>
          </cell>
          <cell r="K35">
            <v>1.6666196519809657E-4</v>
          </cell>
        </row>
        <row r="36">
          <cell r="C36" t="str">
            <v>3.1.13</v>
          </cell>
          <cell r="D36" t="str">
            <v>Retiro de aberturas, bancos y cestos</v>
          </cell>
          <cell r="E36" t="str">
            <v>AA</v>
          </cell>
          <cell r="F36" t="str">
            <v>u</v>
          </cell>
          <cell r="G36">
            <v>10</v>
          </cell>
          <cell r="H36">
            <v>2481.2487039999996</v>
          </cell>
          <cell r="I36">
            <v>24812.487039999996</v>
          </cell>
          <cell r="J36">
            <v>0</v>
          </cell>
          <cell r="K36">
            <v>4.1665491299524145E-4</v>
          </cell>
        </row>
        <row r="37">
          <cell r="C37" t="str">
            <v>3.1.14</v>
          </cell>
          <cell r="D37" t="str">
            <v xml:space="preserve">Reubicación de poste de telégrafo  (previa remoción de tendidos por parte de la Operadora) </v>
          </cell>
          <cell r="E37" t="str">
            <v>AA</v>
          </cell>
          <cell r="F37" t="str">
            <v>u</v>
          </cell>
          <cell r="G37" t="str">
            <v>NO COTIZA</v>
          </cell>
          <cell r="H37">
            <v>0</v>
          </cell>
          <cell r="I37">
            <v>0</v>
          </cell>
          <cell r="J37">
            <v>0</v>
          </cell>
          <cell r="K37">
            <v>0</v>
          </cell>
        </row>
        <row r="38">
          <cell r="C38" t="str">
            <v>3.1.15</v>
          </cell>
          <cell r="D38" t="str">
            <v>Retiro de escombros de demolición</v>
          </cell>
          <cell r="E38" t="str">
            <v>AA</v>
          </cell>
          <cell r="F38" t="str">
            <v>gl</v>
          </cell>
          <cell r="G38">
            <v>1</v>
          </cell>
          <cell r="H38">
            <v>361927.10668799997</v>
          </cell>
          <cell r="I38">
            <v>361927.10668799997</v>
          </cell>
          <cell r="J38">
            <v>0</v>
          </cell>
          <cell r="K38">
            <v>6.0775329335026676E-3</v>
          </cell>
        </row>
        <row r="39">
          <cell r="C39" t="str">
            <v>3.2</v>
          </cell>
          <cell r="D39" t="str">
            <v>MOVIMIENTO DE SUELO</v>
          </cell>
          <cell r="E39">
            <v>0</v>
          </cell>
          <cell r="F39">
            <v>0</v>
          </cell>
          <cell r="G39">
            <v>0</v>
          </cell>
          <cell r="H39">
            <v>0</v>
          </cell>
          <cell r="I39">
            <v>0</v>
          </cell>
          <cell r="J39">
            <v>1447158.3679427027</v>
          </cell>
          <cell r="K39">
            <v>0</v>
          </cell>
        </row>
        <row r="40">
          <cell r="C40" t="str">
            <v>3.2.1</v>
          </cell>
          <cell r="D40" t="str">
            <v>Desmonte de Suelo Vegetal, terraplenamiento y Apisonado</v>
          </cell>
          <cell r="E40" t="str">
            <v>UM</v>
          </cell>
          <cell r="F40" t="str">
            <v>m3</v>
          </cell>
          <cell r="G40">
            <v>89.2</v>
          </cell>
          <cell r="H40">
            <v>4853.9096053333342</v>
          </cell>
          <cell r="I40">
            <v>432968.73679573345</v>
          </cell>
          <cell r="J40">
            <v>0</v>
          </cell>
          <cell r="K40">
            <v>7.2704743812446919E-3</v>
          </cell>
        </row>
        <row r="41">
          <cell r="C41" t="str">
            <v>3.2.2</v>
          </cell>
          <cell r="D41" t="str">
            <v>Excavaciones para fundaciones</v>
          </cell>
          <cell r="E41" t="str">
            <v>UM</v>
          </cell>
          <cell r="F41" t="str">
            <v>m3</v>
          </cell>
          <cell r="G41">
            <v>13.261199999999999</v>
          </cell>
          <cell r="H41">
            <v>1341.031352</v>
          </cell>
          <cell r="I41">
            <v>17783.684965142398</v>
          </cell>
          <cell r="J41">
            <v>0</v>
          </cell>
          <cell r="K41">
            <v>2.9862624008391989E-4</v>
          </cell>
        </row>
        <row r="42">
          <cell r="C42" t="str">
            <v>3.2.3</v>
          </cell>
          <cell r="D42" t="str">
            <v>Ejecución de Hormigon de Limpieza (Esp: 7 cm)</v>
          </cell>
          <cell r="E42" t="str">
            <v>UM</v>
          </cell>
          <cell r="F42" t="str">
            <v>m3</v>
          </cell>
          <cell r="G42">
            <v>1.160355</v>
          </cell>
          <cell r="H42">
            <v>22986.201779200001</v>
          </cell>
          <cell r="I42">
            <v>26672.154165503616</v>
          </cell>
          <cell r="J42">
            <v>0</v>
          </cell>
          <cell r="K42">
            <v>4.4788271547742349E-4</v>
          </cell>
        </row>
        <row r="43">
          <cell r="C43" t="str">
            <v>3.2.4</v>
          </cell>
          <cell r="D43" t="str">
            <v>Relleno con material de demolición</v>
          </cell>
          <cell r="E43" t="str">
            <v>UM</v>
          </cell>
          <cell r="F43" t="str">
            <v>m3</v>
          </cell>
          <cell r="G43">
            <v>407.78190000000001</v>
          </cell>
          <cell r="H43">
            <v>2378.0697279999999</v>
          </cell>
          <cell r="I43">
            <v>969733.79201632319</v>
          </cell>
          <cell r="J43">
            <v>0</v>
          </cell>
          <cell r="K43">
            <v>1.6283911729193058E-2</v>
          </cell>
        </row>
        <row r="44">
          <cell r="C44" t="str">
            <v>3.3</v>
          </cell>
          <cell r="D44" t="str">
            <v>ESTRUCTURA DE ANDEN</v>
          </cell>
          <cell r="E44">
            <v>0</v>
          </cell>
          <cell r="F44">
            <v>0</v>
          </cell>
          <cell r="G44">
            <v>0</v>
          </cell>
          <cell r="H44">
            <v>0</v>
          </cell>
          <cell r="I44">
            <v>0</v>
          </cell>
          <cell r="J44">
            <v>951512.6878448982</v>
          </cell>
          <cell r="K44">
            <v>0</v>
          </cell>
        </row>
        <row r="45">
          <cell r="C45" t="str">
            <v>3.3.1</v>
          </cell>
          <cell r="D45" t="str">
            <v>Ejecución de Zapatas de Fundación</v>
          </cell>
          <cell r="E45" t="str">
            <v>UM</v>
          </cell>
          <cell r="F45" t="str">
            <v>m3</v>
          </cell>
          <cell r="G45" t="str">
            <v>NO COTIZA</v>
          </cell>
          <cell r="H45">
            <v>0</v>
          </cell>
          <cell r="I45">
            <v>0</v>
          </cell>
          <cell r="J45">
            <v>0</v>
          </cell>
          <cell r="K45">
            <v>0</v>
          </cell>
        </row>
        <row r="46">
          <cell r="C46" t="str">
            <v>3.3.2</v>
          </cell>
          <cell r="D46" t="str">
            <v>Ejecución de Tabique de Hormigón Armado</v>
          </cell>
          <cell r="E46" t="str">
            <v>UM</v>
          </cell>
          <cell r="F46" t="str">
            <v>m3</v>
          </cell>
          <cell r="G46" t="str">
            <v>NO COTIZA</v>
          </cell>
          <cell r="H46">
            <v>0</v>
          </cell>
          <cell r="I46">
            <v>0</v>
          </cell>
          <cell r="J46">
            <v>0</v>
          </cell>
          <cell r="K46">
            <v>0</v>
          </cell>
        </row>
        <row r="47">
          <cell r="C47" t="str">
            <v>3.3.3</v>
          </cell>
          <cell r="D47" t="str">
            <v>Ejecución de Espacio Guarda-Hombre - según Detalle D3</v>
          </cell>
          <cell r="E47" t="str">
            <v>UM</v>
          </cell>
          <cell r="F47" t="str">
            <v>u</v>
          </cell>
          <cell r="G47" t="str">
            <v>NO COTIZA</v>
          </cell>
          <cell r="H47">
            <v>0</v>
          </cell>
          <cell r="I47">
            <v>0</v>
          </cell>
          <cell r="J47">
            <v>0</v>
          </cell>
          <cell r="K47">
            <v>0</v>
          </cell>
        </row>
        <row r="48">
          <cell r="C48" t="str">
            <v>3.3.4</v>
          </cell>
          <cell r="D48" t="str">
            <v>Viga de borde de anden</v>
          </cell>
          <cell r="E48" t="str">
            <v>UM</v>
          </cell>
          <cell r="F48" t="str">
            <v>m3</v>
          </cell>
          <cell r="G48">
            <v>13.261200000000001</v>
          </cell>
          <cell r="H48">
            <v>71751.627895280835</v>
          </cell>
          <cell r="I48">
            <v>951512.6878448982</v>
          </cell>
          <cell r="J48">
            <v>0</v>
          </cell>
          <cell r="K48">
            <v>1.5977940281793068E-2</v>
          </cell>
        </row>
        <row r="49">
          <cell r="C49" t="str">
            <v>3.4</v>
          </cell>
          <cell r="D49" t="str">
            <v>PLATAFORMA DE ANDENES</v>
          </cell>
          <cell r="E49">
            <v>0</v>
          </cell>
          <cell r="F49">
            <v>0</v>
          </cell>
          <cell r="G49">
            <v>0</v>
          </cell>
          <cell r="H49">
            <v>0</v>
          </cell>
          <cell r="I49">
            <v>0</v>
          </cell>
          <cell r="J49">
            <v>11630861.323368866</v>
          </cell>
          <cell r="K49">
            <v>0</v>
          </cell>
        </row>
        <row r="50">
          <cell r="C50" t="str">
            <v>3.4.1</v>
          </cell>
          <cell r="D50" t="str">
            <v>Film de polietileno 200 micrones</v>
          </cell>
          <cell r="E50" t="str">
            <v>AA</v>
          </cell>
          <cell r="F50" t="str">
            <v>m2</v>
          </cell>
          <cell r="G50">
            <v>988</v>
          </cell>
          <cell r="H50">
            <v>66.763403780000004</v>
          </cell>
          <cell r="I50">
            <v>65962.242934640002</v>
          </cell>
          <cell r="J50">
            <v>0</v>
          </cell>
          <cell r="K50">
            <v>1.1076476351039503E-3</v>
          </cell>
        </row>
        <row r="51">
          <cell r="C51" t="str">
            <v>3.4.2</v>
          </cell>
          <cell r="D51" t="str">
            <v>Ejecución de losa de hormigón armado (Losa 15 cm ) para elevación de andenes</v>
          </cell>
          <cell r="E51" t="str">
            <v>UM</v>
          </cell>
          <cell r="F51" t="str">
            <v>m3</v>
          </cell>
          <cell r="G51">
            <v>157.69999999999999</v>
          </cell>
          <cell r="H51">
            <v>48446.134659351177</v>
          </cell>
          <cell r="I51">
            <v>7639955.4357796805</v>
          </cell>
          <cell r="J51">
            <v>0</v>
          </cell>
          <cell r="K51">
            <v>0.12829124957327556</v>
          </cell>
        </row>
        <row r="52">
          <cell r="C52" t="str">
            <v>3.4.3</v>
          </cell>
          <cell r="D52" t="str">
            <v>Carpeta de nivelación, Hormigón Endurecido llaneado c/ bordes alisados (Sup. Max. Adm. 9 m2)esp 10cm sobre contrapiso de 15CM cascote y suelo compactado</v>
          </cell>
          <cell r="E52" t="str">
            <v>UM</v>
          </cell>
          <cell r="F52" t="str">
            <v>m2</v>
          </cell>
          <cell r="G52">
            <v>616</v>
          </cell>
          <cell r="H52">
            <v>2596.1163922000001</v>
          </cell>
          <cell r="I52">
            <v>1599207.6975952</v>
          </cell>
          <cell r="J52">
            <v>0</v>
          </cell>
          <cell r="K52">
            <v>2.6854129657727717E-2</v>
          </cell>
        </row>
        <row r="53">
          <cell r="C53" t="str">
            <v>3.4.4</v>
          </cell>
          <cell r="D53" t="str">
            <v>Ejecución de Solados Preventivos y Hápticos (Borde Reglamentario) incluye mortero de asiento</v>
          </cell>
          <cell r="E53" t="str">
            <v>AA</v>
          </cell>
          <cell r="F53" t="str">
            <v>m2</v>
          </cell>
          <cell r="G53">
            <v>352.5</v>
          </cell>
          <cell r="H53">
            <v>4060.9293549999998</v>
          </cell>
          <cell r="I53">
            <v>1431477.5976374999</v>
          </cell>
          <cell r="J53">
            <v>0</v>
          </cell>
          <cell r="K53">
            <v>2.403758127658814E-2</v>
          </cell>
        </row>
        <row r="54">
          <cell r="C54" t="str">
            <v>3.4.5</v>
          </cell>
          <cell r="D54" t="str">
            <v>Sendero háptico, incluye mortero de asiento,  y baldosas de prevención.</v>
          </cell>
          <cell r="E54" t="str">
            <v>AA</v>
          </cell>
          <cell r="F54" t="str">
            <v>m2</v>
          </cell>
          <cell r="G54">
            <v>2.76</v>
          </cell>
          <cell r="H54">
            <v>4060.9293549999998</v>
          </cell>
          <cell r="I54">
            <v>11208.165019799999</v>
          </cell>
          <cell r="J54">
            <v>0</v>
          </cell>
          <cell r="K54">
            <v>1.8820914701669011E-4</v>
          </cell>
        </row>
        <row r="55">
          <cell r="C55" t="str">
            <v>3.4.6</v>
          </cell>
          <cell r="D55" t="str">
            <v>Ejecución de camaras y tapas de Inspección en Hormigón armado s/ bastidores de hierro galvanizado - según Detalle D3</v>
          </cell>
          <cell r="E55" t="str">
            <v>AA</v>
          </cell>
          <cell r="F55" t="str">
            <v>u</v>
          </cell>
          <cell r="G55">
            <v>28</v>
          </cell>
          <cell r="H55">
            <v>31537.506585787291</v>
          </cell>
          <cell r="I55">
            <v>883050.18440204416</v>
          </cell>
          <cell r="J55">
            <v>0</v>
          </cell>
          <cell r="K55">
            <v>1.4828307906391381E-2</v>
          </cell>
        </row>
        <row r="56">
          <cell r="C56" t="str">
            <v>3.5</v>
          </cell>
          <cell r="D56" t="str">
            <v>INSTALACIONES ELÉCTRICAS Y CORRIENTES DEBILES</v>
          </cell>
          <cell r="E56">
            <v>0</v>
          </cell>
          <cell r="F56">
            <v>0</v>
          </cell>
          <cell r="G56">
            <v>0</v>
          </cell>
          <cell r="H56">
            <v>0</v>
          </cell>
          <cell r="I56">
            <v>0</v>
          </cell>
          <cell r="J56">
            <v>0</v>
          </cell>
          <cell r="K56">
            <v>0</v>
          </cell>
        </row>
        <row r="57">
          <cell r="C57" t="str">
            <v>3.5.1</v>
          </cell>
          <cell r="D57" t="str">
            <v>Nueva acometida de servicio eléctrico</v>
          </cell>
          <cell r="E57">
            <v>0</v>
          </cell>
          <cell r="F57">
            <v>0</v>
          </cell>
          <cell r="G57">
            <v>0</v>
          </cell>
          <cell r="H57">
            <v>0</v>
          </cell>
          <cell r="I57">
            <v>0</v>
          </cell>
          <cell r="J57">
            <v>35352.862011200006</v>
          </cell>
          <cell r="K57">
            <v>0</v>
          </cell>
        </row>
        <row r="58">
          <cell r="C58" t="str">
            <v>3.5.1.1</v>
          </cell>
          <cell r="D58" t="str">
            <v>Pilar p/ medidor T2 trifasico + Toma de energia</v>
          </cell>
          <cell r="E58" t="str">
            <v>AA</v>
          </cell>
          <cell r="F58" t="str">
            <v>u</v>
          </cell>
          <cell r="G58">
            <v>1</v>
          </cell>
          <cell r="H58">
            <v>35352.862011200006</v>
          </cell>
          <cell r="I58">
            <v>35352.862011200006</v>
          </cell>
          <cell r="J58">
            <v>0</v>
          </cell>
          <cell r="K58">
            <v>5.9365043180328121E-4</v>
          </cell>
        </row>
        <row r="59">
          <cell r="C59" t="str">
            <v>3.5.2</v>
          </cell>
          <cell r="D59" t="str">
            <v>Tableros Eléctricos</v>
          </cell>
          <cell r="E59">
            <v>0</v>
          </cell>
          <cell r="F59">
            <v>0</v>
          </cell>
          <cell r="G59">
            <v>0</v>
          </cell>
          <cell r="H59">
            <v>0</v>
          </cell>
          <cell r="I59">
            <v>0</v>
          </cell>
          <cell r="J59">
            <v>908737.02930882655</v>
          </cell>
          <cell r="K59">
            <v>0</v>
          </cell>
        </row>
        <row r="60">
          <cell r="C60" t="str">
            <v>3.5.2.1</v>
          </cell>
          <cell r="D60" t="str">
            <v>Tablero General de Baja Tensión</v>
          </cell>
          <cell r="E60" t="str">
            <v>AA</v>
          </cell>
          <cell r="F60" t="str">
            <v>gl</v>
          </cell>
          <cell r="G60">
            <v>1</v>
          </cell>
          <cell r="H60">
            <v>650466.10458710743</v>
          </cell>
          <cell r="I60">
            <v>650466.10458710743</v>
          </cell>
          <cell r="J60">
            <v>0</v>
          </cell>
          <cell r="K60">
            <v>1.0922722005907189E-2</v>
          </cell>
        </row>
        <row r="61">
          <cell r="C61" t="str">
            <v>3.5.2.2</v>
          </cell>
          <cell r="D61" t="str">
            <v>Tablero Seccional MBTS</v>
          </cell>
          <cell r="E61" t="str">
            <v>AA</v>
          </cell>
          <cell r="F61" t="str">
            <v>gl</v>
          </cell>
          <cell r="G61">
            <v>1</v>
          </cell>
          <cell r="H61">
            <v>41203.734325950412</v>
          </cell>
          <cell r="I61">
            <v>41203.734325950412</v>
          </cell>
          <cell r="J61">
            <v>0</v>
          </cell>
          <cell r="K61">
            <v>6.9189913582552004E-4</v>
          </cell>
        </row>
        <row r="62">
          <cell r="C62" t="str">
            <v>3.5.2.3</v>
          </cell>
          <cell r="D62" t="str">
            <v>Tablero Seccional Vestuarios</v>
          </cell>
          <cell r="E62" t="str">
            <v>AA</v>
          </cell>
          <cell r="F62" t="str">
            <v>gl</v>
          </cell>
          <cell r="G62">
            <v>1</v>
          </cell>
          <cell r="H62">
            <v>51482.152970842973</v>
          </cell>
          <cell r="I62">
            <v>51482.152970842973</v>
          </cell>
          <cell r="J62">
            <v>0</v>
          </cell>
          <cell r="K62">
            <v>8.6449584567215932E-4</v>
          </cell>
        </row>
        <row r="63">
          <cell r="C63" t="str">
            <v>3.5.2.4</v>
          </cell>
          <cell r="D63" t="str">
            <v>Tablero Seccional Bombas</v>
          </cell>
          <cell r="E63" t="str">
            <v>AA</v>
          </cell>
          <cell r="F63" t="str">
            <v>gl</v>
          </cell>
          <cell r="G63">
            <v>1</v>
          </cell>
          <cell r="H63">
            <v>62620.731483239666</v>
          </cell>
          <cell r="I63">
            <v>62620.731483239666</v>
          </cell>
          <cell r="J63">
            <v>0</v>
          </cell>
          <cell r="K63">
            <v>1.051536485874477E-3</v>
          </cell>
        </row>
        <row r="64">
          <cell r="C64" t="str">
            <v>3.5.2.5</v>
          </cell>
          <cell r="D64" t="str">
            <v>Tablero Seccional Boleteria</v>
          </cell>
          <cell r="E64" t="str">
            <v>AA</v>
          </cell>
          <cell r="F64" t="str">
            <v>gl</v>
          </cell>
          <cell r="G64">
            <v>1</v>
          </cell>
          <cell r="H64">
            <v>51482.152970842973</v>
          </cell>
          <cell r="I64">
            <v>51482.152970842973</v>
          </cell>
          <cell r="J64">
            <v>0</v>
          </cell>
          <cell r="K64">
            <v>8.6449584567215932E-4</v>
          </cell>
        </row>
        <row r="65">
          <cell r="C65" t="str">
            <v>3.5.2.6</v>
          </cell>
          <cell r="D65" t="str">
            <v>Tablero SeccionalOficina Operador</v>
          </cell>
          <cell r="E65" t="str">
            <v>AA</v>
          </cell>
          <cell r="F65" t="str">
            <v>gl</v>
          </cell>
          <cell r="G65">
            <v>1</v>
          </cell>
          <cell r="H65">
            <v>51482.152970842973</v>
          </cell>
          <cell r="I65">
            <v>51482.152970842973</v>
          </cell>
          <cell r="J65">
            <v>0</v>
          </cell>
          <cell r="K65">
            <v>8.6449584567215932E-4</v>
          </cell>
        </row>
        <row r="66">
          <cell r="C66" t="str">
            <v>3.5.3</v>
          </cell>
          <cell r="D66" t="str">
            <v>Canalizaciones eléctricas</v>
          </cell>
          <cell r="E66">
            <v>0</v>
          </cell>
          <cell r="F66">
            <v>0</v>
          </cell>
          <cell r="G66">
            <v>0</v>
          </cell>
          <cell r="H66">
            <v>0</v>
          </cell>
          <cell r="I66">
            <v>0</v>
          </cell>
          <cell r="J66">
            <v>5652752.3491949094</v>
          </cell>
          <cell r="K66">
            <v>0</v>
          </cell>
        </row>
        <row r="67">
          <cell r="C67" t="str">
            <v>3.5.3.1</v>
          </cell>
          <cell r="D67" t="str">
            <v>Cañeros eléctricos - PVCr de d=110mm c/ cámara de pase e inspección</v>
          </cell>
          <cell r="E67" t="str">
            <v>AA</v>
          </cell>
          <cell r="F67" t="str">
            <v>ml</v>
          </cell>
          <cell r="G67">
            <v>250</v>
          </cell>
          <cell r="H67">
            <v>3902.3897408000003</v>
          </cell>
          <cell r="I67">
            <v>975597.43520000007</v>
          </cell>
          <cell r="J67">
            <v>0</v>
          </cell>
          <cell r="K67">
            <v>1.6382374883514975E-2</v>
          </cell>
        </row>
        <row r="68">
          <cell r="C68" t="str">
            <v>3.5.3.2</v>
          </cell>
          <cell r="D68" t="str">
            <v>Cañeros de datos - PEAD d=40mm c/ camara de pase e inspección - tritubo 2x(3x40mm)</v>
          </cell>
          <cell r="E68" t="str">
            <v>AA</v>
          </cell>
          <cell r="F68" t="str">
            <v>ml</v>
          </cell>
          <cell r="G68">
            <v>250</v>
          </cell>
          <cell r="H68">
            <v>896.07773729146004</v>
          </cell>
          <cell r="I68">
            <v>224019.43432286501</v>
          </cell>
          <cell r="J68">
            <v>0</v>
          </cell>
          <cell r="K68">
            <v>3.7617671201829084E-3</v>
          </cell>
        </row>
        <row r="69">
          <cell r="C69" t="str">
            <v>3.5.3.3</v>
          </cell>
          <cell r="D69" t="str">
            <v>Cruce de vías - PEAD d=110mm c/ camara de pase - 9x110mm</v>
          </cell>
          <cell r="E69" t="str">
            <v>AA</v>
          </cell>
          <cell r="F69" t="str">
            <v>u</v>
          </cell>
          <cell r="G69">
            <v>1</v>
          </cell>
          <cell r="H69">
            <v>1013271.4156742578</v>
          </cell>
          <cell r="I69">
            <v>1013271.4156742578</v>
          </cell>
          <cell r="J69">
            <v>0</v>
          </cell>
          <cell r="K69">
            <v>1.7015001876181254E-2</v>
          </cell>
        </row>
        <row r="70">
          <cell r="C70" t="str">
            <v>3.5.3.4</v>
          </cell>
          <cell r="D70" t="str">
            <v>Zanja c/fondo de arena y protección mecánica - 300x800mm</v>
          </cell>
          <cell r="E70" t="str">
            <v>AA</v>
          </cell>
          <cell r="F70" t="str">
            <v>ml</v>
          </cell>
          <cell r="G70">
            <v>10</v>
          </cell>
          <cell r="H70">
            <v>2125.5521039999999</v>
          </cell>
          <cell r="I70">
            <v>21255.52104</v>
          </cell>
          <cell r="J70">
            <v>0</v>
          </cell>
          <cell r="K70">
            <v>3.5692581945988294E-4</v>
          </cell>
        </row>
        <row r="71">
          <cell r="C71" t="str">
            <v>3.5.3.5</v>
          </cell>
          <cell r="D71" t="str">
            <v>Cañeros Troncales de Reserva para los Sistemas de Señalamiento (PEAD 4x110mm)</v>
          </cell>
          <cell r="E71" t="str">
            <v>AA</v>
          </cell>
          <cell r="F71" t="str">
            <v>ml</v>
          </cell>
          <cell r="G71">
            <v>260</v>
          </cell>
          <cell r="H71">
            <v>4621.00201216</v>
          </cell>
          <cell r="I71">
            <v>1201460.5231616001</v>
          </cell>
          <cell r="J71">
            <v>0</v>
          </cell>
          <cell r="K71">
            <v>2.0175100905367116E-2</v>
          </cell>
        </row>
        <row r="72">
          <cell r="C72" t="str">
            <v>3.5.3.6</v>
          </cell>
          <cell r="D72" t="str">
            <v>Cañeros Troncales de Reserva para los Sistemas de Electrificación (PEAD 2x160mm)</v>
          </cell>
          <cell r="E72" t="str">
            <v>AA</v>
          </cell>
          <cell r="F72" t="str">
            <v>ml</v>
          </cell>
          <cell r="G72">
            <v>260</v>
          </cell>
          <cell r="H72">
            <v>4824.7607251680001</v>
          </cell>
          <cell r="I72">
            <v>1254437.78854368</v>
          </cell>
          <cell r="J72">
            <v>0</v>
          </cell>
          <cell r="K72">
            <v>2.1064702897417017E-2</v>
          </cell>
        </row>
        <row r="73">
          <cell r="C73" t="str">
            <v>3.5.3.7</v>
          </cell>
          <cell r="D73" t="str">
            <v>Cámara de pase 600x800mm</v>
          </cell>
          <cell r="E73" t="str">
            <v>AA</v>
          </cell>
          <cell r="F73" t="str">
            <v>u</v>
          </cell>
          <cell r="G73">
            <v>8</v>
          </cell>
          <cell r="H73">
            <v>46683.166979199996</v>
          </cell>
          <cell r="I73">
            <v>373465.33583359997</v>
          </cell>
          <cell r="J73">
            <v>0</v>
          </cell>
          <cell r="K73">
            <v>6.2712845656155251E-3</v>
          </cell>
        </row>
        <row r="74">
          <cell r="C74" t="str">
            <v>3.5.3.8</v>
          </cell>
          <cell r="D74" t="str">
            <v>Cámara de pase 600x600mm</v>
          </cell>
          <cell r="E74" t="str">
            <v>AA</v>
          </cell>
          <cell r="F74" t="str">
            <v>u</v>
          </cell>
          <cell r="G74">
            <v>8</v>
          </cell>
          <cell r="H74">
            <v>25757.105815999999</v>
          </cell>
          <cell r="I74">
            <v>206056.84652799999</v>
          </cell>
          <cell r="J74">
            <v>0</v>
          </cell>
          <cell r="K74">
            <v>3.4601367176048175E-3</v>
          </cell>
        </row>
        <row r="75">
          <cell r="C75" t="str">
            <v>3.5.3.9</v>
          </cell>
          <cell r="D75" t="str">
            <v>Cámara de pase 400x400mm</v>
          </cell>
          <cell r="E75" t="str">
            <v>AA</v>
          </cell>
          <cell r="F75" t="str">
            <v>u</v>
          </cell>
          <cell r="G75">
            <v>27</v>
          </cell>
          <cell r="H75">
            <v>14192.149958922451</v>
          </cell>
          <cell r="I75">
            <v>383188.04889090621</v>
          </cell>
          <cell r="J75">
            <v>0</v>
          </cell>
          <cell r="K75">
            <v>6.4345497859233094E-3</v>
          </cell>
        </row>
        <row r="76">
          <cell r="C76" t="str">
            <v>3.5.3.10</v>
          </cell>
          <cell r="D76" t="str">
            <v>Cámara de pase 300x300mm</v>
          </cell>
          <cell r="E76" t="str">
            <v>AA</v>
          </cell>
          <cell r="F76" t="str">
            <v>u</v>
          </cell>
          <cell r="G76" t="str">
            <v>NO COTIZA</v>
          </cell>
          <cell r="H76">
            <v>0</v>
          </cell>
          <cell r="I76">
            <v>0</v>
          </cell>
          <cell r="J76">
            <v>0</v>
          </cell>
          <cell r="K76">
            <v>0</v>
          </cell>
        </row>
        <row r="77">
          <cell r="C77" t="str">
            <v>3.5.3.11</v>
          </cell>
          <cell r="D77" t="str">
            <v>Cañerías eléctricas a la vista/ bajo anden - Caño HºGº 1 "</v>
          </cell>
          <cell r="E77" t="str">
            <v>AA</v>
          </cell>
          <cell r="F77" t="str">
            <v>ml</v>
          </cell>
          <cell r="G77" t="str">
            <v>NO COTIZA</v>
          </cell>
          <cell r="H77">
            <v>0</v>
          </cell>
          <cell r="I77">
            <v>0</v>
          </cell>
          <cell r="J77">
            <v>0</v>
          </cell>
          <cell r="K77">
            <v>0</v>
          </cell>
        </row>
        <row r="78">
          <cell r="C78" t="str">
            <v>3.5.3.12</v>
          </cell>
          <cell r="D78" t="str">
            <v>Cañerías eléctricas a la vista/ bajo anden - Caño HºGº 1  1/2"</v>
          </cell>
          <cell r="E78" t="str">
            <v>AA</v>
          </cell>
          <cell r="F78" t="str">
            <v>ml</v>
          </cell>
          <cell r="G78" t="str">
            <v>NO COTIZA</v>
          </cell>
          <cell r="H78">
            <v>0</v>
          </cell>
          <cell r="I78">
            <v>0</v>
          </cell>
          <cell r="J78">
            <v>0</v>
          </cell>
          <cell r="K78">
            <v>0</v>
          </cell>
        </row>
        <row r="79">
          <cell r="C79" t="str">
            <v>3.5.3.13</v>
          </cell>
          <cell r="D79" t="str">
            <v>Cajas Al - 100x50mm</v>
          </cell>
          <cell r="E79" t="str">
            <v>AA</v>
          </cell>
          <cell r="F79" t="str">
            <v>u</v>
          </cell>
          <cell r="G79" t="str">
            <v>NO COTIZA</v>
          </cell>
          <cell r="H79">
            <v>0</v>
          </cell>
          <cell r="I79">
            <v>0</v>
          </cell>
          <cell r="J79">
            <v>0</v>
          </cell>
          <cell r="K79">
            <v>0</v>
          </cell>
        </row>
        <row r="80">
          <cell r="C80" t="str">
            <v>3.5.3.14</v>
          </cell>
          <cell r="D80" t="str">
            <v>Cajas Al - 150x150mm</v>
          </cell>
          <cell r="E80" t="str">
            <v>AA</v>
          </cell>
          <cell r="F80" t="str">
            <v>u</v>
          </cell>
          <cell r="G80" t="str">
            <v>NO COTIZA</v>
          </cell>
          <cell r="H80">
            <v>0</v>
          </cell>
          <cell r="I80">
            <v>0</v>
          </cell>
          <cell r="J80">
            <v>0</v>
          </cell>
          <cell r="K80">
            <v>0</v>
          </cell>
        </row>
        <row r="81">
          <cell r="C81" t="str">
            <v>3.5.4</v>
          </cell>
          <cell r="D81" t="str">
            <v>Cableados Eléctricos</v>
          </cell>
          <cell r="E81">
            <v>0</v>
          </cell>
          <cell r="F81">
            <v>0</v>
          </cell>
          <cell r="G81">
            <v>0</v>
          </cell>
          <cell r="H81">
            <v>0</v>
          </cell>
          <cell r="I81">
            <v>0</v>
          </cell>
          <cell r="J81">
            <v>591998.72306551842</v>
          </cell>
          <cell r="K81">
            <v>0</v>
          </cell>
        </row>
        <row r="82">
          <cell r="C82" t="str">
            <v>3.5.4.1</v>
          </cell>
          <cell r="D82" t="str">
            <v>Tendido de Circuitos Cu 2,5mm^2 - IRAM 62.267</v>
          </cell>
          <cell r="E82" t="str">
            <v>AA</v>
          </cell>
          <cell r="F82" t="str">
            <v>ml</v>
          </cell>
          <cell r="G82" t="str">
            <v>NO COTIZA</v>
          </cell>
          <cell r="H82">
            <v>0</v>
          </cell>
          <cell r="I82">
            <v>0</v>
          </cell>
          <cell r="J82">
            <v>0</v>
          </cell>
          <cell r="K82">
            <v>0</v>
          </cell>
        </row>
        <row r="83">
          <cell r="C83" t="str">
            <v>3.5.4.2</v>
          </cell>
          <cell r="D83" t="str">
            <v>Tendido de Circuitos Cu 6mm^2 - IRAM 62.267 - Verde/Amarillo</v>
          </cell>
          <cell r="E83" t="str">
            <v>AA</v>
          </cell>
          <cell r="F83" t="str">
            <v>ml</v>
          </cell>
          <cell r="G83">
            <v>250</v>
          </cell>
          <cell r="H83">
            <v>280.92159790222217</v>
          </cell>
          <cell r="I83">
            <v>70230.399475555547</v>
          </cell>
          <cell r="J83">
            <v>0</v>
          </cell>
          <cell r="K83">
            <v>1.1793191442653807E-3</v>
          </cell>
        </row>
        <row r="84">
          <cell r="C84" t="str">
            <v>3.5.4.3</v>
          </cell>
          <cell r="D84" t="str">
            <v>Tendido de Circuitos Cu 2x2,5mm^2 - IRAM 62.266</v>
          </cell>
          <cell r="E84" t="str">
            <v>AA</v>
          </cell>
          <cell r="F84" t="str">
            <v>ml</v>
          </cell>
          <cell r="G84" t="str">
            <v>NO COTIZA</v>
          </cell>
          <cell r="H84">
            <v>0</v>
          </cell>
          <cell r="I84">
            <v>0</v>
          </cell>
          <cell r="J84">
            <v>0</v>
          </cell>
          <cell r="K84">
            <v>0</v>
          </cell>
        </row>
        <row r="85">
          <cell r="C85" t="str">
            <v>3.5.4.4</v>
          </cell>
          <cell r="D85" t="str">
            <v>Tendido de Circuitos Cu 2x4mm^2 - IRAM 62.266</v>
          </cell>
          <cell r="E85" t="str">
            <v>AA</v>
          </cell>
          <cell r="F85" t="str">
            <v>ml</v>
          </cell>
          <cell r="G85">
            <v>206.25</v>
          </cell>
          <cell r="H85">
            <v>428.09710264</v>
          </cell>
          <cell r="I85">
            <v>88295.027419499995</v>
          </cell>
          <cell r="J85">
            <v>0</v>
          </cell>
          <cell r="K85">
            <v>1.4826630199575607E-3</v>
          </cell>
        </row>
        <row r="86">
          <cell r="C86" t="str">
            <v>3.5.4.5</v>
          </cell>
          <cell r="D86" t="str">
            <v>Tendido de Circuitos Cu 4x4mm^2 - IRAM 62.266</v>
          </cell>
          <cell r="E86" t="str">
            <v>AA</v>
          </cell>
          <cell r="F86" t="str">
            <v>ml</v>
          </cell>
          <cell r="G86">
            <v>577.5</v>
          </cell>
          <cell r="H86">
            <v>688.09667922400001</v>
          </cell>
          <cell r="I86">
            <v>397375.83225186</v>
          </cell>
          <cell r="J86">
            <v>0</v>
          </cell>
          <cell r="K86">
            <v>6.6727931201091889E-3</v>
          </cell>
        </row>
        <row r="87">
          <cell r="C87" t="str">
            <v>3.5.4.6</v>
          </cell>
          <cell r="D87" t="str">
            <v>Tendido de Circuitos Cu 4x6mm^2 - IRAM 62.266</v>
          </cell>
          <cell r="E87" t="str">
            <v>AA</v>
          </cell>
          <cell r="F87" t="str">
            <v>ml</v>
          </cell>
          <cell r="G87" t="str">
            <v>NO COTIZA</v>
          </cell>
          <cell r="H87">
            <v>0</v>
          </cell>
          <cell r="I87">
            <v>0</v>
          </cell>
          <cell r="J87">
            <v>0</v>
          </cell>
          <cell r="K87">
            <v>0</v>
          </cell>
        </row>
        <row r="88">
          <cell r="C88" t="str">
            <v>3.5.4.7</v>
          </cell>
          <cell r="D88" t="str">
            <v>Tendido de Circuitos Cu 4x10mm^2 - IRAM 62.266</v>
          </cell>
          <cell r="E88" t="str">
            <v>AA</v>
          </cell>
          <cell r="F88" t="str">
            <v>ml</v>
          </cell>
          <cell r="G88">
            <v>18.75</v>
          </cell>
          <cell r="H88">
            <v>1925.1980756588234</v>
          </cell>
          <cell r="I88">
            <v>36097.463918602938</v>
          </cell>
          <cell r="J88">
            <v>0</v>
          </cell>
          <cell r="K88">
            <v>6.0615389598423657E-4</v>
          </cell>
        </row>
        <row r="89">
          <cell r="C89" t="str">
            <v>3.5.5</v>
          </cell>
          <cell r="D89" t="str">
            <v>Interruptures y Tomas Eléctricos</v>
          </cell>
          <cell r="E89">
            <v>0</v>
          </cell>
          <cell r="F89">
            <v>0</v>
          </cell>
          <cell r="G89">
            <v>0</v>
          </cell>
          <cell r="H89">
            <v>0</v>
          </cell>
          <cell r="I89">
            <v>0</v>
          </cell>
          <cell r="J89">
            <v>7523.2422960000004</v>
          </cell>
          <cell r="K89">
            <v>0</v>
          </cell>
        </row>
        <row r="90">
          <cell r="C90" t="str">
            <v>3.5.5.1</v>
          </cell>
          <cell r="D90" t="str">
            <v>Tomacorriente 220V/ 10A - IP44</v>
          </cell>
          <cell r="E90" t="str">
            <v>AA</v>
          </cell>
          <cell r="F90" t="str">
            <v>u</v>
          </cell>
          <cell r="G90">
            <v>6</v>
          </cell>
          <cell r="H90">
            <v>1253.8737160000001</v>
          </cell>
          <cell r="I90">
            <v>7523.2422960000004</v>
          </cell>
          <cell r="J90">
            <v>0</v>
          </cell>
          <cell r="K90">
            <v>1.2633138545236299E-4</v>
          </cell>
        </row>
        <row r="91">
          <cell r="C91" t="str">
            <v>3.5.6</v>
          </cell>
          <cell r="D91" t="str">
            <v>Artefactos de Iluminación</v>
          </cell>
          <cell r="E91">
            <v>0</v>
          </cell>
          <cell r="F91">
            <v>0</v>
          </cell>
          <cell r="G91">
            <v>0</v>
          </cell>
          <cell r="H91">
            <v>0</v>
          </cell>
          <cell r="I91">
            <v>0</v>
          </cell>
          <cell r="J91">
            <v>1356740.5746403201</v>
          </cell>
          <cell r="K91">
            <v>0</v>
          </cell>
        </row>
        <row r="92">
          <cell r="C92" t="str">
            <v>3.5.6.1</v>
          </cell>
          <cell r="D92" t="str">
            <v xml:space="preserve">Provisión e Instalación de Columnas de Alumbrado con 1 Luminaria LED 90W (9000lm) - H: 6,00 mts </v>
          </cell>
          <cell r="E92" t="str">
            <v>AA</v>
          </cell>
          <cell r="F92" t="str">
            <v>u</v>
          </cell>
          <cell r="G92">
            <v>14</v>
          </cell>
          <cell r="H92">
            <v>58059.379660800005</v>
          </cell>
          <cell r="I92">
            <v>812831.31525120011</v>
          </cell>
          <cell r="J92">
            <v>0</v>
          </cell>
          <cell r="K92">
            <v>1.36491823810257E-2</v>
          </cell>
        </row>
        <row r="93">
          <cell r="C93" t="str">
            <v>3.5.6.2</v>
          </cell>
          <cell r="D93" t="str">
            <v xml:space="preserve">Provisión e Instalación de Columnas de Alumbrado con 2 Luminaria LED 90W (9000lm) - H: 6,00 mts </v>
          </cell>
          <cell r="E93" t="str">
            <v>AA</v>
          </cell>
          <cell r="F93" t="str">
            <v>u</v>
          </cell>
          <cell r="G93">
            <v>4</v>
          </cell>
          <cell r="H93">
            <v>85494.912726080016</v>
          </cell>
          <cell r="I93">
            <v>341979.65090432006</v>
          </cell>
          <cell r="J93">
            <v>0</v>
          </cell>
          <cell r="K93">
            <v>5.7425723372259959E-3</v>
          </cell>
        </row>
        <row r="94">
          <cell r="C94" t="str">
            <v>3.5.6.3</v>
          </cell>
          <cell r="D94" t="str">
            <v>Provisión e Instalación de Brazo de Alumbrado con 1 Luminaria LED 90W (9000lm)</v>
          </cell>
          <cell r="E94" t="str">
            <v>AA</v>
          </cell>
          <cell r="F94" t="str">
            <v>u</v>
          </cell>
          <cell r="G94">
            <v>7</v>
          </cell>
          <cell r="H94">
            <v>28847.086926399999</v>
          </cell>
          <cell r="I94">
            <v>201929.6084848</v>
          </cell>
          <cell r="J94">
            <v>0</v>
          </cell>
          <cell r="K94">
            <v>3.3908315324765416E-3</v>
          </cell>
        </row>
        <row r="95">
          <cell r="C95" t="str">
            <v>3.5.7</v>
          </cell>
          <cell r="D95" t="str">
            <v>Sistema de Audio y CCTV - Cableado y equipos</v>
          </cell>
          <cell r="E95">
            <v>0</v>
          </cell>
          <cell r="F95">
            <v>0</v>
          </cell>
          <cell r="G95">
            <v>0</v>
          </cell>
          <cell r="H95">
            <v>0</v>
          </cell>
          <cell r="I95">
            <v>0</v>
          </cell>
          <cell r="J95">
            <v>1957081.0911347854</v>
          </cell>
          <cell r="K95">
            <v>0</v>
          </cell>
        </row>
        <row r="96">
          <cell r="C96" t="str">
            <v>3.5.7.1</v>
          </cell>
          <cell r="D96" t="str">
            <v>Sistema de AUDIO</v>
          </cell>
          <cell r="E96" t="str">
            <v>AA</v>
          </cell>
          <cell r="F96" t="str">
            <v>gl</v>
          </cell>
          <cell r="G96">
            <v>1</v>
          </cell>
          <cell r="H96">
            <v>319483.23385309498</v>
          </cell>
          <cell r="I96">
            <v>319483.23385309498</v>
          </cell>
          <cell r="J96">
            <v>0</v>
          </cell>
          <cell r="K96">
            <v>5.3648092103748936E-3</v>
          </cell>
        </row>
        <row r="97">
          <cell r="C97" t="str">
            <v>3.5.7.2</v>
          </cell>
          <cell r="D97" t="str">
            <v>Sistema de CCTV</v>
          </cell>
          <cell r="E97" t="str">
            <v>AA</v>
          </cell>
          <cell r="F97" t="str">
            <v>gl</v>
          </cell>
          <cell r="G97">
            <v>1</v>
          </cell>
          <cell r="H97">
            <v>1637597.8572816905</v>
          </cell>
          <cell r="I97">
            <v>1637597.8572816905</v>
          </cell>
          <cell r="J97">
            <v>0</v>
          </cell>
          <cell r="K97">
            <v>2.7498782836518781E-2</v>
          </cell>
        </row>
        <row r="98">
          <cell r="C98" t="str">
            <v>3.5.8</v>
          </cell>
          <cell r="D98" t="str">
            <v>Provisión e Instalación de Puestas a Tierra - Jabalinas 1.5m 3/8", cable, cámara de inspección de fundición</v>
          </cell>
          <cell r="E98" t="str">
            <v>AA</v>
          </cell>
          <cell r="F98" t="str">
            <v>gl</v>
          </cell>
          <cell r="G98">
            <v>1</v>
          </cell>
          <cell r="H98">
            <v>307251.09108400001</v>
          </cell>
          <cell r="I98">
            <v>307251.09108400001</v>
          </cell>
          <cell r="J98">
            <v>307251.09108400001</v>
          </cell>
          <cell r="K98">
            <v>5.1594052791612884E-3</v>
          </cell>
        </row>
        <row r="99">
          <cell r="C99" t="str">
            <v>3.5.9</v>
          </cell>
          <cell r="D99" t="str">
            <v>Provisión e Instalación pararrayos punta Franklin R:60, cable Cu desnudo, canalización de PVC y soporte</v>
          </cell>
          <cell r="E99" t="str">
            <v>AA</v>
          </cell>
          <cell r="F99" t="str">
            <v>gl</v>
          </cell>
          <cell r="G99" t="str">
            <v>NO COTIZA</v>
          </cell>
          <cell r="H99">
            <v>0</v>
          </cell>
          <cell r="I99">
            <v>0</v>
          </cell>
          <cell r="J99">
            <v>0</v>
          </cell>
          <cell r="K99">
            <v>0</v>
          </cell>
        </row>
        <row r="100">
          <cell r="C100" t="str">
            <v>3.6</v>
          </cell>
          <cell r="D100" t="str">
            <v xml:space="preserve">CUBIERTAS </v>
          </cell>
          <cell r="E100">
            <v>0</v>
          </cell>
          <cell r="F100">
            <v>0</v>
          </cell>
          <cell r="G100">
            <v>0</v>
          </cell>
          <cell r="H100">
            <v>0</v>
          </cell>
          <cell r="I100">
            <v>0</v>
          </cell>
          <cell r="J100">
            <v>0</v>
          </cell>
          <cell r="K100">
            <v>0</v>
          </cell>
        </row>
        <row r="101">
          <cell r="C101" t="str">
            <v>3.6.1</v>
          </cell>
          <cell r="D101" t="str">
            <v>Refacciones, Adaptaciones y Puesta en Valor de Cubiertas Existentes en Edificio de Estación y Refugio</v>
          </cell>
          <cell r="E101">
            <v>0</v>
          </cell>
          <cell r="F101">
            <v>0</v>
          </cell>
          <cell r="G101">
            <v>0</v>
          </cell>
          <cell r="H101">
            <v>0</v>
          </cell>
          <cell r="I101">
            <v>0</v>
          </cell>
          <cell r="J101">
            <v>2102623.7183532552</v>
          </cell>
          <cell r="K101">
            <v>0</v>
          </cell>
        </row>
        <row r="102">
          <cell r="C102" t="str">
            <v>3.6.1.1</v>
          </cell>
          <cell r="D102" t="str">
            <v>Limpieza y desobstrucción de canaletas, caños de lluvia, bocas de desague y albañales de la Inst. Pluvial existente</v>
          </cell>
          <cell r="E102" t="str">
            <v xml:space="preserve">UM </v>
          </cell>
          <cell r="F102" t="str">
            <v>ml</v>
          </cell>
          <cell r="G102">
            <v>55</v>
          </cell>
          <cell r="H102">
            <v>1364.6867872</v>
          </cell>
          <cell r="I102">
            <v>75057.773295999999</v>
          </cell>
          <cell r="J102">
            <v>0</v>
          </cell>
          <cell r="K102">
            <v>1.2603811118106056E-3</v>
          </cell>
        </row>
        <row r="103">
          <cell r="C103" t="str">
            <v>3.6.1.2</v>
          </cell>
          <cell r="D103" t="str">
            <v>Reemplazo de embudos, canaletas y caños de lluvia del sistema de desague pluvial</v>
          </cell>
          <cell r="E103" t="str">
            <v>UM</v>
          </cell>
          <cell r="F103" t="str">
            <v>ml</v>
          </cell>
          <cell r="G103">
            <v>219</v>
          </cell>
          <cell r="H103">
            <v>2321.1825970175441</v>
          </cell>
          <cell r="I103">
            <v>508338.98874684219</v>
          </cell>
          <cell r="J103">
            <v>0</v>
          </cell>
          <cell r="K103">
            <v>8.536102680354471E-3</v>
          </cell>
        </row>
        <row r="104">
          <cell r="C104" t="str">
            <v>3.6.1.3</v>
          </cell>
          <cell r="D104" t="str">
            <v xml:space="preserve">Recambio de Chapas acanaladas galvanizadas por nuevas chapas acanaladas galvanizadas prepintadas Calibre Nº 25 - incluye babetas y cumbreras </v>
          </cell>
          <cell r="E104" t="str">
            <v>UM</v>
          </cell>
          <cell r="F104" t="str">
            <v>m2</v>
          </cell>
          <cell r="G104">
            <v>462</v>
          </cell>
          <cell r="H104">
            <v>3288.3700353039239</v>
          </cell>
          <cell r="I104">
            <v>1519226.9563104128</v>
          </cell>
          <cell r="J104">
            <v>0</v>
          </cell>
          <cell r="K104">
            <v>2.5511081347109516E-2</v>
          </cell>
        </row>
        <row r="105">
          <cell r="C105" t="str">
            <v>3.6.1.4</v>
          </cell>
          <cell r="D105" t="str">
            <v>Remplazo de tejas por chapas acanaladas galvanizadas prepintadas Calibre Nº 25 - incluye clavaderas, babetas, cumbreras y membrana con aislacion termica y acustica, tipo TBA 10</v>
          </cell>
          <cell r="E105" t="str">
            <v>UM</v>
          </cell>
          <cell r="F105" t="str">
            <v>m2</v>
          </cell>
          <cell r="G105" t="str">
            <v>NO COTIZA</v>
          </cell>
          <cell r="H105">
            <v>0</v>
          </cell>
          <cell r="I105">
            <v>0</v>
          </cell>
          <cell r="J105">
            <v>0</v>
          </cell>
          <cell r="K105">
            <v>0</v>
          </cell>
        </row>
        <row r="106">
          <cell r="C106" t="str">
            <v>3.6.1.5</v>
          </cell>
          <cell r="D106" t="str">
            <v>Construcción de nuevo refugio en chapa galvanizada prepintada calibre 25- estrucutra conformada por IPE 160  y correas 80</v>
          </cell>
          <cell r="E106" t="str">
            <v>AA</v>
          </cell>
          <cell r="F106" t="str">
            <v>m2</v>
          </cell>
          <cell r="G106" t="str">
            <v>NO COTIZA</v>
          </cell>
          <cell r="H106">
            <v>0</v>
          </cell>
          <cell r="I106">
            <v>0</v>
          </cell>
          <cell r="J106">
            <v>0</v>
          </cell>
          <cell r="K106">
            <v>0</v>
          </cell>
        </row>
        <row r="107">
          <cell r="C107" t="str">
            <v>3.6.1.6</v>
          </cell>
          <cell r="D107" t="str">
            <v>Aplicación de Membrana Asfáltica Geotextíl de 6 mm en cubiertas de losa existentes - (pegada en toda su superficie)</v>
          </cell>
          <cell r="E107" t="str">
            <v>AA</v>
          </cell>
          <cell r="F107" t="str">
            <v>m2</v>
          </cell>
          <cell r="G107" t="str">
            <v>NO COTIZA</v>
          </cell>
          <cell r="H107">
            <v>0</v>
          </cell>
          <cell r="I107">
            <v>0</v>
          </cell>
          <cell r="J107">
            <v>0</v>
          </cell>
          <cell r="K107">
            <v>0</v>
          </cell>
        </row>
        <row r="108">
          <cell r="C108" t="str">
            <v>3.6.1.7</v>
          </cell>
          <cell r="D108" t="str">
            <v>Aplicación de Pintura Hidrofugante final sobre cubiertas de losa existentes</v>
          </cell>
          <cell r="E108" t="str">
            <v>AA</v>
          </cell>
          <cell r="F108" t="str">
            <v>m2</v>
          </cell>
          <cell r="G108" t="str">
            <v>NO COTIZA</v>
          </cell>
          <cell r="H108">
            <v>0</v>
          </cell>
          <cell r="I108">
            <v>0</v>
          </cell>
          <cell r="J108">
            <v>0</v>
          </cell>
          <cell r="K108">
            <v>0</v>
          </cell>
        </row>
        <row r="109">
          <cell r="C109" t="str">
            <v>3.6.1.8</v>
          </cell>
          <cell r="D109" t="str">
            <v>Reemplazo de artefactos de iluminación por nuevos de luz de LED</v>
          </cell>
          <cell r="E109" t="str">
            <v>AA</v>
          </cell>
          <cell r="F109" t="str">
            <v>u</v>
          </cell>
          <cell r="G109" t="str">
            <v>NO COTIZA</v>
          </cell>
          <cell r="H109">
            <v>0</v>
          </cell>
          <cell r="I109">
            <v>0</v>
          </cell>
          <cell r="J109">
            <v>0</v>
          </cell>
          <cell r="K109">
            <v>0</v>
          </cell>
        </row>
        <row r="110">
          <cell r="C110" t="str">
            <v>3.7</v>
          </cell>
          <cell r="D110" t="str">
            <v>ACCESOS</v>
          </cell>
          <cell r="E110">
            <v>0</v>
          </cell>
          <cell r="F110">
            <v>0</v>
          </cell>
          <cell r="G110">
            <v>0</v>
          </cell>
          <cell r="H110">
            <v>0</v>
          </cell>
          <cell r="I110">
            <v>0</v>
          </cell>
          <cell r="J110">
            <v>0</v>
          </cell>
          <cell r="K110">
            <v>0</v>
          </cell>
        </row>
        <row r="111">
          <cell r="C111" t="str">
            <v>3.7.1</v>
          </cell>
          <cell r="D111" t="str">
            <v>Veredas de Acceso</v>
          </cell>
          <cell r="E111">
            <v>0</v>
          </cell>
          <cell r="F111">
            <v>0</v>
          </cell>
          <cell r="G111">
            <v>0</v>
          </cell>
          <cell r="H111">
            <v>0</v>
          </cell>
          <cell r="I111">
            <v>0</v>
          </cell>
          <cell r="J111">
            <v>921425.64703024027</v>
          </cell>
          <cell r="K111">
            <v>0</v>
          </cell>
        </row>
        <row r="112">
          <cell r="C112" t="str">
            <v>3.7.1.1</v>
          </cell>
          <cell r="D112" t="str">
            <v>Desmonte de Suelo Vegetal, Terraplenamientos y Apisonado</v>
          </cell>
          <cell r="E112" t="str">
            <v>AA</v>
          </cell>
          <cell r="F112" t="str">
            <v>m3</v>
          </cell>
          <cell r="G112" t="str">
            <v>NO COTIZA</v>
          </cell>
          <cell r="H112">
            <v>0</v>
          </cell>
          <cell r="I112">
            <v>0</v>
          </cell>
          <cell r="J112">
            <v>0</v>
          </cell>
          <cell r="K112">
            <v>0</v>
          </cell>
        </row>
        <row r="113">
          <cell r="C113" t="str">
            <v>3.7.1.2</v>
          </cell>
          <cell r="D113" t="str">
            <v>Ejecución de Suelo Cemento</v>
          </cell>
          <cell r="E113" t="str">
            <v>AA</v>
          </cell>
          <cell r="F113" t="str">
            <v>m3</v>
          </cell>
          <cell r="G113">
            <v>27.75</v>
          </cell>
          <cell r="H113">
            <v>5107.0058639999997</v>
          </cell>
          <cell r="I113">
            <v>141719.41272599998</v>
          </cell>
          <cell r="J113">
            <v>0</v>
          </cell>
          <cell r="K113">
            <v>2.3797731152019274E-3</v>
          </cell>
        </row>
        <row r="114">
          <cell r="C114" t="str">
            <v>3.7.1.3</v>
          </cell>
          <cell r="D114" t="str">
            <v>Ejecución de Solado de hormigón peinado de 10 cm c/malla SIMA Fe 6 mm 15 x 15 cm</v>
          </cell>
          <cell r="E114" t="str">
            <v>AA</v>
          </cell>
          <cell r="F114" t="str">
            <v>m2</v>
          </cell>
          <cell r="G114">
            <v>185</v>
          </cell>
          <cell r="H114">
            <v>4214.6282935364343</v>
          </cell>
          <cell r="I114">
            <v>779706.23430424032</v>
          </cell>
          <cell r="J114">
            <v>0</v>
          </cell>
          <cell r="K114">
            <v>1.3092941174827134E-2</v>
          </cell>
        </row>
        <row r="115">
          <cell r="C115" t="str">
            <v>3.7.2</v>
          </cell>
          <cell r="D115" t="str">
            <v xml:space="preserve">Cruces peatonales a nivel entre vías (PAN) </v>
          </cell>
          <cell r="E115">
            <v>0</v>
          </cell>
          <cell r="F115">
            <v>0</v>
          </cell>
          <cell r="G115">
            <v>0</v>
          </cell>
          <cell r="H115">
            <v>0</v>
          </cell>
          <cell r="I115">
            <v>0</v>
          </cell>
          <cell r="J115">
            <v>2381612.3235918144</v>
          </cell>
          <cell r="K115">
            <v>0</v>
          </cell>
        </row>
        <row r="116">
          <cell r="C116" t="str">
            <v>3.7.2.1</v>
          </cell>
          <cell r="D116" t="str">
            <v>Desmonte de laberintos existentes, demolición de solados y retiro de losetas premoldeadas</v>
          </cell>
          <cell r="E116" t="str">
            <v>AA</v>
          </cell>
          <cell r="F116" t="str">
            <v>gl</v>
          </cell>
          <cell r="G116" t="str">
            <v>NO COTIZA</v>
          </cell>
          <cell r="H116">
            <v>0</v>
          </cell>
          <cell r="I116">
            <v>0</v>
          </cell>
          <cell r="J116">
            <v>0</v>
          </cell>
          <cell r="K116">
            <v>0</v>
          </cell>
        </row>
        <row r="117">
          <cell r="C117" t="str">
            <v>3.7.2.2</v>
          </cell>
          <cell r="D117" t="str">
            <v>Cañeros 1 de 4" y 1 de 6" de pvc de 3,2mm, incluye 4 camaras de inspección de 60x60</v>
          </cell>
          <cell r="E117" t="str">
            <v>AA</v>
          </cell>
          <cell r="F117" t="str">
            <v>gl</v>
          </cell>
          <cell r="G117">
            <v>1</v>
          </cell>
          <cell r="H117">
            <v>276151.55709367845</v>
          </cell>
          <cell r="I117">
            <v>276151.55709367845</v>
          </cell>
          <cell r="J117">
            <v>0</v>
          </cell>
          <cell r="K117">
            <v>4.6371773538412316E-3</v>
          </cell>
        </row>
        <row r="118">
          <cell r="C118" t="str">
            <v>3.7.2.3</v>
          </cell>
          <cell r="D118" t="str">
            <v>Ejecución de Solados de Hormigón Peinado</v>
          </cell>
          <cell r="E118" t="str">
            <v>AA</v>
          </cell>
          <cell r="F118" t="str">
            <v>m2</v>
          </cell>
          <cell r="G118">
            <v>22</v>
          </cell>
          <cell r="H118">
            <v>4214.6282935364343</v>
          </cell>
          <cell r="I118">
            <v>92721.822457801551</v>
          </cell>
          <cell r="J118">
            <v>0</v>
          </cell>
          <cell r="K118">
            <v>1.5569984099794429E-3</v>
          </cell>
        </row>
        <row r="119">
          <cell r="C119" t="str">
            <v>3.7.2.4</v>
          </cell>
          <cell r="D119" t="str">
            <v xml:space="preserve">Provisión e instalación de losetas premoldeadas </v>
          </cell>
          <cell r="E119" t="str">
            <v>AA</v>
          </cell>
          <cell r="F119" t="str">
            <v>m2</v>
          </cell>
          <cell r="G119">
            <v>32</v>
          </cell>
          <cell r="H119">
            <v>41597.043003239793</v>
          </cell>
          <cell r="I119">
            <v>1331105.3761036734</v>
          </cell>
          <cell r="J119">
            <v>0</v>
          </cell>
          <cell r="K119">
            <v>2.2352116245900285E-2</v>
          </cell>
        </row>
        <row r="120">
          <cell r="C120" t="str">
            <v>3.7.2.5</v>
          </cell>
          <cell r="D120" t="str">
            <v>Ejecución de Nuevos Laberintos</v>
          </cell>
          <cell r="E120" t="str">
            <v>AA</v>
          </cell>
          <cell r="F120" t="str">
            <v>u</v>
          </cell>
          <cell r="G120">
            <v>2</v>
          </cell>
          <cell r="H120">
            <v>303198.74900000001</v>
          </cell>
          <cell r="I120">
            <v>606397.49800000002</v>
          </cell>
          <cell r="J120">
            <v>0</v>
          </cell>
          <cell r="K120">
            <v>1.0182715515877691E-2</v>
          </cell>
        </row>
        <row r="121">
          <cell r="C121" t="str">
            <v>3.7.2.6</v>
          </cell>
          <cell r="D121" t="str">
            <v>Ejecución de barandas complementarias en hierro redondo.</v>
          </cell>
          <cell r="E121" t="str">
            <v>AA</v>
          </cell>
          <cell r="F121" t="str">
            <v>ml</v>
          </cell>
          <cell r="G121" t="str">
            <v>NO COTIZA</v>
          </cell>
          <cell r="H121">
            <v>0</v>
          </cell>
          <cell r="I121">
            <v>0</v>
          </cell>
          <cell r="J121">
            <v>0</v>
          </cell>
          <cell r="K121">
            <v>0</v>
          </cell>
        </row>
        <row r="122">
          <cell r="C122" t="str">
            <v>3.7.2.7</v>
          </cell>
          <cell r="D122" t="str">
            <v>Columnas de señalización pasiva y Campanilla de repetición de señal sonora</v>
          </cell>
          <cell r="E122" t="str">
            <v>AA</v>
          </cell>
          <cell r="F122" t="str">
            <v>u</v>
          </cell>
          <cell r="G122">
            <v>2</v>
          </cell>
          <cell r="H122">
            <v>37618.034968330583</v>
          </cell>
          <cell r="I122">
            <v>75236.069936661166</v>
          </cell>
          <cell r="J122">
            <v>0</v>
          </cell>
          <cell r="K122">
            <v>1.263375095089358E-3</v>
          </cell>
        </row>
        <row r="123">
          <cell r="C123" t="str">
            <v>3.7.3</v>
          </cell>
          <cell r="D123" t="str">
            <v>Rampas de acceso</v>
          </cell>
          <cell r="E123">
            <v>0</v>
          </cell>
          <cell r="F123">
            <v>0</v>
          </cell>
          <cell r="G123">
            <v>0</v>
          </cell>
          <cell r="H123">
            <v>0</v>
          </cell>
          <cell r="I123">
            <v>0</v>
          </cell>
          <cell r="J123">
            <v>1120665.9673197747</v>
          </cell>
          <cell r="K123">
            <v>0</v>
          </cell>
        </row>
        <row r="124">
          <cell r="C124" t="str">
            <v>3.7.3.1</v>
          </cell>
          <cell r="D124" t="str">
            <v>Ejecución de zapata de fundación  - incluye excavación</v>
          </cell>
          <cell r="E124" t="str">
            <v>AA</v>
          </cell>
          <cell r="F124" t="str">
            <v>m3</v>
          </cell>
          <cell r="G124">
            <v>2.8980000000000001</v>
          </cell>
          <cell r="H124">
            <v>52121.928949866662</v>
          </cell>
          <cell r="I124">
            <v>151049.35009671361</v>
          </cell>
          <cell r="J124">
            <v>0</v>
          </cell>
          <cell r="K124">
            <v>2.5364427887086156E-3</v>
          </cell>
        </row>
        <row r="125">
          <cell r="C125" t="str">
            <v>3.7.3.2</v>
          </cell>
          <cell r="D125" t="str">
            <v xml:space="preserve">Ejecución de tabique de Hormigón Armado </v>
          </cell>
          <cell r="E125" t="str">
            <v>AA</v>
          </cell>
          <cell r="F125" t="str">
            <v>m3</v>
          </cell>
          <cell r="G125">
            <v>2.3580000000000001</v>
          </cell>
          <cell r="H125">
            <v>65033.052162666667</v>
          </cell>
          <cell r="I125">
            <v>153347.93699956802</v>
          </cell>
          <cell r="J125">
            <v>0</v>
          </cell>
          <cell r="K125">
            <v>2.5750409963158126E-3</v>
          </cell>
        </row>
        <row r="126">
          <cell r="C126" t="str">
            <v>3.7.3.3</v>
          </cell>
          <cell r="D126" t="str">
            <v>Ejecución de losa y zocalo en hormigón armado según calculo.  Losa esp. 12cm.  Zocalo de 10*10</v>
          </cell>
          <cell r="E126" t="str">
            <v>AA</v>
          </cell>
          <cell r="F126" t="str">
            <v>m3</v>
          </cell>
          <cell r="G126">
            <v>1.6830000000000001</v>
          </cell>
          <cell r="H126">
            <v>51874.789585217841</v>
          </cell>
          <cell r="I126">
            <v>87305.270871921632</v>
          </cell>
          <cell r="J126">
            <v>0</v>
          </cell>
          <cell r="K126">
            <v>1.4660428831871947E-3</v>
          </cell>
        </row>
        <row r="127">
          <cell r="C127" t="str">
            <v>3.7.3.4</v>
          </cell>
          <cell r="D127" t="str">
            <v>Ejecución de Solados preventivos y de Hormigón peinado c/bordes alisados</v>
          </cell>
          <cell r="E127" t="str">
            <v>AA</v>
          </cell>
          <cell r="F127" t="str">
            <v>m2</v>
          </cell>
          <cell r="G127">
            <v>15.4</v>
          </cell>
          <cell r="H127">
            <v>4060.9293549999998</v>
          </cell>
          <cell r="I127">
            <v>62538.312066999999</v>
          </cell>
          <cell r="J127">
            <v>0</v>
          </cell>
          <cell r="K127">
            <v>1.050152486977184E-3</v>
          </cell>
        </row>
        <row r="128">
          <cell r="C128" t="str">
            <v>3.7.3.5</v>
          </cell>
          <cell r="D128" t="str">
            <v>Provisión e Instalación de barandas metálicas galvanizadas en caliente.</v>
          </cell>
          <cell r="E128" t="str">
            <v>AA</v>
          </cell>
          <cell r="F128" t="str">
            <v>ml</v>
          </cell>
          <cell r="G128">
            <v>51</v>
          </cell>
          <cell r="H128">
            <v>13067.158770285714</v>
          </cell>
          <cell r="I128">
            <v>666425.09728457138</v>
          </cell>
          <cell r="J128">
            <v>0</v>
          </cell>
          <cell r="K128">
            <v>1.1190707746439127E-2</v>
          </cell>
        </row>
        <row r="129">
          <cell r="C129" t="str">
            <v>3.7.4</v>
          </cell>
          <cell r="D129" t="str">
            <v>Escaleras</v>
          </cell>
          <cell r="E129">
            <v>0</v>
          </cell>
          <cell r="F129">
            <v>0</v>
          </cell>
          <cell r="G129">
            <v>0</v>
          </cell>
          <cell r="H129">
            <v>0</v>
          </cell>
          <cell r="I129">
            <v>0</v>
          </cell>
          <cell r="J129">
            <v>145731.7217023171</v>
          </cell>
          <cell r="K129">
            <v>0</v>
          </cell>
        </row>
        <row r="130">
          <cell r="C130" t="str">
            <v>3.7.4.1</v>
          </cell>
          <cell r="D130" t="str">
            <v>Ejecución de zapata de fundación  - incluye excavación</v>
          </cell>
          <cell r="E130" t="str">
            <v>AA</v>
          </cell>
          <cell r="F130" t="str">
            <v>m3</v>
          </cell>
          <cell r="G130">
            <v>0.24599999999999997</v>
          </cell>
          <cell r="H130">
            <v>52121.928949866662</v>
          </cell>
          <cell r="I130">
            <v>12821.994521667197</v>
          </cell>
          <cell r="J130">
            <v>0</v>
          </cell>
          <cell r="K130">
            <v>2.1530880815124888E-4</v>
          </cell>
        </row>
        <row r="131">
          <cell r="C131" t="str">
            <v>3.7.4.2</v>
          </cell>
          <cell r="D131" t="str">
            <v xml:space="preserve">Ejecución de tabique de Hormigón Armado </v>
          </cell>
          <cell r="E131" t="str">
            <v>AA</v>
          </cell>
          <cell r="F131" t="str">
            <v>m3</v>
          </cell>
          <cell r="G131">
            <v>0.36899999999999994</v>
          </cell>
          <cell r="H131">
            <v>65033.052162666667</v>
          </cell>
          <cell r="I131">
            <v>23997.196248023996</v>
          </cell>
          <cell r="J131">
            <v>0</v>
          </cell>
          <cell r="K131">
            <v>4.0296443072117667E-4</v>
          </cell>
        </row>
        <row r="132">
          <cell r="C132" t="str">
            <v>3.7.4.3</v>
          </cell>
          <cell r="D132" t="str">
            <v>Ejecución de losa y zocalo en hormigón armado según calculo.  Losa esp. 12cm.  Zocalo de 10*10  Terminación superficial de losa llaneado antideslizante, y colocación de nariz de escalón en hierro ángulo 1"1/2. según Detalle D6</v>
          </cell>
          <cell r="E132" t="str">
            <v>AA</v>
          </cell>
          <cell r="F132" t="str">
            <v>m3</v>
          </cell>
          <cell r="G132">
            <v>0.43699999999999994</v>
          </cell>
          <cell r="H132">
            <v>51874.789585217841</v>
          </cell>
          <cell r="I132">
            <v>22669.283048740195</v>
          </cell>
          <cell r="J132">
            <v>0</v>
          </cell>
          <cell r="K132">
            <v>3.8066591797552229E-4</v>
          </cell>
        </row>
        <row r="133">
          <cell r="C133" t="str">
            <v>3.7.4.4</v>
          </cell>
          <cell r="D133" t="str">
            <v xml:space="preserve">Provisión e Instalación de barandas metálicas galvanizadas en caliente </v>
          </cell>
          <cell r="E133" t="str">
            <v>AA</v>
          </cell>
          <cell r="F133" t="str">
            <v>ml</v>
          </cell>
          <cell r="G133">
            <v>6.6</v>
          </cell>
          <cell r="H133">
            <v>13067.158770285714</v>
          </cell>
          <cell r="I133">
            <v>86243.247883885706</v>
          </cell>
          <cell r="J133">
            <v>0</v>
          </cell>
          <cell r="K133">
            <v>1.4482092377744752E-3</v>
          </cell>
        </row>
        <row r="134">
          <cell r="C134" t="str">
            <v>3.7.5</v>
          </cell>
          <cell r="D134" t="str">
            <v>Ascensores</v>
          </cell>
          <cell r="E134">
            <v>0</v>
          </cell>
          <cell r="F134">
            <v>0</v>
          </cell>
          <cell r="G134" t="str">
            <v>NO COTIZA</v>
          </cell>
          <cell r="H134">
            <v>0</v>
          </cell>
          <cell r="I134">
            <v>0</v>
          </cell>
          <cell r="J134">
            <v>0</v>
          </cell>
          <cell r="K134">
            <v>0</v>
          </cell>
        </row>
        <row r="135">
          <cell r="C135" t="str">
            <v>3.7.6</v>
          </cell>
          <cell r="D135" t="str">
            <v>Refacción de túnel</v>
          </cell>
          <cell r="E135">
            <v>0</v>
          </cell>
          <cell r="F135">
            <v>0</v>
          </cell>
          <cell r="G135" t="str">
            <v>NO COTIZA</v>
          </cell>
          <cell r="H135">
            <v>0</v>
          </cell>
          <cell r="I135">
            <v>0</v>
          </cell>
          <cell r="J135">
            <v>0</v>
          </cell>
          <cell r="K135">
            <v>0</v>
          </cell>
        </row>
        <row r="136">
          <cell r="C136" t="str">
            <v>3.8</v>
          </cell>
          <cell r="D136" t="str">
            <v>INSTALACIONES SANITARIAS</v>
          </cell>
          <cell r="E136">
            <v>0</v>
          </cell>
          <cell r="F136">
            <v>0</v>
          </cell>
          <cell r="G136">
            <v>0</v>
          </cell>
          <cell r="H136">
            <v>0</v>
          </cell>
          <cell r="I136">
            <v>0</v>
          </cell>
          <cell r="J136">
            <v>0</v>
          </cell>
          <cell r="K136">
            <v>0</v>
          </cell>
        </row>
        <row r="137">
          <cell r="C137" t="str">
            <v>3.8.1</v>
          </cell>
          <cell r="D137" t="str">
            <v>PLUVIALES (incluye la remodelación de edificios existentes item 9.2.)</v>
          </cell>
          <cell r="E137">
            <v>0</v>
          </cell>
          <cell r="F137">
            <v>0</v>
          </cell>
          <cell r="G137">
            <v>0</v>
          </cell>
          <cell r="H137">
            <v>0</v>
          </cell>
          <cell r="I137">
            <v>0</v>
          </cell>
          <cell r="J137">
            <v>31598.801193271614</v>
          </cell>
          <cell r="K137">
            <v>0</v>
          </cell>
        </row>
        <row r="138">
          <cell r="C138" t="str">
            <v>3.8.1.1.</v>
          </cell>
          <cell r="D138" t="str">
            <v>Bocas de Desagüe abiertas de 0,30 x 0,30 en abrigos y andenes bajos existentes,</v>
          </cell>
          <cell r="E138" t="str">
            <v>AA</v>
          </cell>
          <cell r="F138" t="str">
            <v>u</v>
          </cell>
          <cell r="G138">
            <v>8</v>
          </cell>
          <cell r="H138">
            <v>3949.8501491589518</v>
          </cell>
          <cell r="I138">
            <v>31598.801193271614</v>
          </cell>
          <cell r="J138">
            <v>0</v>
          </cell>
          <cell r="K138">
            <v>5.3061169324590681E-4</v>
          </cell>
        </row>
        <row r="139">
          <cell r="C139" t="str">
            <v>3.8.1.2</v>
          </cell>
          <cell r="D139" t="str">
            <v>Rejillas lineales en andenes existentes en coincidencia con edificios y accesos</v>
          </cell>
          <cell r="E139" t="str">
            <v>AA</v>
          </cell>
          <cell r="F139" t="str">
            <v>ml</v>
          </cell>
          <cell r="G139" t="str">
            <v>NO COTIZA</v>
          </cell>
          <cell r="H139">
            <v>0</v>
          </cell>
          <cell r="I139">
            <v>0</v>
          </cell>
          <cell r="J139">
            <v>0</v>
          </cell>
          <cell r="K139">
            <v>0</v>
          </cell>
        </row>
        <row r="140">
          <cell r="C140" t="str">
            <v>3.8.1.3</v>
          </cell>
          <cell r="D140" t="str">
            <v>Tendido de desagues pluviales troncales, desde bocas de desague y rejilas a desembocaduras existentes (Red Pluvial Municipal, Cordón Cuneta, Zanja a cielo abierto).</v>
          </cell>
          <cell r="E140" t="str">
            <v>AA</v>
          </cell>
          <cell r="F140" t="str">
            <v>ml</v>
          </cell>
          <cell r="G140" t="str">
            <v>NO COTIZA</v>
          </cell>
          <cell r="H140">
            <v>0</v>
          </cell>
          <cell r="I140">
            <v>0</v>
          </cell>
          <cell r="J140">
            <v>0</v>
          </cell>
          <cell r="K140">
            <v>0</v>
          </cell>
        </row>
        <row r="141">
          <cell r="C141" t="str">
            <v>3.8.1.4</v>
          </cell>
          <cell r="D141" t="str">
            <v>Ejecución de Pozos de Bombeo Pluvial según Cálculo</v>
          </cell>
          <cell r="E141" t="str">
            <v>AA</v>
          </cell>
          <cell r="F141" t="str">
            <v>u</v>
          </cell>
          <cell r="G141" t="str">
            <v>NO COTIZA</v>
          </cell>
          <cell r="H141">
            <v>0</v>
          </cell>
          <cell r="I141">
            <v>0</v>
          </cell>
          <cell r="J141">
            <v>0</v>
          </cell>
          <cell r="K141">
            <v>0</v>
          </cell>
        </row>
        <row r="142">
          <cell r="C142" t="str">
            <v>3.8.1.5</v>
          </cell>
          <cell r="D142" t="str">
            <v>Entubado de zanja - cañería de hormigón premoldeado de 0,60 mts de diámetro</v>
          </cell>
          <cell r="E142" t="str">
            <v>AA</v>
          </cell>
          <cell r="F142" t="str">
            <v>ml</v>
          </cell>
          <cell r="G142" t="str">
            <v>NO COTIZA</v>
          </cell>
          <cell r="H142">
            <v>0</v>
          </cell>
          <cell r="I142">
            <v>0</v>
          </cell>
          <cell r="J142">
            <v>0</v>
          </cell>
          <cell r="K142">
            <v>0</v>
          </cell>
        </row>
        <row r="143">
          <cell r="C143" t="str">
            <v>3.8.1.6</v>
          </cell>
          <cell r="D143" t="str">
            <v>Camaras de inspección y desague con reja de 0,60 x 0,60 en mampostería y revoque impermeable</v>
          </cell>
          <cell r="E143" t="str">
            <v>AA</v>
          </cell>
          <cell r="F143" t="str">
            <v>u</v>
          </cell>
          <cell r="G143" t="str">
            <v>NO COTIZA</v>
          </cell>
          <cell r="H143">
            <v>0</v>
          </cell>
          <cell r="I143">
            <v>0</v>
          </cell>
          <cell r="J143">
            <v>0</v>
          </cell>
          <cell r="K143">
            <v>0</v>
          </cell>
        </row>
        <row r="144">
          <cell r="C144" t="str">
            <v>3.8.2</v>
          </cell>
          <cell r="D144" t="str">
            <v>CLOACALES (incluye la  remodelación de edificios existentes item 9.2.)</v>
          </cell>
          <cell r="E144">
            <v>0</v>
          </cell>
          <cell r="F144">
            <v>0</v>
          </cell>
          <cell r="G144">
            <v>0</v>
          </cell>
          <cell r="H144">
            <v>0</v>
          </cell>
          <cell r="I144">
            <v>0</v>
          </cell>
          <cell r="J144">
            <v>649716.38019432651</v>
          </cell>
          <cell r="K144">
            <v>0</v>
          </cell>
        </row>
        <row r="145">
          <cell r="C145" t="str">
            <v>3.8.2.1</v>
          </cell>
          <cell r="D145" t="str">
            <v xml:space="preserve">Conexión a la red municipal </v>
          </cell>
          <cell r="E145" t="str">
            <v>AA</v>
          </cell>
          <cell r="F145" t="str">
            <v>gl</v>
          </cell>
          <cell r="G145">
            <v>1</v>
          </cell>
          <cell r="H145">
            <v>59514.308632799999</v>
          </cell>
          <cell r="I145">
            <v>59514.308632799999</v>
          </cell>
          <cell r="J145">
            <v>0</v>
          </cell>
          <cell r="K145">
            <v>9.9937297883103435E-4</v>
          </cell>
        </row>
        <row r="146">
          <cell r="C146" t="str">
            <v>3.8.2.2</v>
          </cell>
          <cell r="D146" t="str">
            <v>Instalación de Sistemas de Tratamiento (Bidigestores s/cálculo + Pozo Absorbente) (incluye gestión ante ADA)</v>
          </cell>
          <cell r="E146" t="str">
            <v>AA</v>
          </cell>
          <cell r="F146" t="str">
            <v>u</v>
          </cell>
          <cell r="G146" t="str">
            <v>NO COTIZA</v>
          </cell>
          <cell r="H146">
            <v>0</v>
          </cell>
          <cell r="I146">
            <v>0</v>
          </cell>
          <cell r="J146">
            <v>0</v>
          </cell>
          <cell r="K146">
            <v>0</v>
          </cell>
        </row>
        <row r="147">
          <cell r="C147" t="str">
            <v>3.8.2.3</v>
          </cell>
          <cell r="D147" t="str">
            <v>Cámaras de inspección</v>
          </cell>
          <cell r="E147" t="str">
            <v>AA</v>
          </cell>
          <cell r="F147" t="str">
            <v>u</v>
          </cell>
          <cell r="G147">
            <v>3</v>
          </cell>
          <cell r="H147">
            <v>31537.506585787291</v>
          </cell>
          <cell r="I147">
            <v>94612.519757361879</v>
          </cell>
          <cell r="J147">
            <v>0</v>
          </cell>
          <cell r="K147">
            <v>1.5887472756847909E-3</v>
          </cell>
        </row>
        <row r="148">
          <cell r="C148" t="str">
            <v>3.8.2.4</v>
          </cell>
          <cell r="D148" t="str">
            <v>Tendido de cañería de desagües primarios y secundarios (incluye Bocas de Acceso y Cámaras de Inspección)</v>
          </cell>
          <cell r="E148" t="str">
            <v>AA</v>
          </cell>
          <cell r="F148" t="str">
            <v>ml</v>
          </cell>
          <cell r="G148">
            <v>108.15</v>
          </cell>
          <cell r="H148">
            <v>4582.4276634689286</v>
          </cell>
          <cell r="I148">
            <v>495589.55180416466</v>
          </cell>
          <cell r="J148">
            <v>0</v>
          </cell>
          <cell r="K148">
            <v>8.322012269686407E-3</v>
          </cell>
        </row>
        <row r="149">
          <cell r="C149" t="str">
            <v>3.8.2.5</v>
          </cell>
          <cell r="D149" t="str">
            <v xml:space="preserve">Ejecución de Pozos de Bombeo Cloacal s/cálculo </v>
          </cell>
          <cell r="E149">
            <v>0</v>
          </cell>
          <cell r="F149" t="str">
            <v>u</v>
          </cell>
          <cell r="G149" t="str">
            <v>NO COTIZA</v>
          </cell>
          <cell r="H149">
            <v>0</v>
          </cell>
          <cell r="I149">
            <v>0</v>
          </cell>
          <cell r="J149">
            <v>0</v>
          </cell>
          <cell r="K149">
            <v>0</v>
          </cell>
        </row>
        <row r="150">
          <cell r="C150" t="str">
            <v>3.8.2.6</v>
          </cell>
          <cell r="D150" t="str">
            <v xml:space="preserve">Saneamiento y Cegado de Pozos Absorbentes existentes </v>
          </cell>
          <cell r="E150">
            <v>0</v>
          </cell>
          <cell r="F150" t="str">
            <v>u</v>
          </cell>
          <cell r="G150" t="str">
            <v>NO COTIZA</v>
          </cell>
          <cell r="H150">
            <v>0</v>
          </cell>
          <cell r="I150">
            <v>0</v>
          </cell>
          <cell r="J150">
            <v>0</v>
          </cell>
          <cell r="K150">
            <v>0</v>
          </cell>
        </row>
        <row r="151">
          <cell r="C151" t="str">
            <v>3.8.3</v>
          </cell>
          <cell r="D151" t="str">
            <v>PROVISION DE AGUA (incluye la  remodelación de edificios existentes item 5.2.)</v>
          </cell>
          <cell r="E151">
            <v>0</v>
          </cell>
          <cell r="F151">
            <v>0</v>
          </cell>
          <cell r="G151">
            <v>0</v>
          </cell>
          <cell r="H151">
            <v>0</v>
          </cell>
          <cell r="I151">
            <v>0</v>
          </cell>
          <cell r="J151">
            <v>1633379.8833801781</v>
          </cell>
          <cell r="K151">
            <v>0</v>
          </cell>
        </row>
        <row r="152">
          <cell r="C152" t="str">
            <v>3.8.3.1</v>
          </cell>
          <cell r="D152" t="str">
            <v>Conexión a la red existente de Agua Corriente</v>
          </cell>
          <cell r="E152" t="str">
            <v>AA</v>
          </cell>
          <cell r="F152" t="str">
            <v>gl</v>
          </cell>
          <cell r="G152">
            <v>1</v>
          </cell>
          <cell r="H152">
            <v>68681.38713599075</v>
          </cell>
          <cell r="I152">
            <v>68681.38713599075</v>
          </cell>
          <cell r="J152">
            <v>0</v>
          </cell>
          <cell r="K152">
            <v>1.1533079024043987E-3</v>
          </cell>
        </row>
        <row r="153">
          <cell r="C153" t="str">
            <v>3.8.3.2</v>
          </cell>
          <cell r="D153" t="str">
            <v xml:space="preserve">Pozo de Captación Subterráneo (según corresponda)  (incluye gestión ante ADA) </v>
          </cell>
          <cell r="E153" t="str">
            <v>AA</v>
          </cell>
          <cell r="F153" t="str">
            <v>u</v>
          </cell>
          <cell r="G153" t="str">
            <v>NO COTIZA</v>
          </cell>
          <cell r="H153">
            <v>0</v>
          </cell>
          <cell r="I153">
            <v>0</v>
          </cell>
          <cell r="J153">
            <v>0</v>
          </cell>
          <cell r="K153">
            <v>0</v>
          </cell>
        </row>
        <row r="154">
          <cell r="C154" t="str">
            <v>3.8.3.3</v>
          </cell>
          <cell r="D154" t="str">
            <v>Ejecución de una Torre Metálica para Tanques de Agua  s/ Detalle D16</v>
          </cell>
          <cell r="E154" t="str">
            <v>AA</v>
          </cell>
          <cell r="F154" t="str">
            <v>u</v>
          </cell>
          <cell r="G154" t="str">
            <v>NO COTIZA</v>
          </cell>
          <cell r="H154">
            <v>0</v>
          </cell>
          <cell r="I154">
            <v>0</v>
          </cell>
          <cell r="J154">
            <v>0</v>
          </cell>
          <cell r="K154">
            <v>0</v>
          </cell>
        </row>
        <row r="155">
          <cell r="C155" t="str">
            <v>3.8.3.4</v>
          </cell>
          <cell r="D155" t="str">
            <v>Provisión e Instalación de Tanque de Reserva de Acero Inoxidable de 2000 lts</v>
          </cell>
          <cell r="E155" t="str">
            <v>AA</v>
          </cell>
          <cell r="F155" t="str">
            <v>u</v>
          </cell>
          <cell r="G155">
            <v>2</v>
          </cell>
          <cell r="H155">
            <v>87462.49740800001</v>
          </cell>
          <cell r="I155">
            <v>174924.99481600002</v>
          </cell>
          <cell r="J155">
            <v>0</v>
          </cell>
          <cell r="K155">
            <v>2.9373661083735344E-3</v>
          </cell>
        </row>
        <row r="156">
          <cell r="C156" t="str">
            <v>3.8.3.5</v>
          </cell>
          <cell r="D156" t="str">
            <v>Provisión e Instalación de Tanque Cisterna de 850 lts (incluye platea de apoyo en HºAº)</v>
          </cell>
          <cell r="E156" t="str">
            <v>AA</v>
          </cell>
          <cell r="F156" t="str">
            <v>U</v>
          </cell>
          <cell r="G156">
            <v>1</v>
          </cell>
          <cell r="H156">
            <v>50184.25113583581</v>
          </cell>
          <cell r="I156">
            <v>50184.25113583581</v>
          </cell>
          <cell r="J156">
            <v>0</v>
          </cell>
          <cell r="K156">
            <v>8.4270128814676931E-4</v>
          </cell>
        </row>
        <row r="157">
          <cell r="C157" t="str">
            <v>3.8.3.6</v>
          </cell>
          <cell r="D157" t="str">
            <v>Tendido de Cañerías de alimentación y distribución de Agua Fria para Grupos Sanitarios, Boleterías y Locales Operativos</v>
          </cell>
          <cell r="E157" t="str">
            <v>AA</v>
          </cell>
          <cell r="F157" t="str">
            <v>ml</v>
          </cell>
          <cell r="G157">
            <v>105</v>
          </cell>
          <cell r="H157">
            <v>1917.0785057600001</v>
          </cell>
          <cell r="I157">
            <v>201293.2431048</v>
          </cell>
          <cell r="J157">
            <v>0</v>
          </cell>
          <cell r="K157">
            <v>3.3801455919011511E-3</v>
          </cell>
        </row>
        <row r="158">
          <cell r="C158" t="str">
            <v>3.8.3.7</v>
          </cell>
          <cell r="D158" t="str">
            <v>Tendido de Cañerias de alimentación y distribución interna de Agua Fría y Caliente</v>
          </cell>
          <cell r="E158" t="str">
            <v>AA</v>
          </cell>
          <cell r="F158" t="str">
            <v>ml</v>
          </cell>
          <cell r="G158">
            <v>84</v>
          </cell>
          <cell r="H158">
            <v>1917.0785057600001</v>
          </cell>
          <cell r="I158">
            <v>161034.59448384002</v>
          </cell>
          <cell r="J158">
            <v>0</v>
          </cell>
          <cell r="K158">
            <v>2.7041164735209212E-3</v>
          </cell>
        </row>
        <row r="159">
          <cell r="C159" t="str">
            <v>3.8.3.8</v>
          </cell>
          <cell r="D159" t="str">
            <v>Tendido de Cañerías de alimentación y distribución de Agua Fria para canillas para lavado de andenes</v>
          </cell>
          <cell r="E159" t="str">
            <v>AA</v>
          </cell>
          <cell r="F159" t="str">
            <v>ml</v>
          </cell>
          <cell r="G159">
            <v>193.20000000000002</v>
          </cell>
          <cell r="H159">
            <v>1917.0785057600001</v>
          </cell>
          <cell r="I159">
            <v>370379.56731283205</v>
          </cell>
          <cell r="J159">
            <v>0</v>
          </cell>
          <cell r="K159">
            <v>6.2194678890981191E-3</v>
          </cell>
        </row>
        <row r="160">
          <cell r="C160" t="str">
            <v>3.8.3.9</v>
          </cell>
          <cell r="D160" t="str">
            <v>Provisión e Instalación de Totem para lavado de anden, con canilla con válvula tipo esclusa de 3/4", según detalle DT-011</v>
          </cell>
          <cell r="E160" t="str">
            <v>AA</v>
          </cell>
          <cell r="F160" t="str">
            <v>u</v>
          </cell>
          <cell r="G160">
            <v>5</v>
          </cell>
          <cell r="H160">
            <v>27100.146247818182</v>
          </cell>
          <cell r="I160">
            <v>135500.73123909091</v>
          </cell>
          <cell r="J160">
            <v>0</v>
          </cell>
          <cell r="K160">
            <v>2.2753481057421251E-3</v>
          </cell>
        </row>
        <row r="161">
          <cell r="C161" t="str">
            <v>3.8.3.10</v>
          </cell>
          <cell r="D161" t="str">
            <v>Instalación de Bomba de Impulsión para Tanque de Reserva c/ interruptor automático s/cálculo</v>
          </cell>
          <cell r="E161" t="str">
            <v>AA</v>
          </cell>
          <cell r="F161" t="str">
            <v>u</v>
          </cell>
          <cell r="G161">
            <v>2</v>
          </cell>
          <cell r="H161">
            <v>98670.644415999996</v>
          </cell>
          <cell r="I161">
            <v>197341.28883199999</v>
          </cell>
          <cell r="J161">
            <v>0</v>
          </cell>
          <cell r="K161">
            <v>3.313783797493352E-3</v>
          </cell>
        </row>
        <row r="162">
          <cell r="C162" t="str">
            <v>3.8.3.11</v>
          </cell>
          <cell r="D162" t="str">
            <v>Instalación de Bomba Presurizadora para Sistema de lavado de andenes s/cálculo</v>
          </cell>
          <cell r="E162" t="str">
            <v>AA</v>
          </cell>
          <cell r="F162" t="str">
            <v>u</v>
          </cell>
          <cell r="G162">
            <v>1</v>
          </cell>
          <cell r="H162">
            <v>33656.136879199999</v>
          </cell>
          <cell r="I162">
            <v>33656.136879199999</v>
          </cell>
          <cell r="J162">
            <v>0</v>
          </cell>
          <cell r="K162">
            <v>5.6515877511805499E-4</v>
          </cell>
        </row>
        <row r="163">
          <cell r="C163" t="str">
            <v>3.8.3.12</v>
          </cell>
          <cell r="D163" t="str">
            <v>Instalación de Bomba Presurizadora a pié de Grupo Sanitarios publicos</v>
          </cell>
          <cell r="E163" t="str">
            <v>AA</v>
          </cell>
          <cell r="F163" t="str">
            <v>u</v>
          </cell>
          <cell r="G163">
            <v>1</v>
          </cell>
          <cell r="H163">
            <v>34738.111980000001</v>
          </cell>
          <cell r="I163">
            <v>34738.111980000001</v>
          </cell>
          <cell r="J163">
            <v>0</v>
          </cell>
          <cell r="K163">
            <v>5.833274593277473E-4</v>
          </cell>
        </row>
        <row r="164">
          <cell r="C164" t="str">
            <v>3.8.3.13</v>
          </cell>
          <cell r="D164" t="str">
            <v xml:space="preserve">Armado de Colectores en tanques de Reserva (contabiliza llaves y bajadas) </v>
          </cell>
          <cell r="E164" t="str">
            <v>AA</v>
          </cell>
          <cell r="F164" t="str">
            <v>u</v>
          </cell>
          <cell r="G164">
            <v>6</v>
          </cell>
          <cell r="H164">
            <v>34274.262743431405</v>
          </cell>
          <cell r="I164">
            <v>205645.57646058843</v>
          </cell>
          <cell r="J164">
            <v>0</v>
          </cell>
          <cell r="K164">
            <v>3.4532306104548705E-3</v>
          </cell>
        </row>
        <row r="165">
          <cell r="C165" t="str">
            <v>3.8.4</v>
          </cell>
          <cell r="D165" t="str">
            <v>INCENDIO</v>
          </cell>
          <cell r="E165">
            <v>0</v>
          </cell>
          <cell r="F165">
            <v>0</v>
          </cell>
          <cell r="G165" t="str">
            <v>NO COTIZA</v>
          </cell>
          <cell r="H165">
            <v>0</v>
          </cell>
          <cell r="I165">
            <v>0</v>
          </cell>
          <cell r="J165">
            <v>0</v>
          </cell>
          <cell r="K165">
            <v>0</v>
          </cell>
        </row>
        <row r="166">
          <cell r="C166" t="str">
            <v>3.9</v>
          </cell>
          <cell r="D166" t="str">
            <v xml:space="preserve">NUEVOS EDIFICIOS DE ESTACIÓN / REFORMA DE EDIFICIOS EXISTENTES </v>
          </cell>
          <cell r="E166">
            <v>0</v>
          </cell>
          <cell r="F166">
            <v>0</v>
          </cell>
          <cell r="G166">
            <v>0</v>
          </cell>
          <cell r="H166">
            <v>0</v>
          </cell>
          <cell r="I166">
            <v>0</v>
          </cell>
          <cell r="J166">
            <v>0</v>
          </cell>
          <cell r="K166">
            <v>0</v>
          </cell>
        </row>
        <row r="167">
          <cell r="C167" t="str">
            <v>3.9.1</v>
          </cell>
          <cell r="D167" t="str">
            <v xml:space="preserve">CONSTRUCCION DE NUEVOS EDIFICIOS </v>
          </cell>
          <cell r="E167">
            <v>0</v>
          </cell>
          <cell r="F167">
            <v>0</v>
          </cell>
          <cell r="G167" t="str">
            <v>NO COTIZA</v>
          </cell>
          <cell r="H167">
            <v>0</v>
          </cell>
          <cell r="I167">
            <v>0</v>
          </cell>
          <cell r="J167">
            <v>0</v>
          </cell>
          <cell r="K167">
            <v>0</v>
          </cell>
        </row>
        <row r="168">
          <cell r="C168" t="str">
            <v>3.9.2</v>
          </cell>
          <cell r="D168" t="str">
            <v>REFORMA DE EDIFICIO EXISTENTE</v>
          </cell>
          <cell r="E168">
            <v>0</v>
          </cell>
          <cell r="F168">
            <v>0</v>
          </cell>
          <cell r="G168">
            <v>0</v>
          </cell>
          <cell r="H168">
            <v>0</v>
          </cell>
          <cell r="I168">
            <v>0</v>
          </cell>
          <cell r="J168">
            <v>0</v>
          </cell>
          <cell r="K168">
            <v>0</v>
          </cell>
        </row>
        <row r="169">
          <cell r="C169" t="str">
            <v>3.9.2.1</v>
          </cell>
          <cell r="D169" t="str">
            <v>ESTRUCTURA</v>
          </cell>
          <cell r="E169">
            <v>0</v>
          </cell>
          <cell r="F169">
            <v>0</v>
          </cell>
          <cell r="G169" t="str">
            <v>NO COTIZA</v>
          </cell>
          <cell r="H169">
            <v>0</v>
          </cell>
          <cell r="I169">
            <v>0</v>
          </cell>
          <cell r="J169">
            <v>0</v>
          </cell>
          <cell r="K169">
            <v>0</v>
          </cell>
        </row>
        <row r="170">
          <cell r="C170" t="str">
            <v>3.9.2.2</v>
          </cell>
          <cell r="D170" t="str">
            <v>MAMPOSTERIA Y REVOQUES</v>
          </cell>
          <cell r="E170">
            <v>0</v>
          </cell>
          <cell r="F170">
            <v>0</v>
          </cell>
          <cell r="G170">
            <v>0</v>
          </cell>
          <cell r="H170">
            <v>0</v>
          </cell>
          <cell r="I170">
            <v>0</v>
          </cell>
          <cell r="J170">
            <v>2275251.5152745913</v>
          </cell>
          <cell r="K170">
            <v>0</v>
          </cell>
        </row>
        <row r="171">
          <cell r="C171" t="str">
            <v>3.9.2.2.1</v>
          </cell>
          <cell r="D171" t="str">
            <v xml:space="preserve">Ejecución de mampostería de ladrillos cerámicos huecos de 8 cm </v>
          </cell>
          <cell r="E171" t="str">
            <v>AA</v>
          </cell>
          <cell r="F171" t="str">
            <v>m2</v>
          </cell>
          <cell r="G171">
            <v>79.199999999999989</v>
          </cell>
          <cell r="H171">
            <v>1722.5719659040001</v>
          </cell>
          <cell r="I171">
            <v>136427.69969959679</v>
          </cell>
          <cell r="J171">
            <v>0</v>
          </cell>
          <cell r="K171">
            <v>2.2909138957670741E-3</v>
          </cell>
        </row>
        <row r="172">
          <cell r="C172" t="str">
            <v>3.9.2.2.2</v>
          </cell>
          <cell r="D172" t="str">
            <v xml:space="preserve">Ejecución de mampostería de ladrillos cerámicos huecos de 12 cm </v>
          </cell>
          <cell r="E172" t="str">
            <v>AA</v>
          </cell>
          <cell r="F172" t="str">
            <v>m2</v>
          </cell>
          <cell r="G172">
            <v>128.494</v>
          </cell>
          <cell r="H172">
            <v>2766.1463989279996</v>
          </cell>
          <cell r="I172">
            <v>355433.2153838544</v>
          </cell>
          <cell r="J172">
            <v>0</v>
          </cell>
          <cell r="K172">
            <v>5.9684865605225037E-3</v>
          </cell>
        </row>
        <row r="173">
          <cell r="C173" t="str">
            <v>3.9.2.2.3</v>
          </cell>
          <cell r="D173" t="str">
            <v xml:space="preserve">Ejecución de mampostería de ladrillos cerámicos huecos de 18 cm  </v>
          </cell>
          <cell r="E173" t="str">
            <v>AA</v>
          </cell>
          <cell r="F173" t="str">
            <v>m2</v>
          </cell>
          <cell r="G173">
            <v>62.995999999999995</v>
          </cell>
          <cell r="H173">
            <v>3198.3953947599998</v>
          </cell>
          <cell r="I173">
            <v>201486.11628830092</v>
          </cell>
          <cell r="J173">
            <v>0</v>
          </cell>
          <cell r="K173">
            <v>3.3833843466201416E-3</v>
          </cell>
        </row>
        <row r="174">
          <cell r="C174" t="str">
            <v>3.9.2.2.4</v>
          </cell>
          <cell r="D174" t="str">
            <v>Ejecución de mampostería de ladrillos comun</v>
          </cell>
          <cell r="E174" t="str">
            <v>AA</v>
          </cell>
          <cell r="F174" t="str">
            <v>m2</v>
          </cell>
          <cell r="G174" t="str">
            <v>NO COTIZA</v>
          </cell>
          <cell r="H174">
            <v>0</v>
          </cell>
          <cell r="I174">
            <v>0</v>
          </cell>
          <cell r="J174">
            <v>0</v>
          </cell>
          <cell r="K174">
            <v>0</v>
          </cell>
        </row>
        <row r="175">
          <cell r="C175" t="str">
            <v>3.9.2.2.5</v>
          </cell>
          <cell r="D175" t="str">
            <v>Ejecución de revoques interiores completos - terminación idem existente</v>
          </cell>
          <cell r="E175" t="str">
            <v>AA</v>
          </cell>
          <cell r="F175" t="str">
            <v>m2</v>
          </cell>
          <cell r="G175">
            <v>740.67100000000005</v>
          </cell>
          <cell r="H175">
            <v>1719.7655664370848</v>
          </cell>
          <cell r="I175">
            <v>1273780.4818585222</v>
          </cell>
          <cell r="J175">
            <v>0</v>
          </cell>
          <cell r="K175">
            <v>2.1389508233826744E-2</v>
          </cell>
        </row>
        <row r="176">
          <cell r="C176" t="str">
            <v>3.9.2.2.6</v>
          </cell>
          <cell r="D176" t="str">
            <v>Ejecución de revoques hidrófugos exteriores completos - terminación fino a la cal</v>
          </cell>
          <cell r="E176" t="str">
            <v>AA</v>
          </cell>
          <cell r="F176" t="str">
            <v>m2</v>
          </cell>
          <cell r="G176">
            <v>62.9</v>
          </cell>
          <cell r="H176">
            <v>889.99284579302434</v>
          </cell>
          <cell r="I176">
            <v>55980.550000381227</v>
          </cell>
          <cell r="J176">
            <v>0</v>
          </cell>
          <cell r="K176">
            <v>9.4003358680785464E-4</v>
          </cell>
        </row>
        <row r="177">
          <cell r="C177" t="str">
            <v>3.9.2.2.7</v>
          </cell>
          <cell r="D177" t="str">
            <v>Revoque Grueso peinado bajo revestimientos graníticos de espesor 31 mm.</v>
          </cell>
          <cell r="E177" t="str">
            <v>AA</v>
          </cell>
          <cell r="F177" t="str">
            <v>m2</v>
          </cell>
          <cell r="G177">
            <v>26.4</v>
          </cell>
          <cell r="H177">
            <v>889.99284579302434</v>
          </cell>
          <cell r="I177">
            <v>23495.811128935842</v>
          </cell>
          <cell r="J177">
            <v>0</v>
          </cell>
          <cell r="K177">
            <v>3.9454509843763695E-4</v>
          </cell>
        </row>
        <row r="178">
          <cell r="C178" t="str">
            <v>3.9.2.2.8</v>
          </cell>
          <cell r="D178" t="str">
            <v xml:space="preserve">Ejecución de tabiques de Placa de Roca de Yeso </v>
          </cell>
          <cell r="E178" t="str">
            <v>AA</v>
          </cell>
          <cell r="F178" t="str">
            <v>m2</v>
          </cell>
          <cell r="G178" t="str">
            <v>NO COTIZA</v>
          </cell>
          <cell r="H178">
            <v>0</v>
          </cell>
          <cell r="I178">
            <v>0</v>
          </cell>
          <cell r="J178">
            <v>0</v>
          </cell>
          <cell r="K178">
            <v>0</v>
          </cell>
        </row>
        <row r="179">
          <cell r="C179" t="str">
            <v>3.9.2.2.9</v>
          </cell>
          <cell r="D179" t="str">
            <v>Adintelamientos con perfiles normales s/ Cálculo en Aperturas de Nuevos Vanos</v>
          </cell>
          <cell r="E179" t="str">
            <v>AA</v>
          </cell>
          <cell r="F179" t="str">
            <v>ml</v>
          </cell>
          <cell r="G179">
            <v>15</v>
          </cell>
          <cell r="H179">
            <v>15243.176060999998</v>
          </cell>
          <cell r="I179">
            <v>228647.64091499997</v>
          </cell>
          <cell r="J179">
            <v>0</v>
          </cell>
          <cell r="K179">
            <v>3.8394846424877581E-3</v>
          </cell>
        </row>
        <row r="180">
          <cell r="C180" t="str">
            <v>3.9.2.3</v>
          </cell>
          <cell r="D180" t="str">
            <v>CUBIERTA</v>
          </cell>
          <cell r="E180">
            <v>0</v>
          </cell>
          <cell r="F180">
            <v>0</v>
          </cell>
          <cell r="G180" t="str">
            <v xml:space="preserve">                         </v>
          </cell>
          <cell r="H180">
            <v>0</v>
          </cell>
          <cell r="I180">
            <v>0</v>
          </cell>
          <cell r="J180">
            <v>621023.31344752165</v>
          </cell>
          <cell r="K180">
            <v>0</v>
          </cell>
        </row>
        <row r="181">
          <cell r="C181" t="str">
            <v>3.9.2.3.1</v>
          </cell>
          <cell r="D181" t="str">
            <v>Cubierta de chapa / estructura metálica</v>
          </cell>
          <cell r="E181" t="str">
            <v>AA</v>
          </cell>
          <cell r="F181" t="str">
            <v>m2</v>
          </cell>
          <cell r="G181" t="str">
            <v>NO COTIZA</v>
          </cell>
          <cell r="H181">
            <v>0</v>
          </cell>
          <cell r="I181">
            <v>0</v>
          </cell>
          <cell r="J181">
            <v>0</v>
          </cell>
          <cell r="K181">
            <v>0</v>
          </cell>
        </row>
        <row r="182">
          <cell r="C182" t="str">
            <v>3.9.2.3.2</v>
          </cell>
          <cell r="D182" t="str">
            <v xml:space="preserve">Losa de hormigón armado </v>
          </cell>
          <cell r="E182" t="str">
            <v>AA</v>
          </cell>
          <cell r="F182" t="str">
            <v>m2</v>
          </cell>
          <cell r="G182" t="str">
            <v>NO COTIZA</v>
          </cell>
          <cell r="H182">
            <v>0</v>
          </cell>
          <cell r="I182">
            <v>0</v>
          </cell>
          <cell r="J182">
            <v>0</v>
          </cell>
          <cell r="K182">
            <v>0</v>
          </cell>
        </row>
        <row r="183">
          <cell r="C183" t="str">
            <v>3.9.2.3.3</v>
          </cell>
          <cell r="D183" t="str">
            <v>Vigueta pretensada hormigón con ladrillo EPS</v>
          </cell>
          <cell r="E183" t="str">
            <v>AA</v>
          </cell>
          <cell r="F183" t="str">
            <v>m2</v>
          </cell>
          <cell r="G183">
            <v>21.6</v>
          </cell>
          <cell r="H183">
            <v>11468.527918665048</v>
          </cell>
          <cell r="I183">
            <v>247720.20304316503</v>
          </cell>
          <cell r="J183">
            <v>0</v>
          </cell>
          <cell r="K183">
            <v>4.1597538964845936E-3</v>
          </cell>
        </row>
        <row r="184">
          <cell r="C184" t="str">
            <v>3.9.2.3.4</v>
          </cell>
          <cell r="D184" t="str">
            <v>Membrana Multicapa (aislación hidrófuga, aislació térmica y barrera de vapor)</v>
          </cell>
          <cell r="E184" t="str">
            <v>AA</v>
          </cell>
          <cell r="F184" t="str">
            <v>m2</v>
          </cell>
          <cell r="G184">
            <v>21.6</v>
          </cell>
          <cell r="H184">
            <v>11311.455828015898</v>
          </cell>
          <cell r="I184">
            <v>244327.44588514342</v>
          </cell>
          <cell r="J184">
            <v>0</v>
          </cell>
          <cell r="K184">
            <v>4.1027822218511478E-3</v>
          </cell>
        </row>
        <row r="185">
          <cell r="C185" t="str">
            <v>3.9.2.3.5</v>
          </cell>
          <cell r="D185" t="str">
            <v>Contrapiso alivianado con esferas de poliestireno expandido - Pendiente Mínima: 2% Máxima: 4%</v>
          </cell>
          <cell r="E185" t="str">
            <v>AA</v>
          </cell>
          <cell r="F185" t="str">
            <v>m2</v>
          </cell>
          <cell r="G185">
            <v>21.6</v>
          </cell>
          <cell r="H185">
            <v>4018.0639461111118</v>
          </cell>
          <cell r="I185">
            <v>86790.181236000019</v>
          </cell>
          <cell r="J185">
            <v>0</v>
          </cell>
          <cell r="K185">
            <v>1.4573934226517113E-3</v>
          </cell>
        </row>
        <row r="186">
          <cell r="C186" t="str">
            <v>3.9.2.3.6</v>
          </cell>
          <cell r="D186" t="str">
            <v>Ejecución de carpeta hidrófuga de nivelación</v>
          </cell>
          <cell r="E186" t="str">
            <v>AA</v>
          </cell>
          <cell r="F186" t="str">
            <v>m2</v>
          </cell>
          <cell r="G186">
            <v>21.6</v>
          </cell>
          <cell r="H186">
            <v>1177.2742308000002</v>
          </cell>
          <cell r="I186">
            <v>25429.123385280007</v>
          </cell>
          <cell r="J186">
            <v>0</v>
          </cell>
          <cell r="K186">
            <v>4.2700956073281652E-4</v>
          </cell>
        </row>
        <row r="187">
          <cell r="C187" t="str">
            <v>3.9.2.3.7</v>
          </cell>
          <cell r="D187" t="str">
            <v>Membrana Fibrada Elastomérica Flexible</v>
          </cell>
          <cell r="E187" t="str">
            <v>AA</v>
          </cell>
          <cell r="F187" t="str">
            <v>m2</v>
          </cell>
          <cell r="G187">
            <v>21.6</v>
          </cell>
          <cell r="H187">
            <v>775.7574026820937</v>
          </cell>
          <cell r="I187">
            <v>16756.359897933224</v>
          </cell>
          <cell r="J187">
            <v>0</v>
          </cell>
          <cell r="K187">
            <v>2.8137524723480202E-4</v>
          </cell>
        </row>
        <row r="188">
          <cell r="C188" t="str">
            <v>3.9.2.3.8</v>
          </cell>
          <cell r="D188" t="str">
            <v>Perfil C 160x50x3.2</v>
          </cell>
          <cell r="E188" t="str">
            <v>AA</v>
          </cell>
          <cell r="F188" t="str">
            <v>ml</v>
          </cell>
          <cell r="G188" t="str">
            <v>NO COTIZA</v>
          </cell>
          <cell r="H188">
            <v>0</v>
          </cell>
          <cell r="I188">
            <v>0</v>
          </cell>
          <cell r="J188">
            <v>0</v>
          </cell>
          <cell r="K188">
            <v>0</v>
          </cell>
        </row>
        <row r="189">
          <cell r="C189" t="str">
            <v>3.9.2.3.9</v>
          </cell>
          <cell r="D189" t="str">
            <v>Perfil C 120x50x2.5.(doble perfil para columna)</v>
          </cell>
          <cell r="E189" t="str">
            <v>AA</v>
          </cell>
          <cell r="F189" t="str">
            <v>ml</v>
          </cell>
          <cell r="G189" t="str">
            <v>NO COTIZA</v>
          </cell>
          <cell r="H189">
            <v>0</v>
          </cell>
          <cell r="I189">
            <v>0</v>
          </cell>
          <cell r="J189">
            <v>0</v>
          </cell>
          <cell r="K189">
            <v>0</v>
          </cell>
        </row>
        <row r="190">
          <cell r="C190" t="str">
            <v>3.9.2.3.10</v>
          </cell>
          <cell r="D190" t="str">
            <v>Caño estructural 30x30mm</v>
          </cell>
          <cell r="E190" t="str">
            <v>AA</v>
          </cell>
          <cell r="F190" t="str">
            <v>ml</v>
          </cell>
          <cell r="G190" t="str">
            <v>NO COTIZA</v>
          </cell>
          <cell r="H190">
            <v>0</v>
          </cell>
          <cell r="I190">
            <v>0</v>
          </cell>
          <cell r="J190">
            <v>0</v>
          </cell>
          <cell r="K190">
            <v>0</v>
          </cell>
        </row>
        <row r="191">
          <cell r="C191" t="str">
            <v>3.9.2.3.11</v>
          </cell>
          <cell r="D191" t="str">
            <v>Cenefa perimetral de chapa lisa BWG 20 -   Terminacion: galvanizado</v>
          </cell>
          <cell r="E191" t="str">
            <v>AA</v>
          </cell>
          <cell r="F191" t="str">
            <v>m2</v>
          </cell>
          <cell r="G191" t="str">
            <v>NO COTIZA</v>
          </cell>
          <cell r="H191">
            <v>0</v>
          </cell>
          <cell r="I191">
            <v>0</v>
          </cell>
          <cell r="J191">
            <v>0</v>
          </cell>
          <cell r="K191">
            <v>0</v>
          </cell>
        </row>
        <row r="192">
          <cell r="C192" t="str">
            <v>3.9.2.3.12</v>
          </cell>
          <cell r="D192" t="str">
            <v>Canaleta tipo cajon</v>
          </cell>
          <cell r="E192" t="str">
            <v>AA</v>
          </cell>
          <cell r="F192" t="str">
            <v>ml</v>
          </cell>
          <cell r="G192" t="str">
            <v>NO COTIZA</v>
          </cell>
          <cell r="H192">
            <v>0</v>
          </cell>
          <cell r="I192">
            <v>0</v>
          </cell>
          <cell r="J192">
            <v>0</v>
          </cell>
          <cell r="K192">
            <v>0</v>
          </cell>
        </row>
        <row r="193">
          <cell r="C193" t="str">
            <v>3.9.2.3.13</v>
          </cell>
          <cell r="D193" t="str">
            <v>Cupertina chapa galvanizada N20</v>
          </cell>
          <cell r="E193" t="str">
            <v>AA</v>
          </cell>
          <cell r="F193" t="str">
            <v>m2</v>
          </cell>
          <cell r="G193" t="str">
            <v>NO COTIZA</v>
          </cell>
          <cell r="H193">
            <v>0</v>
          </cell>
          <cell r="I193">
            <v>0</v>
          </cell>
          <cell r="J193">
            <v>0</v>
          </cell>
          <cell r="K193">
            <v>0</v>
          </cell>
        </row>
        <row r="194">
          <cell r="C194" t="str">
            <v>3.9.2.3.14</v>
          </cell>
          <cell r="D194" t="str">
            <v>Chapa acanalada galvanizada</v>
          </cell>
          <cell r="E194" t="str">
            <v>AA</v>
          </cell>
          <cell r="F194" t="str">
            <v>m2</v>
          </cell>
          <cell r="G194" t="str">
            <v>NO COTIZA</v>
          </cell>
          <cell r="H194">
            <v>0</v>
          </cell>
          <cell r="I194">
            <v>0</v>
          </cell>
          <cell r="J194">
            <v>0</v>
          </cell>
          <cell r="K194">
            <v>0</v>
          </cell>
        </row>
        <row r="195">
          <cell r="C195" t="str">
            <v>3.9.2.3.15</v>
          </cell>
          <cell r="D195" t="str">
            <v>Capa de compresión</v>
          </cell>
          <cell r="E195" t="str">
            <v>AA</v>
          </cell>
          <cell r="F195" t="str">
            <v>m2</v>
          </cell>
          <cell r="G195" t="str">
            <v>Incluido en el item 3.9.2.3.3</v>
          </cell>
          <cell r="H195">
            <v>0</v>
          </cell>
          <cell r="I195">
            <v>0</v>
          </cell>
          <cell r="J195">
            <v>0</v>
          </cell>
          <cell r="K195">
            <v>0</v>
          </cell>
        </row>
        <row r="196">
          <cell r="C196" t="str">
            <v>3.9.2.4</v>
          </cell>
          <cell r="D196" t="str">
            <v>PISOS</v>
          </cell>
          <cell r="E196">
            <v>0</v>
          </cell>
          <cell r="F196">
            <v>0</v>
          </cell>
          <cell r="G196">
            <v>0</v>
          </cell>
          <cell r="H196">
            <v>0</v>
          </cell>
          <cell r="I196">
            <v>0</v>
          </cell>
          <cell r="J196">
            <v>1405699.9091270352</v>
          </cell>
          <cell r="K196">
            <v>0</v>
          </cell>
        </row>
        <row r="197">
          <cell r="C197" t="str">
            <v>3.9.2.4.1</v>
          </cell>
          <cell r="D197" t="str">
            <v>Ejecución de Contrapiso de Hormigón de cascotes - Esp: 8 cm</v>
          </cell>
          <cell r="E197" t="str">
            <v>AA</v>
          </cell>
          <cell r="F197" t="str">
            <v>m2</v>
          </cell>
          <cell r="G197">
            <v>222.65</v>
          </cell>
          <cell r="H197">
            <v>1353.1034495496751</v>
          </cell>
          <cell r="I197">
            <v>301268.4830422352</v>
          </cell>
          <cell r="J197">
            <v>0</v>
          </cell>
          <cell r="K197">
            <v>5.0589444495351523E-3</v>
          </cell>
        </row>
        <row r="198">
          <cell r="C198" t="str">
            <v>3.9.2.4.2</v>
          </cell>
          <cell r="D198" t="str">
            <v xml:space="preserve">Ejecucion de Carpeta de Nivelación </v>
          </cell>
          <cell r="E198" t="str">
            <v>AA</v>
          </cell>
          <cell r="F198" t="str">
            <v>m2</v>
          </cell>
          <cell r="G198">
            <v>222.65</v>
          </cell>
          <cell r="H198">
            <v>895.62773199999992</v>
          </cell>
          <cell r="I198">
            <v>199411.51452979998</v>
          </cell>
          <cell r="J198">
            <v>0</v>
          </cell>
          <cell r="K198">
            <v>3.3485473303309444E-3</v>
          </cell>
        </row>
        <row r="199">
          <cell r="C199" t="str">
            <v>3.9.2.4.3</v>
          </cell>
          <cell r="D199" t="str">
            <v>Sendero háptico, incluye mortero de asiento,  y baldosas de prevención.</v>
          </cell>
          <cell r="E199" t="str">
            <v>AA</v>
          </cell>
          <cell r="F199" t="str">
            <v>m2</v>
          </cell>
          <cell r="G199">
            <v>14.6</v>
          </cell>
          <cell r="H199">
            <v>4060.9293549999998</v>
          </cell>
          <cell r="I199">
            <v>59289.568582999993</v>
          </cell>
          <cell r="J199">
            <v>0</v>
          </cell>
          <cell r="K199">
            <v>9.9559911103031711E-4</v>
          </cell>
        </row>
        <row r="200">
          <cell r="C200" t="str">
            <v>3.9.2.4.4</v>
          </cell>
          <cell r="D200" t="str">
            <v>Reparacion de piso de madera similar existente.</v>
          </cell>
          <cell r="E200" t="str">
            <v>AA</v>
          </cell>
          <cell r="F200" t="str">
            <v>m2</v>
          </cell>
          <cell r="G200" t="str">
            <v>NO COTIZA</v>
          </cell>
          <cell r="H200">
            <v>0</v>
          </cell>
          <cell r="I200">
            <v>0</v>
          </cell>
          <cell r="J200">
            <v>0</v>
          </cell>
          <cell r="K200">
            <v>0</v>
          </cell>
        </row>
        <row r="201">
          <cell r="C201" t="str">
            <v>3.9.2.4.5</v>
          </cell>
          <cell r="D201" t="str">
            <v>Colocación de Piso Granítico compacto terminación pulido fino de primera marca - A: 0,30 x 0,30 - en Sanitarios de Uso Público - Gris con Blancar o de características similares</v>
          </cell>
          <cell r="E201" t="str">
            <v>AA</v>
          </cell>
          <cell r="F201" t="str">
            <v>m2</v>
          </cell>
          <cell r="G201">
            <v>222.65</v>
          </cell>
          <cell r="H201">
            <v>3798.4744799999999</v>
          </cell>
          <cell r="I201">
            <v>845730.34297200001</v>
          </cell>
          <cell r="J201">
            <v>0</v>
          </cell>
          <cell r="K201">
            <v>1.4201627668373965E-2</v>
          </cell>
        </row>
        <row r="202">
          <cell r="C202" t="str">
            <v>3.9.2.4.6</v>
          </cell>
          <cell r="D202" t="str">
            <v>Ejecución de carpeta exterior de Hormigón peinado c/ bordes llaneados - Esp: 5 a 7 cm</v>
          </cell>
          <cell r="E202" t="str">
            <v>AA</v>
          </cell>
          <cell r="F202" t="str">
            <v>m2</v>
          </cell>
          <cell r="G202" t="str">
            <v>NO COTIZA</v>
          </cell>
          <cell r="H202">
            <v>0</v>
          </cell>
          <cell r="I202">
            <v>0</v>
          </cell>
          <cell r="J202">
            <v>0</v>
          </cell>
          <cell r="K202">
            <v>0</v>
          </cell>
        </row>
        <row r="203">
          <cell r="C203" t="str">
            <v>3.9.2.5</v>
          </cell>
          <cell r="D203" t="str">
            <v xml:space="preserve">REVESTIMIENTO  </v>
          </cell>
          <cell r="E203">
            <v>0</v>
          </cell>
          <cell r="F203">
            <v>0</v>
          </cell>
          <cell r="G203">
            <v>0</v>
          </cell>
          <cell r="H203">
            <v>0</v>
          </cell>
          <cell r="I203">
            <v>0</v>
          </cell>
          <cell r="J203">
            <v>306094.63109439996</v>
          </cell>
          <cell r="K203">
            <v>0</v>
          </cell>
        </row>
        <row r="204">
          <cell r="C204" t="str">
            <v>3.9.2.5.1</v>
          </cell>
          <cell r="D204" t="str">
            <v>Colocación de Revestimiento Ceramico de primera marca - A: 0,30 x 0,30 - en Sanitarios de Uso Público - Blanco Natural, o de características similares</v>
          </cell>
          <cell r="E204" t="str">
            <v>AA</v>
          </cell>
          <cell r="F204" t="str">
            <v>m2</v>
          </cell>
          <cell r="G204">
            <v>52.8</v>
          </cell>
          <cell r="H204">
            <v>3798.4744799999999</v>
          </cell>
          <cell r="I204">
            <v>200559.45254399997</v>
          </cell>
          <cell r="J204">
            <v>0</v>
          </cell>
          <cell r="K204">
            <v>3.3678236734342925E-3</v>
          </cell>
        </row>
        <row r="205">
          <cell r="C205" t="str">
            <v>3.9.2.5.2</v>
          </cell>
          <cell r="D205" t="str">
            <v>Colocación de guardas y esquineros en perfil de acero inoxidable de 20 mm x 20 mm</v>
          </cell>
          <cell r="E205" t="str">
            <v>AA</v>
          </cell>
          <cell r="F205" t="str">
            <v>ml</v>
          </cell>
          <cell r="G205">
            <v>76</v>
          </cell>
          <cell r="H205">
            <v>1388.6207703999999</v>
          </cell>
          <cell r="I205">
            <v>105535.17855039999</v>
          </cell>
          <cell r="J205">
            <v>0</v>
          </cell>
          <cell r="K205">
            <v>1.7721621603657746E-3</v>
          </cell>
        </row>
        <row r="206">
          <cell r="C206" t="str">
            <v>3.9.2.5.3</v>
          </cell>
          <cell r="D206" t="str">
            <v>Colocación de Revestimiento de mosaico vitrificado  en pared - A: 20 x 20 mm</v>
          </cell>
          <cell r="E206" t="str">
            <v>AA</v>
          </cell>
          <cell r="F206" t="str">
            <v>m2</v>
          </cell>
          <cell r="G206" t="str">
            <v>NO COTIZA</v>
          </cell>
          <cell r="H206">
            <v>0</v>
          </cell>
          <cell r="I206">
            <v>0</v>
          </cell>
          <cell r="J206">
            <v>0</v>
          </cell>
          <cell r="K206">
            <v>0</v>
          </cell>
        </row>
        <row r="207">
          <cell r="C207" t="str">
            <v>3.9.2.6</v>
          </cell>
          <cell r="D207" t="str">
            <v>CIELORRASOS</v>
          </cell>
          <cell r="E207">
            <v>0</v>
          </cell>
          <cell r="F207">
            <v>0</v>
          </cell>
          <cell r="G207">
            <v>0</v>
          </cell>
          <cell r="H207">
            <v>0</v>
          </cell>
          <cell r="I207">
            <v>0</v>
          </cell>
          <cell r="J207">
            <v>673816.63668688724</v>
          </cell>
          <cell r="K207">
            <v>0</v>
          </cell>
        </row>
        <row r="208">
          <cell r="C208" t="str">
            <v>3.9.2.6.1</v>
          </cell>
          <cell r="D208" t="str">
            <v>Reparación de cielorrasos de madera existentes</v>
          </cell>
          <cell r="E208" t="str">
            <v>AA</v>
          </cell>
          <cell r="F208" t="str">
            <v>m2</v>
          </cell>
          <cell r="G208">
            <v>71</v>
          </cell>
          <cell r="H208">
            <v>3863.8278326206901</v>
          </cell>
          <cell r="I208">
            <v>274331.776116069</v>
          </cell>
          <cell r="J208">
            <v>0</v>
          </cell>
          <cell r="K208">
            <v>4.6066193253907206E-3</v>
          </cell>
        </row>
        <row r="209">
          <cell r="C209" t="str">
            <v>3.9.2.6.2</v>
          </cell>
          <cell r="D209" t="str">
            <v xml:space="preserve">Suspendido de Placa de Roca de Yeso </v>
          </cell>
          <cell r="E209" t="str">
            <v>AA</v>
          </cell>
          <cell r="F209" t="str">
            <v>m2</v>
          </cell>
          <cell r="G209">
            <v>169.25</v>
          </cell>
          <cell r="H209">
            <v>2360.3241392662821</v>
          </cell>
          <cell r="I209">
            <v>399484.86057081824</v>
          </cell>
          <cell r="J209">
            <v>0</v>
          </cell>
          <cell r="K209">
            <v>6.7082082322389583E-3</v>
          </cell>
        </row>
        <row r="210">
          <cell r="C210" t="str">
            <v>3.9.2.6.3</v>
          </cell>
          <cell r="D210" t="str">
            <v>Aplicado de Fino a la Cal</v>
          </cell>
          <cell r="E210" t="str">
            <v>AA</v>
          </cell>
          <cell r="F210" t="str">
            <v>m2</v>
          </cell>
          <cell r="G210" t="str">
            <v>NO COTIZA</v>
          </cell>
          <cell r="H210">
            <v>0</v>
          </cell>
          <cell r="I210">
            <v>0</v>
          </cell>
          <cell r="J210">
            <v>0</v>
          </cell>
          <cell r="K210">
            <v>0</v>
          </cell>
        </row>
        <row r="211">
          <cell r="C211" t="str">
            <v>3.9.2.6.4</v>
          </cell>
          <cell r="D211" t="str">
            <v>Sistema de Cielorraso Metálico Suspendido en baños</v>
          </cell>
          <cell r="E211" t="str">
            <v>AA</v>
          </cell>
          <cell r="F211" t="str">
            <v>m2</v>
          </cell>
          <cell r="G211" t="str">
            <v>NO COTIZA</v>
          </cell>
          <cell r="H211">
            <v>0</v>
          </cell>
          <cell r="I211">
            <v>0</v>
          </cell>
          <cell r="J211">
            <v>0</v>
          </cell>
          <cell r="K211">
            <v>0</v>
          </cell>
        </row>
        <row r="212">
          <cell r="C212" t="str">
            <v>3.9.2.7</v>
          </cell>
          <cell r="D212" t="str">
            <v>CARPINTERIAS</v>
          </cell>
          <cell r="E212">
            <v>0</v>
          </cell>
          <cell r="F212">
            <v>0</v>
          </cell>
          <cell r="G212">
            <v>0</v>
          </cell>
          <cell r="H212">
            <v>0</v>
          </cell>
          <cell r="I212">
            <v>0</v>
          </cell>
          <cell r="J212">
            <v>2815536.6514661508</v>
          </cell>
          <cell r="K212">
            <v>0</v>
          </cell>
        </row>
        <row r="213">
          <cell r="C213" t="str">
            <v>3.9.2.7.1</v>
          </cell>
          <cell r="D213" t="str">
            <v>Carpintería V1 - Tipo Corrediza de aluminio natural anodizado Línea Módena con premarcos. En hojas vidrio laminado de seguridad 3+3 mm.  Incluye reja de malla de metal desplegado romboidal  - MD Pesado 270-16-20 - 4,20 kg/m2, sobre bastidor de hierro ángulo 3/4" x 3/16”.  La totalidad de la reja irá galvanizada en caliente. 1.00 x 0.50cm</v>
          </cell>
          <cell r="E213" t="str">
            <v>AA</v>
          </cell>
          <cell r="F213" t="str">
            <v>u</v>
          </cell>
          <cell r="G213">
            <v>1</v>
          </cell>
          <cell r="H213">
            <v>38464.50177748163</v>
          </cell>
          <cell r="I213">
            <v>38464.50177748163</v>
          </cell>
          <cell r="J213">
            <v>0</v>
          </cell>
          <cell r="K213">
            <v>6.4590154206089297E-4</v>
          </cell>
        </row>
        <row r="214">
          <cell r="C214" t="str">
            <v>3.9.2.7.2</v>
          </cell>
          <cell r="D214" t="str">
            <v>Carpintería V2 - Tipo Corrediza de aluminio natural anodizado Línea Módena con premarcos. En hojas vidrio laminado de seguridad 3+3 mm.  Incluye reja de malla de metal desplegado romboidal  - MD Pesado 270-16-20 - 4,20 kg/m2, sobre bastidor de hierro ángulo 3/4" x 3/16”.  La totalidad de la reja irá galvanizada en caliente. 2.00 x 0.50cm</v>
          </cell>
          <cell r="E214" t="str">
            <v>AA</v>
          </cell>
          <cell r="F214" t="str">
            <v>u</v>
          </cell>
          <cell r="G214" t="str">
            <v>NO COTIZA</v>
          </cell>
          <cell r="H214">
            <v>0</v>
          </cell>
          <cell r="I214">
            <v>0</v>
          </cell>
          <cell r="J214">
            <v>0</v>
          </cell>
          <cell r="K214">
            <v>0</v>
          </cell>
        </row>
        <row r="215">
          <cell r="C215" t="str">
            <v>3.9.2.7.3</v>
          </cell>
          <cell r="D215" t="str">
            <v>Carpintería V3 - Tipo Banderola de aluminio natural anodizado Línea Módena con premarcos.  Hoja  de vidrio laminado de seguridad 3+3 mm.  Incluye reja de malla de metal desplegado romboidal  - MD Pesado 270-16-20 - 4,20 kg/m2, sobre bastidor de hierro ángulo 3/4" x 3/16”.  La totalidad de la reja irá galvanizada en caliente. 0.80 x 0.50 cm</v>
          </cell>
          <cell r="E215" t="str">
            <v>AA</v>
          </cell>
          <cell r="F215" t="str">
            <v>u</v>
          </cell>
          <cell r="G215" t="str">
            <v>NO COTIZA</v>
          </cell>
          <cell r="H215">
            <v>0</v>
          </cell>
          <cell r="I215">
            <v>0</v>
          </cell>
          <cell r="J215">
            <v>0</v>
          </cell>
          <cell r="K215">
            <v>0</v>
          </cell>
        </row>
        <row r="216">
          <cell r="C216" t="str">
            <v>3.9.2.7.4</v>
          </cell>
          <cell r="D216" t="str">
            <v>Carpintería V4 - Tipo Corrediza de aluminio natural anodizado Línea Módena con premarcos. En hojas vidrio laminado de seguridad 3+3 mm. 1.00 x 1,10cm</v>
          </cell>
          <cell r="E216" t="str">
            <v>AA</v>
          </cell>
          <cell r="F216" t="str">
            <v>u</v>
          </cell>
          <cell r="G216" t="str">
            <v>NO COTIZA</v>
          </cell>
          <cell r="H216">
            <v>0</v>
          </cell>
          <cell r="I216">
            <v>0</v>
          </cell>
          <cell r="J216">
            <v>0</v>
          </cell>
          <cell r="K216">
            <v>0</v>
          </cell>
        </row>
        <row r="217">
          <cell r="C217" t="str">
            <v>3.9.2.7.5</v>
          </cell>
          <cell r="D217" t="str">
            <v xml:space="preserve">Puerta PCH1 - Tipo: Abrir de una hoja. De doble chapa prepintada al horno tipo DD Nº 18 y alma de espúma de poliuretano, con marco de Chapa DD Nº 18, de A: 0,90 y H: 2,05. Bisagra Munición (3 por hoja) terminación anodizada. Picaportes interiores doble balancín metálicos anodizados y manijon fijo idem exterior. Cerradura de seguridad de embutir de doble paleta.  Se pintarán con esmalte sintético color gris RAL 7036. Destino: Boletería, Baños Públicos y Oficinas Operativas. Las Boleterías deberán contar con barral antipánico. Deberán contar con certificado UL para puerta cortafuego.
</v>
          </cell>
          <cell r="E217" t="str">
            <v>AA</v>
          </cell>
          <cell r="F217" t="str">
            <v>u</v>
          </cell>
          <cell r="G217">
            <v>10</v>
          </cell>
          <cell r="H217">
            <v>45515.497407999996</v>
          </cell>
          <cell r="I217">
            <v>455154.97407999996</v>
          </cell>
          <cell r="J217">
            <v>0</v>
          </cell>
          <cell r="K217">
            <v>7.6430289240628172E-3</v>
          </cell>
        </row>
        <row r="218">
          <cell r="C218" t="str">
            <v>3.9.2.7.6</v>
          </cell>
          <cell r="D218" t="str">
            <v>Puerta PCH2 - Tipo: Abrir de una hoja. Apertura externa. De doble chapa prepintada al horno tipo DD Nº 18 y alma de espúma de poliuretano, con marco de Chapa DD Nº 18, de A: 0,90 y H: 2,05 con persiana superior e inferior de ventilación. Bisagra Munición (3 por hoja) terminación anodizada. Picaporte exterior e interior con pasador Libre-Ocupado de doble balancin metálicos anodizados más barral de sujeción interior oblicuo u horizontal. Cerradura de seguridad de embutir de doble paleta. Se pintarán con esmalte sintético color gris RAL 7036.  Destino: Sanitarios para personas con movilidad reducida.</v>
          </cell>
          <cell r="E218" t="str">
            <v>AA</v>
          </cell>
          <cell r="F218" t="str">
            <v>u</v>
          </cell>
          <cell r="G218">
            <v>1</v>
          </cell>
          <cell r="H218">
            <v>45515.497407999996</v>
          </cell>
          <cell r="I218">
            <v>45515.497407999996</v>
          </cell>
          <cell r="J218">
            <v>0</v>
          </cell>
          <cell r="K218">
            <v>7.643028924062817E-4</v>
          </cell>
        </row>
        <row r="219">
          <cell r="C219" t="str">
            <v>3.9.2.7.7</v>
          </cell>
          <cell r="D219" t="str">
            <v xml:space="preserve">Puerta PCH3 - Tipo: Abrir de una hoja. De doble chapa prepintada al horno tipo DD Nº 18 y alma de espúma de poliuretano, con marco de Chapa DD Nº 18, de A: 0,76 y H: 2,05 con persiana superior e inferior de ventilación. Bisagra Munición (3 por hoja) terminación anodizada. Picaportes interiores doble balancín metálicos anodizados y manijon fijo idem exterior. Cerradura de seguridad de embutir de doble paleta.  Se pintarán con esmalte sintético color gris RAL 7036. Destino: Garita de Seguridad. Deberán contar con certificado UL para puerta cortafuego.
</v>
          </cell>
          <cell r="E219" t="str">
            <v>AA</v>
          </cell>
          <cell r="F219" t="str">
            <v>u</v>
          </cell>
          <cell r="G219" t="str">
            <v>NO COTIZA</v>
          </cell>
          <cell r="H219">
            <v>0</v>
          </cell>
          <cell r="I219">
            <v>0</v>
          </cell>
          <cell r="J219">
            <v>0</v>
          </cell>
          <cell r="K219">
            <v>0</v>
          </cell>
        </row>
        <row r="220">
          <cell r="C220" t="str">
            <v>3.9.2.7.8</v>
          </cell>
          <cell r="D220" t="str">
            <v>Puerta PCH4 - Tipo: Abrir de dos hojas. Apertura externa. De doble chapa prepintada al horno tipo DD Nº 18 y alma de espúma de poliuretano, con marco de Chapa DD Nº 18, de A: 1,80 y H: 2,10 con persiana superior e inferior de ventilación. Bisagra Munición (3 por hoja) terminación anodizada. Picaportes interiores doble balancín metálicos anodizados y manijon fijo idem exterior. Cerradura de seguridad de embutir de doble paleta.  Se pintarán con esmalte sintético color gris RAL 7036. Destino: Local de Tableros y Depòsito de Residuos. Deberán contar con certificado UL para puerta cortafuego.</v>
          </cell>
          <cell r="E220" t="str">
            <v>AA</v>
          </cell>
          <cell r="F220" t="str">
            <v>u</v>
          </cell>
          <cell r="G220" t="str">
            <v>NO COTIZA</v>
          </cell>
          <cell r="H220">
            <v>0</v>
          </cell>
          <cell r="I220">
            <v>0</v>
          </cell>
          <cell r="J220">
            <v>0</v>
          </cell>
          <cell r="K220">
            <v>0</v>
          </cell>
        </row>
        <row r="221">
          <cell r="C221" t="str">
            <v>3.9.2.7.9</v>
          </cell>
          <cell r="D221" t="str">
            <v>Puerta PCH5 - Tipo: Abrir de dos hojas. Apertura externa. De doble chapa prepintada al horno tipo DD Nº 18 y alma de espúma de poliuretano, con marco de Chapa DD Nº 18, de A: 1,20 y H: 2,10 con persiana superior e inferior de ventilación. Bisagra Munición (3 por hoja) terminación anodizada. Picaportes interiores doble balancín metálicos anodizados y manijon fijo idem exterior. Cerradura de seguridad de embutir de doble paleta.  Se pintarán con esmalte sintético color gris RAL 7036. Destino: Armario de Termotanque. Deberán contar con certificado UL para puerta cortafuego.</v>
          </cell>
          <cell r="E221" t="str">
            <v>AA</v>
          </cell>
          <cell r="F221" t="str">
            <v>u</v>
          </cell>
          <cell r="G221" t="str">
            <v>NO COTIZA</v>
          </cell>
          <cell r="H221">
            <v>0</v>
          </cell>
          <cell r="I221">
            <v>0</v>
          </cell>
          <cell r="J221">
            <v>0</v>
          </cell>
          <cell r="K221">
            <v>0</v>
          </cell>
        </row>
        <row r="222">
          <cell r="C222" t="str">
            <v>3.9.2.7.10</v>
          </cell>
          <cell r="D222" t="str">
            <v xml:space="preserve">Puerta PM1  - Tipo: Puerta placa interior de abrir. De Madera maciza de 2" enchapada en melamina blanca con marco de Chapa de Hierro DD Nº 18, de A: 0,76 y H: 2,05 m. Pomelas Metálicas anodizadas. Se pintarán con esmalte sintético color gris RAL 7036.
</v>
          </cell>
          <cell r="E222" t="str">
            <v>AA</v>
          </cell>
          <cell r="F222" t="str">
            <v>u</v>
          </cell>
          <cell r="G222">
            <v>3</v>
          </cell>
          <cell r="H222">
            <v>18997.394108000037</v>
          </cell>
          <cell r="I222">
            <v>56992.18232400011</v>
          </cell>
          <cell r="J222">
            <v>0</v>
          </cell>
          <cell r="K222">
            <v>9.5702106481040635E-4</v>
          </cell>
        </row>
        <row r="223">
          <cell r="C223" t="str">
            <v>3.9.2.7.11</v>
          </cell>
          <cell r="D223" t="str">
            <v>Puerta PM2  - Tipo: Puerta placa interior de abrir. De Madera maciza de 2"" enchapada en melamina blanca con marco de Chapa de Hierro DD Nº 18, de A: 0,66 y H: 2,05 m. Pomelas Metálicas anodizadas. Se pintarán con esmalte sintético color gris RAL 7036.</v>
          </cell>
          <cell r="E223" t="str">
            <v>AA</v>
          </cell>
          <cell r="F223" t="str">
            <v>u</v>
          </cell>
          <cell r="G223">
            <v>12</v>
          </cell>
          <cell r="H223">
            <v>18512.394108000022</v>
          </cell>
          <cell r="I223">
            <v>222148.72929600027</v>
          </cell>
          <cell r="J223">
            <v>0</v>
          </cell>
          <cell r="K223">
            <v>3.7303539676459799E-3</v>
          </cell>
        </row>
        <row r="224">
          <cell r="C224" t="str">
            <v>3.9.2.7.12</v>
          </cell>
          <cell r="D224" t="str">
            <v>Puerta PR1 - Tipo: Abrir de dos hojas. De reja de malla de metal desplegado romboidal  - MD Pesado 270-16-20 - 4,20 kg/m2, sobre bastidor de hierro ángulo 1-1/2" x 3/16”. Bisagras reforzadas en hierro laminado. Cerradura de Llave de Doble Paleta. Destino: Armarios para equipos de A/A</v>
          </cell>
          <cell r="E224" t="str">
            <v>AA</v>
          </cell>
          <cell r="F224" t="str">
            <v>u</v>
          </cell>
          <cell r="G224" t="str">
            <v>NO COTIZA</v>
          </cell>
          <cell r="H224">
            <v>0</v>
          </cell>
          <cell r="I224">
            <v>0</v>
          </cell>
          <cell r="J224">
            <v>0</v>
          </cell>
          <cell r="K224">
            <v>0</v>
          </cell>
        </row>
        <row r="225">
          <cell r="C225" t="str">
            <v>3.9.2.7.13</v>
          </cell>
          <cell r="D225" t="str">
            <v>Puerta PE - De reja de malla de metal desplegado romboidal - MD Pesado 270-16-20 - 4,20 kg/m2, sobre bastidor de hierro ángulo 1-1/2" x 3/16”. Con barral anti-pánico y laterales de reja de 0,50 m</v>
          </cell>
          <cell r="E225" t="str">
            <v>AA</v>
          </cell>
          <cell r="F225" t="str">
            <v>u</v>
          </cell>
          <cell r="G225" t="str">
            <v>NO COTIZA</v>
          </cell>
          <cell r="H225">
            <v>0</v>
          </cell>
          <cell r="I225">
            <v>0</v>
          </cell>
          <cell r="J225">
            <v>0</v>
          </cell>
          <cell r="K225">
            <v>0</v>
          </cell>
        </row>
        <row r="226">
          <cell r="C226" t="str">
            <v>3.9.2.7.14</v>
          </cell>
          <cell r="D226" t="str">
            <v>Carpintería Integral B1 - Paño fijo de vidrio antibala espejado / Norma Renar MA-02 (Esp. 22mm), con marco de Chapa plegada BWG Nº 18 de acero inoxidable, terminación anodizado. Destino: Frente de Boleterìas</v>
          </cell>
          <cell r="E226" t="str">
            <v>AA</v>
          </cell>
          <cell r="F226" t="str">
            <v>ml</v>
          </cell>
          <cell r="G226">
            <v>2.2999999999999998</v>
          </cell>
          <cell r="H226">
            <v>278873.82110073464</v>
          </cell>
          <cell r="I226">
            <v>641409.78853168967</v>
          </cell>
          <cell r="J226">
            <v>0</v>
          </cell>
          <cell r="K226">
            <v>1.0770647021563842E-2</v>
          </cell>
        </row>
        <row r="227">
          <cell r="C227" t="str">
            <v>3.9.2.7.15</v>
          </cell>
          <cell r="D227" t="str">
            <v>Carpintería Integral B2 - Paño fijo de vidrio antibala espejado / Norma Renar MA-02 (Esp. 22mm), con marco de Chapa plegada BWG Nº 18 de acero inoxidable, terminación anodizado. Destino: Frente de Garita de Seguridad, Gendarmeria, Mesa de Cambistas y Bicicletero</v>
          </cell>
          <cell r="E227" t="str">
            <v>AA</v>
          </cell>
          <cell r="F227" t="str">
            <v>ml</v>
          </cell>
          <cell r="G227">
            <v>5.75</v>
          </cell>
          <cell r="H227">
            <v>218789.75570938774</v>
          </cell>
          <cell r="I227">
            <v>1258041.0953289794</v>
          </cell>
          <cell r="J227">
            <v>0</v>
          </cell>
          <cell r="K227">
            <v>2.112521015219981E-2</v>
          </cell>
        </row>
        <row r="228">
          <cell r="C228" t="str">
            <v>3.9.2.7.16</v>
          </cell>
          <cell r="D228" t="str">
            <v>Carpintería Integral B3 - Frente Cartelera y TV LCD (incluido en señalética)</v>
          </cell>
          <cell r="E228" t="str">
            <v>AA</v>
          </cell>
          <cell r="F228" t="str">
            <v>m2</v>
          </cell>
          <cell r="G228" t="str">
            <v>NO COTIZA</v>
          </cell>
          <cell r="H228">
            <v>0</v>
          </cell>
          <cell r="I228">
            <v>0</v>
          </cell>
          <cell r="J228">
            <v>0</v>
          </cell>
          <cell r="K228">
            <v>0</v>
          </cell>
        </row>
        <row r="229">
          <cell r="C229" t="str">
            <v>3.9.2.7.17</v>
          </cell>
          <cell r="D229" t="str">
            <v>Cortina de Enrollar Automatica CE - De chapa de Tablilla Nervada Galvanizada Plana Microperforada de 0.70 mm de espesor con Motor paralelo con botonera. Destino: Hall Edificio de Estacion y Bicicletero. 4 unidades</v>
          </cell>
          <cell r="E229" t="str">
            <v>AA</v>
          </cell>
          <cell r="F229" t="str">
            <v>m2</v>
          </cell>
          <cell r="G229" t="str">
            <v>NO COTIZA</v>
          </cell>
          <cell r="H229">
            <v>0</v>
          </cell>
          <cell r="I229">
            <v>0</v>
          </cell>
          <cell r="J229">
            <v>0</v>
          </cell>
          <cell r="K229">
            <v>0</v>
          </cell>
        </row>
        <row r="230">
          <cell r="C230" t="str">
            <v>3.9.2.7.18</v>
          </cell>
          <cell r="D230" t="str">
            <v>Restauración de puertas existentes</v>
          </cell>
          <cell r="E230" t="str">
            <v>AA</v>
          </cell>
          <cell r="F230" t="str">
            <v>u</v>
          </cell>
          <cell r="G230">
            <v>6</v>
          </cell>
          <cell r="H230">
            <v>8054.0885706666668</v>
          </cell>
          <cell r="I230">
            <v>48324.531424000001</v>
          </cell>
          <cell r="J230">
            <v>0</v>
          </cell>
          <cell r="K230">
            <v>8.1147260262720263E-4</v>
          </cell>
        </row>
        <row r="231">
          <cell r="C231" t="str">
            <v>3.9.2.7.19</v>
          </cell>
          <cell r="D231" t="str">
            <v>Fijación de puertas existentes</v>
          </cell>
          <cell r="E231" t="str">
            <v>AA</v>
          </cell>
          <cell r="F231" t="str">
            <v>u</v>
          </cell>
          <cell r="G231">
            <v>4</v>
          </cell>
          <cell r="H231">
            <v>1240.6243519999998</v>
          </cell>
          <cell r="I231">
            <v>4962.4974079999993</v>
          </cell>
          <cell r="J231">
            <v>0</v>
          </cell>
          <cell r="K231">
            <v>8.3330982599048287E-5</v>
          </cell>
        </row>
        <row r="232">
          <cell r="C232" t="str">
            <v>3.9.2.7.20</v>
          </cell>
          <cell r="D232" t="str">
            <v>Colocación de reja exterior a: 1,32 h: 2,48</v>
          </cell>
          <cell r="E232" t="str">
            <v>AA</v>
          </cell>
          <cell r="F232" t="str">
            <v>u</v>
          </cell>
          <cell r="G232">
            <v>6</v>
          </cell>
          <cell r="H232">
            <v>7420.4756479999996</v>
          </cell>
          <cell r="I232">
            <v>44522.853887999998</v>
          </cell>
          <cell r="J232">
            <v>0</v>
          </cell>
          <cell r="K232">
            <v>7.4763427717258323E-4</v>
          </cell>
        </row>
        <row r="233">
          <cell r="C233" t="str">
            <v>3.9.2.8</v>
          </cell>
          <cell r="D233" t="str">
            <v>ESPEJOS Y MESADAS</v>
          </cell>
          <cell r="E233">
            <v>0</v>
          </cell>
          <cell r="F233">
            <v>0</v>
          </cell>
          <cell r="G233">
            <v>0</v>
          </cell>
          <cell r="H233">
            <v>0</v>
          </cell>
          <cell r="I233">
            <v>0</v>
          </cell>
          <cell r="J233">
            <v>432946.27853369934</v>
          </cell>
          <cell r="K233">
            <v>0</v>
          </cell>
        </row>
        <row r="234">
          <cell r="C234" t="str">
            <v>3.9.2.8.1</v>
          </cell>
          <cell r="D234" t="str">
            <v xml:space="preserve">Espejos en Acero Inoxidable pulido </v>
          </cell>
          <cell r="E234" t="str">
            <v>AA</v>
          </cell>
          <cell r="F234" t="str">
            <v>m2</v>
          </cell>
          <cell r="G234">
            <v>4.1999999999999993</v>
          </cell>
          <cell r="H234">
            <v>5501.0952088330587</v>
          </cell>
          <cell r="I234">
            <v>23104.599877098841</v>
          </cell>
          <cell r="J234">
            <v>0</v>
          </cell>
          <cell r="K234">
            <v>3.879758218538695E-4</v>
          </cell>
        </row>
        <row r="235">
          <cell r="C235" t="str">
            <v>3.9.2.8.2</v>
          </cell>
          <cell r="D235" t="str">
            <v>Espejos de cristal float de 4mm, Baño Boletería y Oficinas Operativas</v>
          </cell>
          <cell r="E235" t="str">
            <v>AA</v>
          </cell>
          <cell r="F235" t="str">
            <v>m2</v>
          </cell>
          <cell r="G235">
            <v>1.4699999999999998</v>
          </cell>
          <cell r="H235">
            <v>4924.4629774280993</v>
          </cell>
          <cell r="I235">
            <v>7238.9605768193051</v>
          </cell>
          <cell r="J235">
            <v>0</v>
          </cell>
          <cell r="K235">
            <v>1.2155768522713275E-4</v>
          </cell>
        </row>
        <row r="236">
          <cell r="C236" t="str">
            <v>3.9.2.8.3</v>
          </cell>
          <cell r="D236" t="str">
            <v>Mesada especial en Puntos de Venta de Boleterías de Acero Inoxidable s/ Detalle</v>
          </cell>
          <cell r="E236" t="str">
            <v>AA</v>
          </cell>
          <cell r="F236" t="str">
            <v>m2</v>
          </cell>
          <cell r="G236" t="str">
            <v>Incluido item 3.9.2.7.14</v>
          </cell>
          <cell r="H236">
            <v>0</v>
          </cell>
          <cell r="I236">
            <v>0</v>
          </cell>
          <cell r="J236">
            <v>0</v>
          </cell>
          <cell r="K236">
            <v>0</v>
          </cell>
        </row>
        <row r="237">
          <cell r="C237" t="str">
            <v>3.9.2.8.4</v>
          </cell>
          <cell r="D237" t="str">
            <v>Mesada especial en Garita de Seguridad de Acero Inoxidable s/ Detalle</v>
          </cell>
          <cell r="E237" t="str">
            <v>AA</v>
          </cell>
          <cell r="F237" t="str">
            <v>ml</v>
          </cell>
          <cell r="G237" t="str">
            <v>Incluido item 3.9.2.7.15</v>
          </cell>
          <cell r="H237">
            <v>0</v>
          </cell>
          <cell r="I237">
            <v>0</v>
          </cell>
          <cell r="J237">
            <v>0</v>
          </cell>
          <cell r="K237">
            <v>0</v>
          </cell>
        </row>
        <row r="238">
          <cell r="C238" t="str">
            <v>3.9.2.8.5</v>
          </cell>
          <cell r="D238" t="str">
            <v xml:space="preserve">Mesadas de Granito Gris Mara de 22 mm c/ traforo para bacha y frentes pulidos + zócalo perimetral H: 5 cm </v>
          </cell>
          <cell r="E238" t="str">
            <v>AA</v>
          </cell>
          <cell r="F238" t="str">
            <v>ml</v>
          </cell>
          <cell r="G238">
            <v>19.75</v>
          </cell>
          <cell r="H238">
            <v>20384.947750874999</v>
          </cell>
          <cell r="I238">
            <v>402602.71807978122</v>
          </cell>
          <cell r="J238">
            <v>0</v>
          </cell>
          <cell r="K238">
            <v>6.7605637517414692E-3</v>
          </cell>
        </row>
        <row r="239">
          <cell r="C239" t="str">
            <v>3.9.2.9</v>
          </cell>
          <cell r="D239" t="str">
            <v>EQUIPAMIENTO y ACCESORIOS</v>
          </cell>
          <cell r="E239">
            <v>0</v>
          </cell>
          <cell r="F239">
            <v>0</v>
          </cell>
          <cell r="G239">
            <v>0</v>
          </cell>
          <cell r="H239">
            <v>0</v>
          </cell>
          <cell r="I239">
            <v>0</v>
          </cell>
          <cell r="J239">
            <v>351350.95422880002</v>
          </cell>
          <cell r="K239">
            <v>0</v>
          </cell>
        </row>
        <row r="240">
          <cell r="C240" t="str">
            <v>3.9.2.9.1</v>
          </cell>
          <cell r="D240" t="str">
            <v xml:space="preserve">Kit completo de Accesorios para Baños Públicos (dispensers de jabón, dispensers de toallas, porta rollos, ganchos)  </v>
          </cell>
          <cell r="E240" t="str">
            <v>AA</v>
          </cell>
          <cell r="F240" t="str">
            <v>u</v>
          </cell>
          <cell r="G240">
            <v>3</v>
          </cell>
          <cell r="H240">
            <v>10506.603556</v>
          </cell>
          <cell r="I240">
            <v>31519.810667999998</v>
          </cell>
          <cell r="J240">
            <v>0</v>
          </cell>
          <cell r="K240">
            <v>5.2928527278747241E-4</v>
          </cell>
        </row>
        <row r="241">
          <cell r="C241" t="str">
            <v>3.9.2.9.2</v>
          </cell>
          <cell r="D241" t="str">
            <v>Kit completo de Barrales y Accesorios de Baño para personas en Sillas de Rueda</v>
          </cell>
          <cell r="E241" t="str">
            <v>AA</v>
          </cell>
          <cell r="F241" t="str">
            <v>u</v>
          </cell>
          <cell r="G241">
            <v>1</v>
          </cell>
          <cell r="H241">
            <v>141607.19671200003</v>
          </cell>
          <cell r="I241">
            <v>141607.19671200003</v>
          </cell>
          <cell r="J241">
            <v>0</v>
          </cell>
          <cell r="K241">
            <v>2.3778887674751376E-3</v>
          </cell>
        </row>
        <row r="242">
          <cell r="C242" t="str">
            <v>3.9.2.9.3</v>
          </cell>
          <cell r="D242" t="str">
            <v>Kit completo de Accesorios para Baños Privados (toallero horiz.-2 perchas-soporte  papel higiénico-jabonera)</v>
          </cell>
          <cell r="E242" t="str">
            <v>AA</v>
          </cell>
          <cell r="F242" t="str">
            <v>u</v>
          </cell>
          <cell r="G242">
            <v>5</v>
          </cell>
          <cell r="H242">
            <v>10171.286083999999</v>
          </cell>
          <cell r="I242">
            <v>50856.430419999997</v>
          </cell>
          <cell r="J242">
            <v>0</v>
          </cell>
          <cell r="K242">
            <v>8.5398862104125669E-4</v>
          </cell>
        </row>
        <row r="243">
          <cell r="C243" t="str">
            <v>3.9.2.9.4</v>
          </cell>
          <cell r="D243" t="str">
            <v xml:space="preserve">Sistema de puertas y placas separadoras para habitáculos de Inodoro en Chapa doblada Galvanizada - </v>
          </cell>
          <cell r="E243" t="str">
            <v>AA</v>
          </cell>
          <cell r="F243" t="str">
            <v>ml</v>
          </cell>
          <cell r="G243" t="str">
            <v>NO COTIZA</v>
          </cell>
          <cell r="H243">
            <v>0</v>
          </cell>
          <cell r="I243">
            <v>0</v>
          </cell>
          <cell r="J243">
            <v>0</v>
          </cell>
          <cell r="K243">
            <v>0</v>
          </cell>
        </row>
        <row r="244">
          <cell r="C244" t="str">
            <v>3.9.2.9.5</v>
          </cell>
          <cell r="D244" t="str">
            <v>Mampara Separador entre mingitorios en placa de granito Gris Mara</v>
          </cell>
          <cell r="E244" t="str">
            <v>AA</v>
          </cell>
          <cell r="F244" t="str">
            <v>u</v>
          </cell>
          <cell r="G244" t="str">
            <v>NO COTIZA</v>
          </cell>
          <cell r="H244">
            <v>0</v>
          </cell>
          <cell r="I244">
            <v>0</v>
          </cell>
          <cell r="J244">
            <v>0</v>
          </cell>
          <cell r="K244">
            <v>0</v>
          </cell>
        </row>
        <row r="245">
          <cell r="C245" t="str">
            <v>3.9.2.9.6</v>
          </cell>
          <cell r="D245" t="str">
            <v>Equipamiento general Boletería</v>
          </cell>
          <cell r="E245" t="str">
            <v>AA</v>
          </cell>
          <cell r="F245" t="str">
            <v>gl</v>
          </cell>
          <cell r="G245">
            <v>1</v>
          </cell>
          <cell r="H245">
            <v>68983.670603999999</v>
          </cell>
          <cell r="I245">
            <v>68983.670603999999</v>
          </cell>
          <cell r="J245">
            <v>0</v>
          </cell>
          <cell r="K245">
            <v>1.1583838906300149E-3</v>
          </cell>
        </row>
        <row r="246">
          <cell r="C246" t="str">
            <v>3.9.2.9.7</v>
          </cell>
          <cell r="D246" t="str">
            <v>Amoblamiento bajo mesada en melamina 18mm blanco con canto aluminio</v>
          </cell>
          <cell r="E246" t="str">
            <v>AA</v>
          </cell>
          <cell r="F246" t="str">
            <v>ml</v>
          </cell>
          <cell r="G246">
            <v>8.65</v>
          </cell>
          <cell r="H246">
            <v>6749.5775519999997</v>
          </cell>
          <cell r="I246">
            <v>58383.845824800002</v>
          </cell>
          <cell r="J246">
            <v>0</v>
          </cell>
          <cell r="K246">
            <v>9.8039008194720817E-4</v>
          </cell>
        </row>
        <row r="247">
          <cell r="C247" t="str">
            <v>3.9.2.10</v>
          </cell>
          <cell r="D247" t="str">
            <v>ARTEFACTOS SANITARIOS</v>
          </cell>
          <cell r="E247">
            <v>0</v>
          </cell>
          <cell r="F247">
            <v>0</v>
          </cell>
          <cell r="G247">
            <v>0</v>
          </cell>
          <cell r="H247">
            <v>0</v>
          </cell>
          <cell r="I247">
            <v>0</v>
          </cell>
          <cell r="J247">
            <v>1523835.3643911069</v>
          </cell>
          <cell r="K247">
            <v>0</v>
          </cell>
        </row>
        <row r="248">
          <cell r="C248" t="str">
            <v>3.9.2.10.1</v>
          </cell>
          <cell r="D248" t="str">
            <v xml:space="preserve">Inodoro Antivandálico  (sanitarios públicos) </v>
          </cell>
          <cell r="E248" t="str">
            <v>AA</v>
          </cell>
          <cell r="F248" t="str">
            <v>u</v>
          </cell>
          <cell r="G248">
            <v>6</v>
          </cell>
          <cell r="H248">
            <v>145112.67889291781</v>
          </cell>
          <cell r="I248">
            <v>870676.07335750689</v>
          </cell>
          <cell r="J248">
            <v>0</v>
          </cell>
          <cell r="K248">
            <v>1.4620520023123428E-2</v>
          </cell>
        </row>
        <row r="249">
          <cell r="C249" t="str">
            <v>3.9.2.10.2</v>
          </cell>
          <cell r="D249" t="str">
            <v xml:space="preserve">Inodoro Pedestal c/ mochila - Tapa de plastico duro blanco. (baños privados) </v>
          </cell>
          <cell r="E249" t="str">
            <v>AA</v>
          </cell>
          <cell r="F249" t="str">
            <v>u</v>
          </cell>
          <cell r="G249">
            <v>7</v>
          </cell>
          <cell r="H249">
            <v>56371.659315999997</v>
          </cell>
          <cell r="I249">
            <v>394601.61521199998</v>
          </cell>
          <cell r="J249">
            <v>0</v>
          </cell>
          <cell r="K249">
            <v>6.6262080616461098E-3</v>
          </cell>
        </row>
        <row r="250">
          <cell r="C250" t="str">
            <v>3.9.2.10.3</v>
          </cell>
          <cell r="D250" t="str">
            <v xml:space="preserve">Mingitorio antivandálico  (sanitarios públicos) </v>
          </cell>
          <cell r="E250" t="str">
            <v>AA</v>
          </cell>
          <cell r="F250" t="str">
            <v>u</v>
          </cell>
          <cell r="G250" t="str">
            <v>NO COTIZA</v>
          </cell>
          <cell r="H250">
            <v>0</v>
          </cell>
          <cell r="I250">
            <v>0</v>
          </cell>
          <cell r="J250">
            <v>0</v>
          </cell>
          <cell r="K250">
            <v>0</v>
          </cell>
        </row>
        <row r="251">
          <cell r="C251" t="str">
            <v>3.9.2.10.4</v>
          </cell>
          <cell r="D251" t="str">
            <v>Inodoro Pedestal corto - Tapa plastico duro blanco (especial para baño discapacitado)</v>
          </cell>
          <cell r="E251" t="str">
            <v>AA</v>
          </cell>
          <cell r="F251" t="str">
            <v>u</v>
          </cell>
          <cell r="G251">
            <v>1</v>
          </cell>
          <cell r="H251">
            <v>56371.659315999997</v>
          </cell>
          <cell r="I251">
            <v>56371.659315999997</v>
          </cell>
          <cell r="J251">
            <v>0</v>
          </cell>
          <cell r="K251">
            <v>9.4660115166373001E-4</v>
          </cell>
        </row>
        <row r="252">
          <cell r="C252" t="str">
            <v>3.9.2.10.5</v>
          </cell>
          <cell r="D252" t="str">
            <v>Lavatorio  (especial para baño discapacitado)</v>
          </cell>
          <cell r="E252" t="str">
            <v>AA</v>
          </cell>
          <cell r="F252" t="str">
            <v>u</v>
          </cell>
          <cell r="G252">
            <v>1</v>
          </cell>
          <cell r="H252">
            <v>36352.258827999998</v>
          </cell>
          <cell r="I252">
            <v>36352.258827999998</v>
          </cell>
          <cell r="J252">
            <v>0</v>
          </cell>
          <cell r="K252">
            <v>6.104324493850029E-4</v>
          </cell>
        </row>
        <row r="253">
          <cell r="C253" t="str">
            <v>3.9.2.10.6</v>
          </cell>
          <cell r="D253" t="str">
            <v>Bacha de acero Inoxidable para Baños  (Diam: 34 cm)</v>
          </cell>
          <cell r="E253" t="str">
            <v>AA</v>
          </cell>
          <cell r="F253" t="str">
            <v>u</v>
          </cell>
          <cell r="G253">
            <v>13</v>
          </cell>
          <cell r="H253">
            <v>5935.9508320000004</v>
          </cell>
          <cell r="I253">
            <v>77167.360816</v>
          </cell>
          <cell r="J253">
            <v>0</v>
          </cell>
          <cell r="K253">
            <v>1.2958056141260917E-3</v>
          </cell>
        </row>
        <row r="254">
          <cell r="C254" t="str">
            <v>3.9.2.10.7</v>
          </cell>
          <cell r="D254" t="str">
            <v xml:space="preserve"> Pileta para cocina de acero inoxidable AISI 304 de 27 litros de sobre/bajo poner</v>
          </cell>
          <cell r="E254" t="str">
            <v>AA</v>
          </cell>
          <cell r="F254" t="str">
            <v>u</v>
          </cell>
          <cell r="G254">
            <v>3</v>
          </cell>
          <cell r="H254">
            <v>4864.4636639999999</v>
          </cell>
          <cell r="I254">
            <v>14593.390992000001</v>
          </cell>
          <cell r="J254">
            <v>0</v>
          </cell>
          <cell r="K254">
            <v>2.4505435687583946E-4</v>
          </cell>
        </row>
        <row r="255">
          <cell r="C255" t="str">
            <v>3.9.2.10.8</v>
          </cell>
          <cell r="D255" t="str">
            <v xml:space="preserve">Receptáculo rectangular de acrílico para ducha </v>
          </cell>
          <cell r="E255" t="str">
            <v>AA</v>
          </cell>
          <cell r="F255" t="str">
            <v>u</v>
          </cell>
          <cell r="G255">
            <v>2</v>
          </cell>
          <cell r="H255">
            <v>37036.502934800003</v>
          </cell>
          <cell r="I255">
            <v>74073.005869600005</v>
          </cell>
          <cell r="J255">
            <v>0</v>
          </cell>
          <cell r="K255">
            <v>1.2438447530930864E-3</v>
          </cell>
        </row>
        <row r="256">
          <cell r="C256" t="str">
            <v>3.9.2.10.9</v>
          </cell>
          <cell r="D256" t="str">
            <v xml:space="preserve">Mingitorio Mural Corto (Vestuarios) </v>
          </cell>
          <cell r="E256" t="str">
            <v>AA</v>
          </cell>
          <cell r="F256" t="str">
            <v>u</v>
          </cell>
          <cell r="G256" t="str">
            <v>NO COTIZA</v>
          </cell>
          <cell r="H256">
            <v>0</v>
          </cell>
          <cell r="I256">
            <v>0</v>
          </cell>
          <cell r="J256">
            <v>0</v>
          </cell>
          <cell r="K256">
            <v>0</v>
          </cell>
        </row>
        <row r="257">
          <cell r="C257" t="str">
            <v>3.9.2.11</v>
          </cell>
          <cell r="D257" t="str">
            <v>PROVISION DE AGUA</v>
          </cell>
          <cell r="E257">
            <v>0</v>
          </cell>
          <cell r="F257">
            <v>0</v>
          </cell>
          <cell r="G257">
            <v>0</v>
          </cell>
          <cell r="H257">
            <v>0</v>
          </cell>
          <cell r="I257">
            <v>0</v>
          </cell>
          <cell r="J257">
            <v>418780.50734930247</v>
          </cell>
          <cell r="K257">
            <v>0</v>
          </cell>
        </row>
        <row r="258">
          <cell r="C258" t="str">
            <v>3.9.2.11.1</v>
          </cell>
          <cell r="D258" t="str">
            <v xml:space="preserve">Instalación de Válvulas de descarga automática  en Inodoros de Baños Privados con tapa y tecla </v>
          </cell>
          <cell r="E258" t="str">
            <v>AA</v>
          </cell>
          <cell r="F258" t="str">
            <v>u</v>
          </cell>
          <cell r="G258" t="str">
            <v>NO COTIZA</v>
          </cell>
          <cell r="H258">
            <v>0</v>
          </cell>
          <cell r="I258">
            <v>0</v>
          </cell>
          <cell r="J258">
            <v>0</v>
          </cell>
          <cell r="K258">
            <v>0</v>
          </cell>
        </row>
        <row r="259">
          <cell r="C259" t="str">
            <v>3.9.2.11.2</v>
          </cell>
          <cell r="D259" t="str">
            <v xml:space="preserve">Instalación de Griferías manuales en Baños Privados </v>
          </cell>
          <cell r="E259" t="str">
            <v>AA</v>
          </cell>
          <cell r="F259" t="str">
            <v>u</v>
          </cell>
          <cell r="G259">
            <v>7</v>
          </cell>
          <cell r="H259">
            <v>9966.901152800001</v>
          </cell>
          <cell r="I259">
            <v>69768.308069600011</v>
          </cell>
          <cell r="J259">
            <v>0</v>
          </cell>
          <cell r="K259">
            <v>1.1715596377623095E-3</v>
          </cell>
        </row>
        <row r="260">
          <cell r="C260" t="str">
            <v>3.9.2.11.3</v>
          </cell>
          <cell r="D260" t="str">
            <v xml:space="preserve">Instalación de Griferías monocomando  en piletas de cocina en Offices </v>
          </cell>
          <cell r="E260" t="str">
            <v>AA</v>
          </cell>
          <cell r="F260" t="str">
            <v>u</v>
          </cell>
          <cell r="G260">
            <v>3</v>
          </cell>
          <cell r="H260">
            <v>16841.397052799999</v>
          </cell>
          <cell r="I260">
            <v>50524.191158399997</v>
          </cell>
          <cell r="J260">
            <v>0</v>
          </cell>
          <cell r="K260">
            <v>8.4840961074646474E-4</v>
          </cell>
        </row>
        <row r="261">
          <cell r="C261" t="str">
            <v>3.9.2.11.4</v>
          </cell>
          <cell r="D261" t="str">
            <v xml:space="preserve">Instalación de Griferías monocomando Tipo FV modelo B1 ARIZONA 0108/B1 equivalente en duchas de Vestuarios para el personal </v>
          </cell>
          <cell r="E261" t="str">
            <v>AA</v>
          </cell>
          <cell r="F261" t="str">
            <v>u</v>
          </cell>
          <cell r="G261">
            <v>2</v>
          </cell>
          <cell r="H261">
            <v>14675.165652800002</v>
          </cell>
          <cell r="I261">
            <v>29350.331305600004</v>
          </cell>
          <cell r="J261">
            <v>0</v>
          </cell>
          <cell r="K261">
            <v>4.9285505789089504E-4</v>
          </cell>
        </row>
        <row r="262">
          <cell r="C262" t="str">
            <v>3.9.2.11.5</v>
          </cell>
          <cell r="D262" t="str">
            <v xml:space="preserve">Válvulas de descarga automática  en mingitorios de Baños Privados con tapa y tecla </v>
          </cell>
          <cell r="E262" t="str">
            <v>AA</v>
          </cell>
          <cell r="F262" t="str">
            <v>u</v>
          </cell>
          <cell r="G262" t="str">
            <v>NO COTIZA</v>
          </cell>
          <cell r="H262">
            <v>0</v>
          </cell>
          <cell r="I262">
            <v>0</v>
          </cell>
          <cell r="J262">
            <v>0</v>
          </cell>
          <cell r="K262">
            <v>0</v>
          </cell>
        </row>
        <row r="263">
          <cell r="C263" t="str">
            <v>3.9.2.11.6</v>
          </cell>
          <cell r="D263" t="str">
            <v>Instalación de Griferías monocomando con valvula automatica antivandalica Tipo FV modelo Pressmatic 0342 o equivalente en lavatorios de Baños Publicos</v>
          </cell>
          <cell r="E263" t="str">
            <v>AA</v>
          </cell>
          <cell r="F263" t="str">
            <v>u</v>
          </cell>
          <cell r="G263">
            <v>6</v>
          </cell>
          <cell r="H263">
            <v>13184.728648</v>
          </cell>
          <cell r="I263">
            <v>79108.371887999994</v>
          </cell>
          <cell r="J263">
            <v>0</v>
          </cell>
          <cell r="K263">
            <v>1.3283993560602721E-3</v>
          </cell>
        </row>
        <row r="264">
          <cell r="C264" t="str">
            <v>3.9.2.11.7</v>
          </cell>
          <cell r="D264" t="str">
            <v>Instalación de Válvulas de descarga automática  Antivandalica tipo FV Modelo Pressmatic 0349 o similar en Inodoros de Baños Publicos</v>
          </cell>
          <cell r="E264" t="str">
            <v>AA</v>
          </cell>
          <cell r="F264" t="str">
            <v>u</v>
          </cell>
          <cell r="G264">
            <v>6</v>
          </cell>
          <cell r="H264">
            <v>17349.008704</v>
          </cell>
          <cell r="I264">
            <v>104094.052224</v>
          </cell>
          <cell r="J264">
            <v>0</v>
          </cell>
          <cell r="K264">
            <v>1.7479625562239829E-3</v>
          </cell>
        </row>
        <row r="265">
          <cell r="C265" t="str">
            <v>3.9.2.11.8</v>
          </cell>
          <cell r="D265" t="str">
            <v>Instalación de Griferías monocomando con valvula automatica para mesada para discapacitados Tipo FV modelo Pressmatic 0361.03A o equivalente en lavatorios de Baños para discapacitados</v>
          </cell>
          <cell r="E265" t="str">
            <v>AA</v>
          </cell>
          <cell r="F265" t="str">
            <v>u</v>
          </cell>
          <cell r="G265">
            <v>1</v>
          </cell>
          <cell r="H265">
            <v>30239.544247999998</v>
          </cell>
          <cell r="I265">
            <v>30239.544247999998</v>
          </cell>
          <cell r="J265">
            <v>0</v>
          </cell>
          <cell r="K265">
            <v>5.0778685173133681E-4</v>
          </cell>
        </row>
        <row r="266">
          <cell r="C266" t="str">
            <v>3.9.2.11.9</v>
          </cell>
          <cell r="D266" t="str">
            <v>Instalación de Válvulas de descarga automática  Antivandalica tipo FV Modelo Pressmatic 0338 o similar en Inodoros de Baño para discapacitados</v>
          </cell>
          <cell r="E266" t="str">
            <v>AA</v>
          </cell>
          <cell r="F266" t="str">
            <v>u</v>
          </cell>
          <cell r="G266">
            <v>1</v>
          </cell>
          <cell r="H266">
            <v>11809.554248</v>
          </cell>
          <cell r="I266">
            <v>11809.554248</v>
          </cell>
          <cell r="J266">
            <v>0</v>
          </cell>
          <cell r="K266">
            <v>1.9830776293326479E-4</v>
          </cell>
        </row>
        <row r="267">
          <cell r="C267" t="str">
            <v>3.9.2.11.10</v>
          </cell>
          <cell r="D267" t="str">
            <v>Provisión e Instalación de Termotanque Eléctrico de Alta Recuperación - Capacidad: 50 lts</v>
          </cell>
          <cell r="E267" t="str">
            <v>AA</v>
          </cell>
          <cell r="F267" t="str">
            <v>u</v>
          </cell>
          <cell r="G267">
            <v>1</v>
          </cell>
          <cell r="H267">
            <v>26958.779596</v>
          </cell>
          <cell r="I267">
            <v>26958.779596</v>
          </cell>
          <cell r="J267">
            <v>0</v>
          </cell>
          <cell r="K267">
            <v>4.5269577164600396E-4</v>
          </cell>
        </row>
        <row r="268">
          <cell r="C268" t="str">
            <v>3.9.2.11.11</v>
          </cell>
          <cell r="D268" t="str">
            <v>Provisión e Instalación de Termo tanque Eléctrico de Alta Recuperación - Capacidad: 90</v>
          </cell>
          <cell r="E268" t="str">
            <v>AA</v>
          </cell>
          <cell r="F268" t="str">
            <v>u</v>
          </cell>
          <cell r="G268">
            <v>1</v>
          </cell>
          <cell r="H268">
            <v>16927.374611702482</v>
          </cell>
          <cell r="I268">
            <v>16927.374611702482</v>
          </cell>
          <cell r="J268">
            <v>0</v>
          </cell>
          <cell r="K268">
            <v>2.8424695133167749E-4</v>
          </cell>
        </row>
        <row r="269">
          <cell r="C269" t="str">
            <v>3.9.2.12</v>
          </cell>
          <cell r="D269" t="str">
            <v>INST. ELECTRICA</v>
          </cell>
          <cell r="E269">
            <v>0</v>
          </cell>
          <cell r="F269">
            <v>0</v>
          </cell>
          <cell r="G269">
            <v>0</v>
          </cell>
          <cell r="H269">
            <v>0</v>
          </cell>
          <cell r="I269">
            <v>0</v>
          </cell>
          <cell r="J269">
            <v>1315238.8811431618</v>
          </cell>
          <cell r="K269">
            <v>0</v>
          </cell>
        </row>
        <row r="270">
          <cell r="C270" t="str">
            <v>3.9.2.12.1</v>
          </cell>
          <cell r="D270" t="str">
            <v>Ejecución de cañerías eléctricas secundarias embutidas en pared con caño MOP 3/4" - IRAM 2005 (incluye cajas de pase)</v>
          </cell>
          <cell r="E270" t="str">
            <v>AA</v>
          </cell>
          <cell r="F270" t="str">
            <v>ml</v>
          </cell>
          <cell r="G270">
            <v>346.5</v>
          </cell>
          <cell r="H270">
            <v>1372.0308793548386</v>
          </cell>
          <cell r="I270">
            <v>475408.6996964516</v>
          </cell>
          <cell r="J270">
            <v>0</v>
          </cell>
          <cell r="K270">
            <v>7.9831324481854909E-3</v>
          </cell>
        </row>
        <row r="271">
          <cell r="C271" t="str">
            <v>3.9.2.12.2</v>
          </cell>
          <cell r="D271" t="str">
            <v>Cañerías eléctricas a la vista/ bajo anden - Caño HºGº 3/4"</v>
          </cell>
          <cell r="E271" t="str">
            <v>AA</v>
          </cell>
          <cell r="F271" t="str">
            <v>ml</v>
          </cell>
          <cell r="G271">
            <v>157.5</v>
          </cell>
          <cell r="H271">
            <v>1050.3437280000001</v>
          </cell>
          <cell r="I271">
            <v>165429.13716000001</v>
          </cell>
          <cell r="J271">
            <v>0</v>
          </cell>
          <cell r="K271">
            <v>2.7779102771584834E-3</v>
          </cell>
        </row>
        <row r="272">
          <cell r="C272" t="str">
            <v>3.9.2.12.3</v>
          </cell>
          <cell r="D272" t="str">
            <v>Cañerías eléctricas a la vista/ bajo anden - Caño HºGº 1 1/2"</v>
          </cell>
          <cell r="E272" t="str">
            <v>AA</v>
          </cell>
          <cell r="F272" t="str">
            <v>ml</v>
          </cell>
          <cell r="G272" t="str">
            <v>NO COTIZA</v>
          </cell>
          <cell r="H272">
            <v>0</v>
          </cell>
          <cell r="I272">
            <v>0</v>
          </cell>
          <cell r="J272">
            <v>0</v>
          </cell>
          <cell r="K272">
            <v>0</v>
          </cell>
        </row>
        <row r="273">
          <cell r="C273" t="str">
            <v>3.9.2.12.4</v>
          </cell>
          <cell r="D273" t="str">
            <v>Cañerías eléctricas a la vista/ bajo anden - Caño HºGº 2"</v>
          </cell>
          <cell r="E273" t="str">
            <v>AA</v>
          </cell>
          <cell r="F273" t="str">
            <v>ml</v>
          </cell>
          <cell r="G273" t="str">
            <v>NO COTIZA</v>
          </cell>
          <cell r="H273">
            <v>0</v>
          </cell>
          <cell r="I273">
            <v>0</v>
          </cell>
          <cell r="J273">
            <v>0</v>
          </cell>
          <cell r="K273">
            <v>0</v>
          </cell>
        </row>
        <row r="274">
          <cell r="C274" t="str">
            <v>3.9.2.12.5</v>
          </cell>
          <cell r="D274" t="str">
            <v>Cajas octogonal grande IRAM 62.005</v>
          </cell>
          <cell r="E274" t="str">
            <v>AA</v>
          </cell>
          <cell r="F274" t="str">
            <v>u</v>
          </cell>
          <cell r="G274">
            <v>62</v>
          </cell>
          <cell r="H274">
            <v>419.06044399999996</v>
          </cell>
          <cell r="I274">
            <v>25981.747527999996</v>
          </cell>
          <cell r="J274">
            <v>0</v>
          </cell>
          <cell r="K274">
            <v>4.3628930619859255E-4</v>
          </cell>
        </row>
        <row r="275">
          <cell r="C275" t="str">
            <v>3.9.2.12.6</v>
          </cell>
          <cell r="D275" t="str">
            <v>Cajas 100x50mm IRAM 62.005</v>
          </cell>
          <cell r="E275" t="str">
            <v>AA</v>
          </cell>
          <cell r="F275" t="str">
            <v>u</v>
          </cell>
          <cell r="G275">
            <v>70</v>
          </cell>
          <cell r="H275">
            <v>1411.8796320000001</v>
          </cell>
          <cell r="I275">
            <v>98831.574240000016</v>
          </cell>
          <cell r="J275">
            <v>0</v>
          </cell>
          <cell r="K275">
            <v>1.6595942558989025E-3</v>
          </cell>
        </row>
        <row r="276">
          <cell r="C276" t="str">
            <v>3.9.2.12.7</v>
          </cell>
          <cell r="D276" t="str">
            <v>Cajas redonda Al</v>
          </cell>
          <cell r="E276" t="str">
            <v>AA</v>
          </cell>
          <cell r="F276" t="str">
            <v>u</v>
          </cell>
          <cell r="G276">
            <v>28</v>
          </cell>
          <cell r="H276">
            <v>1858.5959439999999</v>
          </cell>
          <cell r="I276">
            <v>52040.686431999995</v>
          </cell>
          <cell r="J276">
            <v>0</v>
          </cell>
          <cell r="K276">
            <v>8.7387482127779497E-4</v>
          </cell>
        </row>
        <row r="277">
          <cell r="C277" t="str">
            <v>3.9.2.12.8</v>
          </cell>
          <cell r="D277" t="str">
            <v>Cajas Al - 100x50mm</v>
          </cell>
          <cell r="E277" t="str">
            <v>AA</v>
          </cell>
          <cell r="F277" t="str">
            <v>u</v>
          </cell>
          <cell r="G277" t="str">
            <v>NO COTIZA</v>
          </cell>
          <cell r="H277">
            <v>0</v>
          </cell>
          <cell r="I277">
            <v>0</v>
          </cell>
          <cell r="J277">
            <v>0</v>
          </cell>
          <cell r="K277">
            <v>0</v>
          </cell>
        </row>
        <row r="278">
          <cell r="C278" t="str">
            <v>3.9.2.12.9</v>
          </cell>
          <cell r="D278" t="str">
            <v>Tendido de Circuitos Cu 2,5mm^2 - IRAM 62.267</v>
          </cell>
          <cell r="E278" t="str">
            <v>AA</v>
          </cell>
          <cell r="F278" t="str">
            <v>ml</v>
          </cell>
          <cell r="G278">
            <v>253.75</v>
          </cell>
          <cell r="H278">
            <v>199.89093011200001</v>
          </cell>
          <cell r="I278">
            <v>50722.323515920005</v>
          </cell>
          <cell r="J278">
            <v>0</v>
          </cell>
          <cell r="K278">
            <v>8.5173667828511814E-4</v>
          </cell>
        </row>
        <row r="279">
          <cell r="C279" t="str">
            <v>3.9.2.12.10</v>
          </cell>
          <cell r="D279" t="str">
            <v>Tendido de Circuitos Cu 4mm^2 - IRAM 62.267</v>
          </cell>
          <cell r="E279" t="str">
            <v>AA</v>
          </cell>
          <cell r="F279" t="str">
            <v>ml</v>
          </cell>
          <cell r="G279">
            <v>138.75</v>
          </cell>
          <cell r="H279">
            <v>225.22479111199999</v>
          </cell>
          <cell r="I279">
            <v>31249.939766789998</v>
          </cell>
          <cell r="J279">
            <v>0</v>
          </cell>
          <cell r="K279">
            <v>5.2475356112622977E-4</v>
          </cell>
        </row>
        <row r="280">
          <cell r="C280" t="str">
            <v>3.9.2.12.11</v>
          </cell>
          <cell r="D280" t="str">
            <v>Tomacorriente 220V/ 10A</v>
          </cell>
          <cell r="E280" t="str">
            <v>AA</v>
          </cell>
          <cell r="F280" t="str">
            <v>u</v>
          </cell>
          <cell r="G280">
            <v>45</v>
          </cell>
          <cell r="H280">
            <v>1253.8737160000001</v>
          </cell>
          <cell r="I280">
            <v>56424.317220000004</v>
          </cell>
          <cell r="J280">
            <v>0</v>
          </cell>
          <cell r="K280">
            <v>9.4748539089272246E-4</v>
          </cell>
        </row>
        <row r="281">
          <cell r="C281" t="str">
            <v>3.9.2.12.12</v>
          </cell>
          <cell r="D281" t="str">
            <v>Tomacorriente 220V/ 20A</v>
          </cell>
          <cell r="E281" t="str">
            <v>AA</v>
          </cell>
          <cell r="F281" t="str">
            <v>u</v>
          </cell>
          <cell r="G281">
            <v>7</v>
          </cell>
          <cell r="H281">
            <v>1253.8737160000001</v>
          </cell>
          <cell r="I281">
            <v>8777.1160120000004</v>
          </cell>
          <cell r="J281">
            <v>0</v>
          </cell>
          <cell r="K281">
            <v>1.4738661636109015E-4</v>
          </cell>
        </row>
        <row r="282">
          <cell r="C282" t="str">
            <v>3.9.2.12.13</v>
          </cell>
          <cell r="D282" t="str">
            <v>Interruptor de un efecto 10A</v>
          </cell>
          <cell r="E282" t="str">
            <v>AA</v>
          </cell>
          <cell r="F282" t="str">
            <v>u</v>
          </cell>
          <cell r="G282">
            <v>18</v>
          </cell>
          <cell r="H282">
            <v>773.70841599999994</v>
          </cell>
          <cell r="I282">
            <v>13926.751487999998</v>
          </cell>
          <cell r="J282">
            <v>0</v>
          </cell>
          <cell r="K282">
            <v>2.3386004878046232E-4</v>
          </cell>
        </row>
        <row r="283">
          <cell r="C283" t="str">
            <v>3.9.2.12.14</v>
          </cell>
          <cell r="D283" t="str">
            <v>Provisión e Instalación de Luminaria Empotrable tubo LED 2x20W</v>
          </cell>
          <cell r="E283" t="str">
            <v>AA</v>
          </cell>
          <cell r="F283" t="str">
            <v>u</v>
          </cell>
          <cell r="G283">
            <v>20</v>
          </cell>
          <cell r="H283">
            <v>4235.5135264</v>
          </cell>
          <cell r="I283">
            <v>84710.270527999994</v>
          </cell>
          <cell r="J283">
            <v>0</v>
          </cell>
          <cell r="K283">
            <v>1.4224672577057076E-3</v>
          </cell>
        </row>
        <row r="284">
          <cell r="C284" t="str">
            <v>3.9.2.12.15</v>
          </cell>
          <cell r="D284" t="str">
            <v>Provisión e Instalación de Luminaria Empotrable tubo LED 2x9W</v>
          </cell>
          <cell r="E284" t="str">
            <v>AA</v>
          </cell>
          <cell r="F284" t="str">
            <v>u</v>
          </cell>
          <cell r="G284">
            <v>14</v>
          </cell>
          <cell r="H284">
            <v>6087.1443520000003</v>
          </cell>
          <cell r="I284">
            <v>85220.020927999998</v>
          </cell>
          <cell r="J284">
            <v>0</v>
          </cell>
          <cell r="K284">
            <v>1.4310270610103459E-3</v>
          </cell>
        </row>
        <row r="285">
          <cell r="C285" t="str">
            <v>3.9.2.12.16</v>
          </cell>
          <cell r="D285" t="str">
            <v>Provisión e Instalación de Luminaria doble tubo LED 2x20W - IP65 - IK10</v>
          </cell>
          <cell r="E285" t="str">
            <v>AA</v>
          </cell>
          <cell r="F285" t="str">
            <v>u</v>
          </cell>
          <cell r="G285">
            <v>28</v>
          </cell>
          <cell r="H285">
            <v>2471.0711999999999</v>
          </cell>
          <cell r="I285">
            <v>69189.993600000002</v>
          </cell>
          <cell r="J285">
            <v>0</v>
          </cell>
          <cell r="K285">
            <v>1.1618484965684971E-3</v>
          </cell>
        </row>
        <row r="286">
          <cell r="C286" t="str">
            <v>3.9.2.12.17</v>
          </cell>
          <cell r="D286" t="str">
            <v>Provisión e Instalación de Equipo Autonomo de luminaria 3hs</v>
          </cell>
          <cell r="E286" t="str">
            <v>AA</v>
          </cell>
          <cell r="F286" t="str">
            <v>u</v>
          </cell>
          <cell r="G286">
            <v>21</v>
          </cell>
          <cell r="H286">
            <v>3794.454248</v>
          </cell>
          <cell r="I286">
            <v>79683.539208000002</v>
          </cell>
          <cell r="J286">
            <v>0</v>
          </cell>
          <cell r="K286">
            <v>1.3380576498575032E-3</v>
          </cell>
        </row>
        <row r="287">
          <cell r="C287" t="str">
            <v>3.9.2.12.18</v>
          </cell>
          <cell r="D287" t="str">
            <v>Provisión e instalación de artefactos de salida de emergencia</v>
          </cell>
          <cell r="E287" t="str">
            <v>AA</v>
          </cell>
          <cell r="F287" t="str">
            <v>u</v>
          </cell>
          <cell r="G287">
            <v>5</v>
          </cell>
          <cell r="H287">
            <v>3528.552764</v>
          </cell>
          <cell r="I287">
            <v>17642.76382</v>
          </cell>
          <cell r="J287">
            <v>0</v>
          </cell>
          <cell r="K287">
            <v>2.9625987159478614E-4</v>
          </cell>
        </row>
        <row r="288">
          <cell r="C288" t="str">
            <v>3.9.2.13</v>
          </cell>
          <cell r="D288" t="str">
            <v>INST. BOCA DE TELEFONIA Y DATOS</v>
          </cell>
          <cell r="E288">
            <v>0</v>
          </cell>
          <cell r="F288">
            <v>0</v>
          </cell>
          <cell r="G288">
            <v>0</v>
          </cell>
          <cell r="H288">
            <v>0</v>
          </cell>
          <cell r="I288">
            <v>0</v>
          </cell>
          <cell r="J288">
            <v>1129456.9867734725</v>
          </cell>
          <cell r="K288">
            <v>0</v>
          </cell>
        </row>
        <row r="289">
          <cell r="C289" t="str">
            <v>3.9.2.13.1</v>
          </cell>
          <cell r="D289" t="str">
            <v>Sistema de Datos y Telefonía - Cableado</v>
          </cell>
          <cell r="E289" t="str">
            <v>AA</v>
          </cell>
          <cell r="F289" t="str">
            <v>gl</v>
          </cell>
          <cell r="G289">
            <v>1</v>
          </cell>
          <cell r="H289">
            <v>1129456.9867734725</v>
          </cell>
          <cell r="I289">
            <v>1129456.9867734725</v>
          </cell>
          <cell r="J289">
            <v>0</v>
          </cell>
          <cell r="K289">
            <v>1.8966006986616397E-2</v>
          </cell>
        </row>
        <row r="290">
          <cell r="C290" t="str">
            <v>3.9.2.14</v>
          </cell>
          <cell r="D290" t="str">
            <v>INST. TERMOMECANICA</v>
          </cell>
          <cell r="E290">
            <v>0</v>
          </cell>
          <cell r="F290">
            <v>0</v>
          </cell>
          <cell r="G290">
            <v>0</v>
          </cell>
          <cell r="H290">
            <v>0</v>
          </cell>
          <cell r="I290">
            <v>0</v>
          </cell>
          <cell r="J290">
            <v>359910.54245866672</v>
          </cell>
          <cell r="K290">
            <v>0</v>
          </cell>
        </row>
        <row r="291">
          <cell r="C291" t="str">
            <v>3.9.2.14.1</v>
          </cell>
          <cell r="D291" t="str">
            <v xml:space="preserve">Provisión e Instalación de Equipos de Aire Acondicionado INDIVIDUALES Frio/Calor </v>
          </cell>
          <cell r="E291" t="str">
            <v>AA</v>
          </cell>
          <cell r="F291" t="str">
            <v>u</v>
          </cell>
          <cell r="G291">
            <v>5</v>
          </cell>
          <cell r="H291">
            <v>58677.689100000003</v>
          </cell>
          <cell r="I291">
            <v>293388.44550000003</v>
          </cell>
          <cell r="J291">
            <v>0</v>
          </cell>
          <cell r="K291">
            <v>4.9266217061009164E-3</v>
          </cell>
        </row>
        <row r="292">
          <cell r="C292" t="str">
            <v>3.9.2.14.2</v>
          </cell>
          <cell r="D292" t="str">
            <v>Tendido de Cañerias embutidas hasta Equipos Condensadores en Azotea</v>
          </cell>
          <cell r="E292" t="str">
            <v>AA</v>
          </cell>
          <cell r="F292" t="str">
            <v>ml</v>
          </cell>
          <cell r="G292">
            <v>12.5</v>
          </cell>
          <cell r="H292">
            <v>1781.4800344533332</v>
          </cell>
          <cell r="I292">
            <v>22268.500430666667</v>
          </cell>
          <cell r="J292">
            <v>0</v>
          </cell>
          <cell r="K292">
            <v>3.7393591760940696E-4</v>
          </cell>
        </row>
        <row r="293">
          <cell r="C293" t="str">
            <v>3.9.2.14.3</v>
          </cell>
          <cell r="D293" t="str">
            <v xml:space="preserve">Tendido de Desagues embutidos h/ rejillla de desague pluvial </v>
          </cell>
          <cell r="E293" t="str">
            <v>AA</v>
          </cell>
          <cell r="F293" t="str">
            <v>ml</v>
          </cell>
          <cell r="G293">
            <v>20</v>
          </cell>
          <cell r="H293">
            <v>2212.6798263999999</v>
          </cell>
          <cell r="I293">
            <v>44253.596527999995</v>
          </cell>
          <cell r="J293">
            <v>0</v>
          </cell>
          <cell r="K293">
            <v>7.4311286818511363E-4</v>
          </cell>
        </row>
        <row r="294">
          <cell r="C294" t="str">
            <v>3.9.2.15</v>
          </cell>
          <cell r="D294" t="str">
            <v>INST. DETECCION DE INCENDIO</v>
          </cell>
          <cell r="E294">
            <v>0</v>
          </cell>
          <cell r="F294">
            <v>0</v>
          </cell>
          <cell r="G294">
            <v>0</v>
          </cell>
          <cell r="H294">
            <v>0</v>
          </cell>
          <cell r="I294">
            <v>0</v>
          </cell>
          <cell r="J294">
            <v>267631.08365759999</v>
          </cell>
          <cell r="K294">
            <v>0</v>
          </cell>
        </row>
        <row r="295">
          <cell r="C295" t="str">
            <v>3.9.2.15.1</v>
          </cell>
          <cell r="D295" t="str">
            <v>Instalación de un Sistema de Alarma contra Incendios</v>
          </cell>
          <cell r="E295" t="str">
            <v>AA</v>
          </cell>
          <cell r="F295" t="str">
            <v>u</v>
          </cell>
          <cell r="G295">
            <v>1</v>
          </cell>
          <cell r="H295">
            <v>105982.1530336</v>
          </cell>
          <cell r="I295">
            <v>105982.1530336</v>
          </cell>
          <cell r="J295">
            <v>0</v>
          </cell>
          <cell r="K295">
            <v>1.7796678212899926E-3</v>
          </cell>
        </row>
        <row r="296">
          <cell r="C296" t="str">
            <v>3.9.2.15.2</v>
          </cell>
          <cell r="D296" t="str">
            <v>Provisión de Matafuegos de Clase ABC de 10 kg.</v>
          </cell>
          <cell r="E296" t="str">
            <v>AA</v>
          </cell>
          <cell r="F296" t="str">
            <v>u</v>
          </cell>
          <cell r="G296">
            <v>8</v>
          </cell>
          <cell r="H296">
            <v>10076.288704000001</v>
          </cell>
          <cell r="I296">
            <v>80610.309632000004</v>
          </cell>
          <cell r="J296">
            <v>0</v>
          </cell>
          <cell r="K296">
            <v>1.3536201144244684E-3</v>
          </cell>
        </row>
        <row r="297">
          <cell r="C297" t="str">
            <v>3.9.2.15.3</v>
          </cell>
          <cell r="D297" t="str">
            <v>Provisión de Matafuegos de CO2 de 10 kg.</v>
          </cell>
          <cell r="E297" t="str">
            <v>AA</v>
          </cell>
          <cell r="F297" t="str">
            <v>u</v>
          </cell>
          <cell r="G297">
            <v>2</v>
          </cell>
          <cell r="H297">
            <v>35331.052175999997</v>
          </cell>
          <cell r="I297">
            <v>70662.104351999995</v>
          </cell>
          <cell r="J297">
            <v>0</v>
          </cell>
          <cell r="K297">
            <v>1.1865683957186758E-3</v>
          </cell>
        </row>
        <row r="298">
          <cell r="C298" t="str">
            <v>3.9.2.15.4</v>
          </cell>
          <cell r="D298" t="str">
            <v xml:space="preserve">Señalización Reglamentaria </v>
          </cell>
          <cell r="E298" t="str">
            <v>AA</v>
          </cell>
          <cell r="F298" t="str">
            <v>u</v>
          </cell>
          <cell r="G298">
            <v>10</v>
          </cell>
          <cell r="H298">
            <v>1037.651664</v>
          </cell>
          <cell r="I298">
            <v>10376.51664</v>
          </cell>
          <cell r="J298">
            <v>0</v>
          </cell>
          <cell r="K298">
            <v>1.7424398573440527E-4</v>
          </cell>
        </row>
        <row r="299">
          <cell r="C299" t="str">
            <v>3.9.2.16</v>
          </cell>
          <cell r="D299" t="str">
            <v>SISTEMA DE ALARMA</v>
          </cell>
          <cell r="E299">
            <v>0</v>
          </cell>
          <cell r="F299">
            <v>0</v>
          </cell>
          <cell r="G299">
            <v>0</v>
          </cell>
          <cell r="H299">
            <v>0</v>
          </cell>
          <cell r="I299">
            <v>0</v>
          </cell>
          <cell r="J299">
            <v>48213.379776000002</v>
          </cell>
          <cell r="K299">
            <v>0</v>
          </cell>
        </row>
        <row r="300">
          <cell r="C300" t="str">
            <v>3.9.2.16.1</v>
          </cell>
          <cell r="D300" t="str">
            <v xml:space="preserve">Instalación de un Sistema de Alarma inhalámbrico en Boleterías </v>
          </cell>
          <cell r="E300" t="str">
            <v>AA</v>
          </cell>
          <cell r="F300" t="str">
            <v>gl</v>
          </cell>
          <cell r="G300">
            <v>1</v>
          </cell>
          <cell r="H300">
            <v>42624.777512000001</v>
          </cell>
          <cell r="I300">
            <v>42624.777512000001</v>
          </cell>
          <cell r="J300">
            <v>0</v>
          </cell>
          <cell r="K300">
            <v>7.1576150093593713E-4</v>
          </cell>
        </row>
        <row r="301">
          <cell r="C301" t="str">
            <v>3.9.2.16.2</v>
          </cell>
          <cell r="D301" t="str">
            <v>Instalación de boton antipanico en ventanilla que reporten a la central de alarmas</v>
          </cell>
          <cell r="E301" t="str">
            <v>AA</v>
          </cell>
          <cell r="F301" t="str">
            <v>u</v>
          </cell>
          <cell r="G301">
            <v>2</v>
          </cell>
          <cell r="H301">
            <v>2794.3011320000001</v>
          </cell>
          <cell r="I301">
            <v>5588.6022640000001</v>
          </cell>
          <cell r="J301">
            <v>0</v>
          </cell>
          <cell r="K301">
            <v>9.384462695408746E-5</v>
          </cell>
        </row>
        <row r="302">
          <cell r="C302" t="str">
            <v>3.10</v>
          </cell>
          <cell r="D302" t="str">
            <v>CERRAMIENTOS METÁLICOS Y BARANDAS</v>
          </cell>
          <cell r="E302">
            <v>0</v>
          </cell>
          <cell r="F302">
            <v>0</v>
          </cell>
          <cell r="G302">
            <v>0</v>
          </cell>
          <cell r="H302">
            <v>0</v>
          </cell>
          <cell r="I302">
            <v>0</v>
          </cell>
          <cell r="J302">
            <v>2481447.5148154134</v>
          </cell>
          <cell r="K302">
            <v>0</v>
          </cell>
        </row>
        <row r="303">
          <cell r="C303" t="str">
            <v>3.10.1</v>
          </cell>
          <cell r="D303" t="str">
            <v>Baranda de contencion de andenes de caño de acero galvanizado - según Detalle DT005</v>
          </cell>
          <cell r="E303" t="str">
            <v>AA</v>
          </cell>
          <cell r="F303" t="str">
            <v>ml</v>
          </cell>
          <cell r="G303">
            <v>75</v>
          </cell>
          <cell r="H303">
            <v>11362.826919266667</v>
          </cell>
          <cell r="I303">
            <v>852212.01894500002</v>
          </cell>
          <cell r="J303">
            <v>0</v>
          </cell>
          <cell r="K303">
            <v>1.4310468919726158E-2</v>
          </cell>
        </row>
        <row r="304">
          <cell r="C304" t="str">
            <v>3.10.2</v>
          </cell>
          <cell r="D304" t="str">
            <v xml:space="preserve">Ejecución de Cercos Perimetrales en Reja de hierro angulo, planchuelas y barrotes </v>
          </cell>
          <cell r="E304" t="str">
            <v>AA</v>
          </cell>
          <cell r="F304" t="str">
            <v>m2</v>
          </cell>
          <cell r="G304" t="str">
            <v>NO COTIZA</v>
          </cell>
          <cell r="H304">
            <v>0</v>
          </cell>
          <cell r="I304">
            <v>0</v>
          </cell>
          <cell r="J304">
            <v>0</v>
          </cell>
          <cell r="K304">
            <v>0</v>
          </cell>
        </row>
        <row r="305">
          <cell r="C305" t="str">
            <v>3.10.3</v>
          </cell>
          <cell r="D305" t="str">
            <v>Ejecución de Nuevos Cercos perimetrales de alambrado olímpico romboidal - según Detalle DT008</v>
          </cell>
          <cell r="E305" t="str">
            <v>AA</v>
          </cell>
          <cell r="F305" t="str">
            <v>ml</v>
          </cell>
          <cell r="G305">
            <v>53.33</v>
          </cell>
          <cell r="H305">
            <v>3966</v>
          </cell>
          <cell r="I305">
            <v>211506.78</v>
          </cell>
          <cell r="J305">
            <v>0</v>
          </cell>
          <cell r="K305">
            <v>3.5516527979133077E-3</v>
          </cell>
        </row>
        <row r="306">
          <cell r="C306" t="str">
            <v>3.10.4</v>
          </cell>
          <cell r="D306" t="str">
            <v>Ejecución de Nuevos Cercos divisorios entre Vías de paños de metal desplegado pesado según Detalle DT009</v>
          </cell>
          <cell r="E306" t="str">
            <v>AA</v>
          </cell>
          <cell r="F306" t="str">
            <v>ml</v>
          </cell>
          <cell r="G306">
            <v>180</v>
          </cell>
          <cell r="H306">
            <v>7876.2706437245179</v>
          </cell>
          <cell r="I306">
            <v>1417728.7158704132</v>
          </cell>
          <cell r="J306">
            <v>0</v>
          </cell>
          <cell r="K306">
            <v>2.3806708042187555E-2</v>
          </cell>
        </row>
        <row r="307">
          <cell r="C307" t="str">
            <v>3.11</v>
          </cell>
          <cell r="D307" t="str">
            <v xml:space="preserve">PINTURA INTEGRAL DE LA ESTACIÓN </v>
          </cell>
          <cell r="E307">
            <v>0</v>
          </cell>
          <cell r="F307">
            <v>0</v>
          </cell>
          <cell r="G307">
            <v>0</v>
          </cell>
          <cell r="H307">
            <v>0</v>
          </cell>
          <cell r="I307">
            <v>0</v>
          </cell>
          <cell r="J307">
            <v>2167059.6595421163</v>
          </cell>
          <cell r="K307">
            <v>0</v>
          </cell>
        </row>
        <row r="308">
          <cell r="C308" t="str">
            <v>3.11.1</v>
          </cell>
          <cell r="D308" t="str">
            <v>Epoxi + poliuretano s/ metal prepintado Existentes–</v>
          </cell>
          <cell r="E308" t="str">
            <v>AA</v>
          </cell>
          <cell r="F308" t="str">
            <v>m2</v>
          </cell>
          <cell r="G308" t="str">
            <v>NO COTIZA</v>
          </cell>
          <cell r="H308">
            <v>0</v>
          </cell>
          <cell r="I308">
            <v>0</v>
          </cell>
          <cell r="J308">
            <v>0</v>
          </cell>
          <cell r="K308">
            <v>0</v>
          </cell>
        </row>
        <row r="309">
          <cell r="C309" t="str">
            <v>3.11.2</v>
          </cell>
          <cell r="D309" t="str">
            <v>Aplicación de 1 mano de Base al Agua y 2 manos de Latex para exteriores sobre Superficies de Revoques de Cal o Yeso</v>
          </cell>
          <cell r="E309" t="str">
            <v>AA</v>
          </cell>
          <cell r="F309" t="str">
            <v>m2</v>
          </cell>
          <cell r="G309">
            <v>764.5</v>
          </cell>
          <cell r="H309">
            <v>844.53220913636369</v>
          </cell>
          <cell r="I309">
            <v>645644.87388475006</v>
          </cell>
          <cell r="J309">
            <v>0</v>
          </cell>
          <cell r="K309">
            <v>1.0841763194499757E-2</v>
          </cell>
        </row>
        <row r="310">
          <cell r="C310" t="str">
            <v>3.11.3</v>
          </cell>
          <cell r="D310" t="str">
            <v>Aplicación de 1 mano de Base al Agua y 2 manos de Latex para interiores sobre Superficies de Revoques de Cal o Yeso</v>
          </cell>
          <cell r="E310" t="str">
            <v>AA</v>
          </cell>
          <cell r="F310" t="str">
            <v>m2</v>
          </cell>
          <cell r="G310">
            <v>740.67100000000005</v>
          </cell>
          <cell r="H310">
            <v>1263.578041</v>
          </cell>
          <cell r="I310">
            <v>935895.61120551103</v>
          </cell>
          <cell r="J310">
            <v>0</v>
          </cell>
          <cell r="K310">
            <v>1.5715696045738289E-2</v>
          </cell>
        </row>
        <row r="311">
          <cell r="C311" t="str">
            <v>3.11.4</v>
          </cell>
          <cell r="D311" t="str">
            <v>Aplicación de 1 mano de Base al Agua y 2 manos de Latex para cielorrasos</v>
          </cell>
          <cell r="E311" t="str">
            <v>AA</v>
          </cell>
          <cell r="F311" t="str">
            <v>m2</v>
          </cell>
          <cell r="G311">
            <v>169.25</v>
          </cell>
          <cell r="H311">
            <v>1318.2153647999999</v>
          </cell>
          <cell r="I311">
            <v>223107.95049239998</v>
          </cell>
          <cell r="J311">
            <v>0</v>
          </cell>
          <cell r="K311">
            <v>3.7464613503313516E-3</v>
          </cell>
        </row>
        <row r="312">
          <cell r="C312" t="str">
            <v>3.11.5</v>
          </cell>
          <cell r="D312" t="str">
            <v>Aplicación de 3 manos de Esmalte Sintético Código RAL 7024 sobre Elementos Metálicos y Herreria en General</v>
          </cell>
          <cell r="E312" t="str">
            <v>AA</v>
          </cell>
          <cell r="F312" t="str">
            <v>m2</v>
          </cell>
          <cell r="G312">
            <v>20.893600000000003</v>
          </cell>
          <cell r="H312">
            <v>1204.5698581000001</v>
          </cell>
          <cell r="I312">
            <v>25167.800787198168</v>
          </cell>
          <cell r="J312">
            <v>0</v>
          </cell>
          <cell r="K312">
            <v>4.226213934285091E-4</v>
          </cell>
        </row>
        <row r="313">
          <cell r="C313" t="str">
            <v>3.11.6</v>
          </cell>
          <cell r="D313" t="str">
            <v>Aplicación de 3 manos de Esmalte Sintético Código RAL 7024 sobre Elementos de Madera (puertas, ventanas, estructuras, etc.)</v>
          </cell>
          <cell r="E313" t="str">
            <v>AA</v>
          </cell>
          <cell r="F313" t="str">
            <v>m2</v>
          </cell>
          <cell r="G313">
            <v>197.72</v>
          </cell>
          <cell r="H313">
            <v>1204.5698581000001</v>
          </cell>
          <cell r="I313">
            <v>238167.55234353204</v>
          </cell>
          <cell r="J313">
            <v>0</v>
          </cell>
          <cell r="K313">
            <v>3.99934438817077E-3</v>
          </cell>
        </row>
        <row r="314">
          <cell r="C314" t="str">
            <v>3.11.7</v>
          </cell>
          <cell r="D314" t="str">
            <v>Aplicación de 3 manos de Esmalte Sintético sobre  Superficies de Hormigón Visto en Bajo Andenes y Frente de Andenes Bajos</v>
          </cell>
          <cell r="E314" t="str">
            <v>AA</v>
          </cell>
          <cell r="F314" t="str">
            <v>m2</v>
          </cell>
          <cell r="G314">
            <v>82.25</v>
          </cell>
          <cell r="H314">
            <v>1204.5698581000001</v>
          </cell>
          <cell r="I314">
            <v>99075.870828725019</v>
          </cell>
          <cell r="J314">
            <v>0</v>
          </cell>
          <cell r="K314">
            <v>1.6636965199628053E-3</v>
          </cell>
        </row>
        <row r="315">
          <cell r="C315" t="str">
            <v>3.12</v>
          </cell>
          <cell r="D315" t="str">
            <v>SEÑALETICA Y EQUIPAMIENTO</v>
          </cell>
          <cell r="E315">
            <v>0</v>
          </cell>
          <cell r="F315">
            <v>0</v>
          </cell>
          <cell r="G315">
            <v>0</v>
          </cell>
          <cell r="H315">
            <v>0</v>
          </cell>
          <cell r="I315">
            <v>0</v>
          </cell>
          <cell r="J315">
            <v>1481776.930233143</v>
          </cell>
          <cell r="K315">
            <v>0</v>
          </cell>
        </row>
        <row r="316">
          <cell r="C316" t="str">
            <v>3.12.1</v>
          </cell>
          <cell r="D316" t="str">
            <v>STA Señal Tótem en Acceso</v>
          </cell>
          <cell r="E316" t="str">
            <v>AA</v>
          </cell>
          <cell r="F316" t="str">
            <v>u</v>
          </cell>
          <cell r="G316">
            <v>1</v>
          </cell>
          <cell r="H316">
            <v>286062.48703999998</v>
          </cell>
          <cell r="I316">
            <v>286062.48703999998</v>
          </cell>
          <cell r="J316">
            <v>0</v>
          </cell>
          <cell r="K316">
            <v>4.8036031396896843E-3</v>
          </cell>
        </row>
        <row r="317">
          <cell r="C317" t="str">
            <v>3.12.2</v>
          </cell>
          <cell r="D317" t="str">
            <v>SETE Identificacion Exterior de Estación</v>
          </cell>
          <cell r="E317" t="str">
            <v>AA</v>
          </cell>
          <cell r="F317" t="str">
            <v>u</v>
          </cell>
          <cell r="G317">
            <v>1</v>
          </cell>
          <cell r="H317">
            <v>45521.873055999997</v>
          </cell>
          <cell r="I317">
            <v>45521.873055999997</v>
          </cell>
          <cell r="J317">
            <v>0</v>
          </cell>
          <cell r="K317">
            <v>7.64409953220397E-4</v>
          </cell>
        </row>
        <row r="318">
          <cell r="C318" t="str">
            <v>3.12.3</v>
          </cell>
          <cell r="D318" t="str">
            <v>ICB Identificación Corpórea Módulo Boletería</v>
          </cell>
          <cell r="E318" t="str">
            <v>AA</v>
          </cell>
          <cell r="F318" t="str">
            <v>u</v>
          </cell>
          <cell r="G318" t="str">
            <v>NO COTIZA</v>
          </cell>
          <cell r="H318">
            <v>0</v>
          </cell>
          <cell r="I318">
            <v>0</v>
          </cell>
          <cell r="J318">
            <v>0</v>
          </cell>
          <cell r="K318">
            <v>0</v>
          </cell>
        </row>
        <row r="319">
          <cell r="C319" t="str">
            <v>3.12.4</v>
          </cell>
          <cell r="D319" t="str">
            <v>ICBL dentificación Corpórea Módulo Boletería Lateral</v>
          </cell>
          <cell r="E319" t="str">
            <v>AA</v>
          </cell>
          <cell r="F319" t="str">
            <v>u</v>
          </cell>
          <cell r="G319" t="str">
            <v>NO COTIZA</v>
          </cell>
          <cell r="H319">
            <v>0</v>
          </cell>
          <cell r="I319">
            <v>0</v>
          </cell>
          <cell r="J319">
            <v>0</v>
          </cell>
          <cell r="K319">
            <v>0</v>
          </cell>
        </row>
        <row r="320">
          <cell r="C320" t="str">
            <v>3.12.5</v>
          </cell>
          <cell r="D320" t="str">
            <v>SAM 1500 Señal Acceso Molinetes</v>
          </cell>
          <cell r="E320" t="str">
            <v>AA</v>
          </cell>
          <cell r="F320" t="str">
            <v>u</v>
          </cell>
          <cell r="G320" t="str">
            <v>NO COTIZA</v>
          </cell>
          <cell r="H320">
            <v>0</v>
          </cell>
          <cell r="I320">
            <v>0</v>
          </cell>
          <cell r="J320">
            <v>0</v>
          </cell>
          <cell r="K320">
            <v>0</v>
          </cell>
        </row>
        <row r="321">
          <cell r="C321" t="str">
            <v>3.12.6</v>
          </cell>
          <cell r="D321" t="str">
            <v>SAM 2500 Señal Acceso Molinetes</v>
          </cell>
          <cell r="E321" t="str">
            <v>AA</v>
          </cell>
          <cell r="F321" t="str">
            <v>u</v>
          </cell>
          <cell r="G321" t="str">
            <v>NO COTIZA</v>
          </cell>
          <cell r="H321">
            <v>0</v>
          </cell>
          <cell r="I321">
            <v>0</v>
          </cell>
          <cell r="J321">
            <v>0</v>
          </cell>
          <cell r="K321">
            <v>0</v>
          </cell>
        </row>
        <row r="322">
          <cell r="C322" t="str">
            <v>3.12.7</v>
          </cell>
          <cell r="D322" t="str">
            <v>IBE 3000 Identificación Boletería Exterior</v>
          </cell>
          <cell r="E322" t="str">
            <v>AA</v>
          </cell>
          <cell r="F322" t="str">
            <v>u</v>
          </cell>
          <cell r="G322">
            <v>1</v>
          </cell>
          <cell r="H322">
            <v>71476.5</v>
          </cell>
          <cell r="I322">
            <v>71476.5</v>
          </cell>
          <cell r="J322">
            <v>0</v>
          </cell>
          <cell r="K322">
            <v>1.2002438466041162E-3</v>
          </cell>
        </row>
        <row r="323">
          <cell r="C323" t="str">
            <v>3.12.8</v>
          </cell>
          <cell r="D323" t="str">
            <v>SETER 1500 Señal Comunicacional Colgante</v>
          </cell>
          <cell r="E323" t="str">
            <v>AA</v>
          </cell>
          <cell r="F323" t="str">
            <v>u</v>
          </cell>
          <cell r="G323">
            <v>1</v>
          </cell>
          <cell r="H323">
            <v>80593.746111999993</v>
          </cell>
          <cell r="I323">
            <v>80593.746111999993</v>
          </cell>
          <cell r="J323">
            <v>0</v>
          </cell>
          <cell r="K323">
            <v>1.3533419773730164E-3</v>
          </cell>
        </row>
        <row r="324">
          <cell r="C324" t="str">
            <v>3.12.9</v>
          </cell>
          <cell r="D324" t="str">
            <v>SETER 2500 Señal Comunicacional Colgante</v>
          </cell>
          <cell r="E324" t="str">
            <v>AA</v>
          </cell>
          <cell r="F324" t="str">
            <v>u</v>
          </cell>
          <cell r="G324" t="str">
            <v>NO COTIZA</v>
          </cell>
          <cell r="H324">
            <v>0</v>
          </cell>
          <cell r="I324">
            <v>0</v>
          </cell>
          <cell r="J324">
            <v>0</v>
          </cell>
          <cell r="K324">
            <v>0</v>
          </cell>
        </row>
        <row r="325">
          <cell r="C325" t="str">
            <v>3.12.10</v>
          </cell>
          <cell r="D325" t="str">
            <v>SCE A Señal Comunicacional Amurada</v>
          </cell>
          <cell r="E325" t="str">
            <v>AA</v>
          </cell>
          <cell r="F325" t="str">
            <v>u</v>
          </cell>
          <cell r="G325">
            <v>1</v>
          </cell>
          <cell r="H325">
            <v>15243.624351999999</v>
          </cell>
          <cell r="I325">
            <v>15243.624351999999</v>
          </cell>
          <cell r="J325">
            <v>0</v>
          </cell>
          <cell r="K325">
            <v>2.5597317060058422E-4</v>
          </cell>
        </row>
        <row r="326">
          <cell r="C326" t="str">
            <v>3.12.11</v>
          </cell>
          <cell r="D326" t="str">
            <v>SCE B Señal Comunicacional Bandera</v>
          </cell>
          <cell r="E326" t="str">
            <v>AA</v>
          </cell>
          <cell r="F326" t="str">
            <v>u</v>
          </cell>
          <cell r="G326">
            <v>2</v>
          </cell>
          <cell r="H326">
            <v>27561.248703999998</v>
          </cell>
          <cell r="I326">
            <v>55122.497407999996</v>
          </cell>
          <cell r="J326">
            <v>0</v>
          </cell>
          <cell r="K326">
            <v>9.2562504212438126E-4</v>
          </cell>
        </row>
        <row r="327">
          <cell r="C327" t="str">
            <v>3.12.12</v>
          </cell>
          <cell r="D327" t="str">
            <v>SPB Señal Puerta Baños (Mujer, Hombre y Movilidad Reducida)</v>
          </cell>
          <cell r="E327" t="str">
            <v>AA</v>
          </cell>
          <cell r="F327" t="str">
            <v>u</v>
          </cell>
          <cell r="G327">
            <v>3</v>
          </cell>
          <cell r="H327">
            <v>5845.3121759999995</v>
          </cell>
          <cell r="I327">
            <v>17535.936527999998</v>
          </cell>
          <cell r="J327">
            <v>0</v>
          </cell>
          <cell r="K327">
            <v>2.9446601207630963E-4</v>
          </cell>
        </row>
        <row r="328">
          <cell r="C328" t="str">
            <v>3.12.13</v>
          </cell>
          <cell r="D328" t="str">
            <v>SMR Señal Ménsula Refugio</v>
          </cell>
          <cell r="E328" t="str">
            <v>AA</v>
          </cell>
          <cell r="F328" t="str">
            <v>u</v>
          </cell>
          <cell r="G328" t="str">
            <v>NO COTIZA</v>
          </cell>
          <cell r="H328">
            <v>0</v>
          </cell>
          <cell r="I328">
            <v>0</v>
          </cell>
          <cell r="J328">
            <v>0</v>
          </cell>
          <cell r="K328">
            <v>0</v>
          </cell>
        </row>
        <row r="329">
          <cell r="C329" t="str">
            <v>3.12.14</v>
          </cell>
          <cell r="D329" t="str">
            <v>SCALD Señal Comunicaional con Apoyo Lumbra Doble (5.875M)</v>
          </cell>
          <cell r="E329" t="str">
            <v>AA</v>
          </cell>
          <cell r="F329" t="str">
            <v>u</v>
          </cell>
          <cell r="G329" t="str">
            <v>NO COTIZA</v>
          </cell>
          <cell r="H329">
            <v>0</v>
          </cell>
          <cell r="I329">
            <v>0</v>
          </cell>
          <cell r="J329">
            <v>0</v>
          </cell>
          <cell r="K329">
            <v>0</v>
          </cell>
        </row>
        <row r="330">
          <cell r="C330" t="str">
            <v>3.12.15</v>
          </cell>
          <cell r="D330" t="str">
            <v>SCALDe Señal Comunicaional con Apoyo Lumbra Doble (5.00M)</v>
          </cell>
          <cell r="E330" t="str">
            <v>AA</v>
          </cell>
          <cell r="F330" t="str">
            <v>u</v>
          </cell>
          <cell r="G330">
            <v>1</v>
          </cell>
          <cell r="H330">
            <v>200640</v>
          </cell>
          <cell r="I330">
            <v>200640</v>
          </cell>
          <cell r="J330">
            <v>0</v>
          </cell>
          <cell r="K330">
            <v>3.3691762381013323E-3</v>
          </cell>
        </row>
        <row r="331">
          <cell r="C331" t="str">
            <v>3.12.16</v>
          </cell>
          <cell r="D331" t="str">
            <v>PGC Cartelera Informativa</v>
          </cell>
          <cell r="E331" t="str">
            <v>AA</v>
          </cell>
          <cell r="F331" t="str">
            <v>u</v>
          </cell>
          <cell r="G331">
            <v>1</v>
          </cell>
          <cell r="H331">
            <v>40296.873055999997</v>
          </cell>
          <cell r="I331">
            <v>40296.873055999997</v>
          </cell>
          <cell r="J331">
            <v>0</v>
          </cell>
          <cell r="K331">
            <v>6.7667098868650819E-4</v>
          </cell>
        </row>
        <row r="332">
          <cell r="C332" t="str">
            <v>3.12.17</v>
          </cell>
          <cell r="D332" t="str">
            <v>CLPA P Cartelera Informativa con Pie</v>
          </cell>
          <cell r="E332" t="str">
            <v>AA</v>
          </cell>
          <cell r="F332" t="str">
            <v>u</v>
          </cell>
          <cell r="G332">
            <v>1</v>
          </cell>
          <cell r="H332">
            <v>63201.173469387759</v>
          </cell>
          <cell r="I332">
            <v>63201.173469387759</v>
          </cell>
          <cell r="J332">
            <v>0</v>
          </cell>
          <cell r="K332">
            <v>1.0612833526374679E-3</v>
          </cell>
        </row>
        <row r="333">
          <cell r="C333" t="str">
            <v>3.12.18</v>
          </cell>
          <cell r="D333" t="str">
            <v>CLMR Tótem Cartelera Informativa</v>
          </cell>
          <cell r="E333" t="str">
            <v>AA</v>
          </cell>
          <cell r="F333" t="str">
            <v>u</v>
          </cell>
          <cell r="G333" t="str">
            <v>NO COTIZA</v>
          </cell>
          <cell r="H333">
            <v>0</v>
          </cell>
          <cell r="I333">
            <v>0</v>
          </cell>
          <cell r="J333">
            <v>0</v>
          </cell>
          <cell r="K333">
            <v>0</v>
          </cell>
        </row>
        <row r="334">
          <cell r="C334" t="str">
            <v>3.12.19</v>
          </cell>
          <cell r="D334" t="str">
            <v>PM Porta y Monitor 49" incluye pantalla</v>
          </cell>
          <cell r="E334" t="str">
            <v>AA</v>
          </cell>
          <cell r="F334" t="str">
            <v>u</v>
          </cell>
          <cell r="G334" t="str">
            <v>NO COTIZA</v>
          </cell>
          <cell r="H334">
            <v>0</v>
          </cell>
          <cell r="I334">
            <v>0</v>
          </cell>
          <cell r="J334">
            <v>0</v>
          </cell>
          <cell r="K334">
            <v>0</v>
          </cell>
        </row>
        <row r="335">
          <cell r="C335" t="str">
            <v>3.12.20</v>
          </cell>
          <cell r="D335" t="str">
            <v>PM Porta y Monitor 32" incluye pantalla</v>
          </cell>
          <cell r="E335" t="str">
            <v>AA</v>
          </cell>
          <cell r="F335" t="str">
            <v>u</v>
          </cell>
          <cell r="G335" t="str">
            <v>NO COTIZA</v>
          </cell>
          <cell r="H335">
            <v>0</v>
          </cell>
          <cell r="I335">
            <v>0</v>
          </cell>
          <cell r="J335">
            <v>0</v>
          </cell>
          <cell r="K335">
            <v>0</v>
          </cell>
        </row>
        <row r="336">
          <cell r="C336" t="str">
            <v>3.12.21</v>
          </cell>
          <cell r="D336" t="str">
            <v>PAPD Papelero Residuos/Reciclables</v>
          </cell>
          <cell r="E336" t="str">
            <v>AA</v>
          </cell>
          <cell r="F336" t="str">
            <v>u</v>
          </cell>
          <cell r="G336">
            <v>8</v>
          </cell>
          <cell r="H336">
            <v>44111.219376000001</v>
          </cell>
          <cell r="I336">
            <v>352889.75500800001</v>
          </cell>
          <cell r="J336">
            <v>0</v>
          </cell>
          <cell r="K336">
            <v>5.9257764017262467E-3</v>
          </cell>
        </row>
        <row r="337">
          <cell r="C337" t="str">
            <v>3.12.22</v>
          </cell>
          <cell r="D337" t="str">
            <v>AST Asiento Modelo Tigre</v>
          </cell>
          <cell r="E337" t="str">
            <v>AA</v>
          </cell>
          <cell r="F337" t="str">
            <v>u</v>
          </cell>
          <cell r="G337">
            <v>8</v>
          </cell>
          <cell r="H337">
            <v>27783.624352000003</v>
          </cell>
          <cell r="I337">
            <v>222268.99481600002</v>
          </cell>
          <cell r="J337">
            <v>0</v>
          </cell>
          <cell r="K337">
            <v>3.7323734838553401E-3</v>
          </cell>
        </row>
        <row r="338">
          <cell r="C338" t="str">
            <v>3.12.23</v>
          </cell>
          <cell r="D338" t="str">
            <v>VEB Vinilo Esmerilado Boleterias</v>
          </cell>
          <cell r="E338" t="str">
            <v>AA</v>
          </cell>
          <cell r="F338" t="str">
            <v>u</v>
          </cell>
          <cell r="G338">
            <v>2</v>
          </cell>
          <cell r="H338">
            <v>15461.734693877552</v>
          </cell>
          <cell r="I338">
            <v>30923.469387755104</v>
          </cell>
          <cell r="J338">
            <v>0</v>
          </cell>
          <cell r="K338">
            <v>5.1927142275158718E-4</v>
          </cell>
        </row>
        <row r="339">
          <cell r="C339">
            <v>0</v>
          </cell>
          <cell r="D339" t="str">
            <v>COSTO DIRECTO (CD)</v>
          </cell>
          <cell r="E339">
            <v>0</v>
          </cell>
          <cell r="F339">
            <v>0</v>
          </cell>
          <cell r="G339">
            <v>0</v>
          </cell>
          <cell r="H339">
            <v>0</v>
          </cell>
          <cell r="I339">
            <v>0</v>
          </cell>
          <cell r="J339">
            <v>59551648.777230129</v>
          </cell>
          <cell r="K339">
            <v>0.99999999999999922</v>
          </cell>
        </row>
        <row r="340">
          <cell r="C340">
            <v>0</v>
          </cell>
          <cell r="D340">
            <v>0</v>
          </cell>
          <cell r="E340">
            <v>0</v>
          </cell>
          <cell r="F340">
            <v>0</v>
          </cell>
          <cell r="G340">
            <v>0</v>
          </cell>
          <cell r="H340">
            <v>0</v>
          </cell>
          <cell r="I340">
            <v>0</v>
          </cell>
          <cell r="J340">
            <v>0</v>
          </cell>
          <cell r="K340">
            <v>0</v>
          </cell>
        </row>
        <row r="341">
          <cell r="C341">
            <v>0</v>
          </cell>
          <cell r="D341" t="str">
            <v>CUADRO EMPRESARIO</v>
          </cell>
          <cell r="E341">
            <v>0</v>
          </cell>
          <cell r="F341">
            <v>0</v>
          </cell>
          <cell r="G341">
            <v>0</v>
          </cell>
          <cell r="H341">
            <v>0</v>
          </cell>
          <cell r="I341">
            <v>0</v>
          </cell>
          <cell r="J341">
            <v>0</v>
          </cell>
          <cell r="K341">
            <v>0</v>
          </cell>
        </row>
        <row r="342">
          <cell r="C342" t="str">
            <v>1.</v>
          </cell>
          <cell r="D342" t="str">
            <v>Total Costo Directo (Costo-Costo)</v>
          </cell>
          <cell r="E342">
            <v>0</v>
          </cell>
          <cell r="F342">
            <v>0</v>
          </cell>
          <cell r="G342">
            <v>0</v>
          </cell>
          <cell r="H342">
            <v>0</v>
          </cell>
          <cell r="I342">
            <v>0</v>
          </cell>
          <cell r="J342">
            <v>59551648.777230129</v>
          </cell>
          <cell r="K342">
            <v>0</v>
          </cell>
        </row>
        <row r="343">
          <cell r="C343" t="str">
            <v>2.</v>
          </cell>
          <cell r="D343" t="str">
            <v>Gastos Generales (Sobre 1)</v>
          </cell>
          <cell r="E343">
            <v>0</v>
          </cell>
          <cell r="F343">
            <v>0</v>
          </cell>
          <cell r="G343">
            <v>0</v>
          </cell>
          <cell r="H343">
            <v>0.15</v>
          </cell>
          <cell r="I343">
            <v>0</v>
          </cell>
          <cell r="J343">
            <v>8932747.3165845182</v>
          </cell>
          <cell r="K343">
            <v>0</v>
          </cell>
        </row>
        <row r="344">
          <cell r="C344" t="str">
            <v>3.</v>
          </cell>
          <cell r="D344" t="str">
            <v>Costo Unitario  (1+2)</v>
          </cell>
          <cell r="E344">
            <v>0</v>
          </cell>
          <cell r="F344">
            <v>0</v>
          </cell>
          <cell r="G344">
            <v>0</v>
          </cell>
          <cell r="H344">
            <v>0</v>
          </cell>
          <cell r="I344">
            <v>0</v>
          </cell>
          <cell r="J344">
            <v>68484396.093814641</v>
          </cell>
          <cell r="K344">
            <v>0</v>
          </cell>
        </row>
        <row r="345">
          <cell r="C345" t="str">
            <v>4.</v>
          </cell>
          <cell r="D345" t="str">
            <v>Gastos Financieros (Sobre 3)</v>
          </cell>
          <cell r="E345">
            <v>0</v>
          </cell>
          <cell r="F345">
            <v>0</v>
          </cell>
          <cell r="G345">
            <v>0</v>
          </cell>
          <cell r="H345">
            <v>0.12</v>
          </cell>
          <cell r="I345">
            <v>0</v>
          </cell>
          <cell r="J345">
            <v>8218127.531257757</v>
          </cell>
          <cell r="K345">
            <v>0</v>
          </cell>
        </row>
        <row r="346">
          <cell r="C346" t="str">
            <v>5.</v>
          </cell>
          <cell r="D346" t="str">
            <v>Beneficio (Sobre 3)</v>
          </cell>
          <cell r="E346">
            <v>0</v>
          </cell>
          <cell r="F346">
            <v>0</v>
          </cell>
          <cell r="G346">
            <v>0</v>
          </cell>
          <cell r="H346">
            <v>0.15</v>
          </cell>
          <cell r="I346">
            <v>0</v>
          </cell>
          <cell r="J346">
            <v>10272659.414072195</v>
          </cell>
          <cell r="K346">
            <v>0</v>
          </cell>
        </row>
        <row r="347">
          <cell r="C347" t="str">
            <v>6.</v>
          </cell>
          <cell r="D347" t="str">
            <v>Precio Unitario Antes de Impuestos (1+2+4+5)</v>
          </cell>
          <cell r="E347">
            <v>0</v>
          </cell>
          <cell r="F347">
            <v>0</v>
          </cell>
          <cell r="G347">
            <v>0</v>
          </cell>
          <cell r="H347">
            <v>0</v>
          </cell>
          <cell r="I347">
            <v>0</v>
          </cell>
          <cell r="J347">
            <v>86975183.03914459</v>
          </cell>
          <cell r="K347">
            <v>0</v>
          </cell>
        </row>
        <row r="348">
          <cell r="C348" t="str">
            <v>7.</v>
          </cell>
          <cell r="D348" t="str">
            <v>IIBB (Sobre 6)</v>
          </cell>
          <cell r="E348">
            <v>0</v>
          </cell>
          <cell r="F348">
            <v>0</v>
          </cell>
          <cell r="G348">
            <v>0</v>
          </cell>
          <cell r="H348">
            <v>2.5000000000000001E-2</v>
          </cell>
          <cell r="I348">
            <v>0</v>
          </cell>
          <cell r="J348">
            <v>2174379.5759786149</v>
          </cell>
          <cell r="K348">
            <v>0</v>
          </cell>
        </row>
        <row r="349">
          <cell r="C349" t="str">
            <v>8.</v>
          </cell>
          <cell r="D349" t="str">
            <v>Base Imponible (1+2+4+5+7)</v>
          </cell>
          <cell r="E349">
            <v>0</v>
          </cell>
          <cell r="F349">
            <v>0</v>
          </cell>
          <cell r="G349">
            <v>0</v>
          </cell>
          <cell r="H349">
            <v>0</v>
          </cell>
          <cell r="I349">
            <v>0</v>
          </cell>
          <cell r="J349">
            <v>89149562.615123212</v>
          </cell>
          <cell r="K349">
            <v>0</v>
          </cell>
        </row>
        <row r="350">
          <cell r="C350" t="str">
            <v>9.</v>
          </cell>
          <cell r="D350" t="str">
            <v>ITB (Sobre 8)</v>
          </cell>
          <cell r="E350">
            <v>0</v>
          </cell>
          <cell r="F350">
            <v>0</v>
          </cell>
          <cell r="G350">
            <v>0</v>
          </cell>
          <cell r="H350">
            <v>1.2E-2</v>
          </cell>
          <cell r="I350">
            <v>0</v>
          </cell>
          <cell r="J350">
            <v>1069794.7513814785</v>
          </cell>
          <cell r="K350">
            <v>0</v>
          </cell>
        </row>
        <row r="351">
          <cell r="C351" t="str">
            <v>10.</v>
          </cell>
          <cell r="D351" t="str">
            <v>PRESUPUESTO SIN IVA (8+9)</v>
          </cell>
          <cell r="E351">
            <v>0</v>
          </cell>
          <cell r="F351">
            <v>0</v>
          </cell>
          <cell r="G351">
            <v>0</v>
          </cell>
          <cell r="H351">
            <v>0</v>
          </cell>
          <cell r="I351">
            <v>0</v>
          </cell>
          <cell r="J351">
            <v>90219357.366504684</v>
          </cell>
          <cell r="K351">
            <v>0</v>
          </cell>
        </row>
        <row r="352">
          <cell r="C352">
            <v>0</v>
          </cell>
          <cell r="D352">
            <v>0</v>
          </cell>
          <cell r="E352">
            <v>0</v>
          </cell>
          <cell r="F352">
            <v>0</v>
          </cell>
          <cell r="G352">
            <v>0</v>
          </cell>
          <cell r="H352">
            <v>0</v>
          </cell>
          <cell r="I352">
            <v>0</v>
          </cell>
          <cell r="J352">
            <v>0</v>
          </cell>
        </row>
        <row r="353">
          <cell r="C353">
            <v>0</v>
          </cell>
          <cell r="D353">
            <v>0</v>
          </cell>
          <cell r="E353">
            <v>0</v>
          </cell>
          <cell r="F353">
            <v>0</v>
          </cell>
          <cell r="G353">
            <v>0</v>
          </cell>
          <cell r="H353">
            <v>0</v>
          </cell>
          <cell r="I353">
            <v>0</v>
          </cell>
          <cell r="J353">
            <v>0</v>
          </cell>
        </row>
        <row r="354">
          <cell r="C354">
            <v>0</v>
          </cell>
          <cell r="D354">
            <v>0</v>
          </cell>
          <cell r="E354">
            <v>0</v>
          </cell>
          <cell r="F354">
            <v>0</v>
          </cell>
          <cell r="G354">
            <v>0</v>
          </cell>
          <cell r="H354">
            <v>0</v>
          </cell>
          <cell r="I354">
            <v>0</v>
          </cell>
          <cell r="J354">
            <v>0</v>
          </cell>
        </row>
        <row r="355">
          <cell r="C355">
            <v>0</v>
          </cell>
          <cell r="D355">
            <v>0</v>
          </cell>
          <cell r="E355">
            <v>0</v>
          </cell>
          <cell r="F355">
            <v>0</v>
          </cell>
          <cell r="G355">
            <v>0</v>
          </cell>
          <cell r="H355">
            <v>0</v>
          </cell>
          <cell r="I355">
            <v>0</v>
          </cell>
          <cell r="J355">
            <v>0</v>
          </cell>
        </row>
        <row r="357">
          <cell r="C357">
            <v>0</v>
          </cell>
          <cell r="D357">
            <v>0</v>
          </cell>
          <cell r="E357">
            <v>0</v>
          </cell>
          <cell r="F357">
            <v>0</v>
          </cell>
          <cell r="G357">
            <v>0</v>
          </cell>
          <cell r="H357">
            <v>0</v>
          </cell>
          <cell r="I357">
            <v>0</v>
          </cell>
          <cell r="J357">
            <v>0</v>
          </cell>
        </row>
        <row r="358">
          <cell r="C358">
            <v>0</v>
          </cell>
          <cell r="D358">
            <v>0</v>
          </cell>
          <cell r="E358">
            <v>0</v>
          </cell>
          <cell r="F358">
            <v>0</v>
          </cell>
          <cell r="G358">
            <v>0</v>
          </cell>
          <cell r="H358">
            <v>0</v>
          </cell>
          <cell r="I358">
            <v>0</v>
          </cell>
          <cell r="J358">
            <v>0</v>
          </cell>
        </row>
        <row r="359">
          <cell r="C359">
            <v>0</v>
          </cell>
          <cell r="D359">
            <v>0</v>
          </cell>
          <cell r="E359">
            <v>0</v>
          </cell>
          <cell r="F359">
            <v>0</v>
          </cell>
          <cell r="G359">
            <v>0</v>
          </cell>
          <cell r="H359">
            <v>0</v>
          </cell>
          <cell r="I359">
            <v>0</v>
          </cell>
          <cell r="J359">
            <v>0</v>
          </cell>
        </row>
        <row r="360">
          <cell r="C360">
            <v>0</v>
          </cell>
          <cell r="D360">
            <v>0</v>
          </cell>
          <cell r="E360">
            <v>0</v>
          </cell>
          <cell r="F360">
            <v>0</v>
          </cell>
          <cell r="G360">
            <v>0</v>
          </cell>
          <cell r="H360">
            <v>0</v>
          </cell>
          <cell r="I360">
            <v>0</v>
          </cell>
          <cell r="J360">
            <v>0</v>
          </cell>
        </row>
      </sheetData>
      <sheetData sheetId="1">
        <row r="1">
          <cell r="A1">
            <v>0</v>
          </cell>
          <cell r="B1" t="str">
            <v>ANÁLISIS DE LOBOS A OCT-21</v>
          </cell>
          <cell r="C1">
            <v>0</v>
          </cell>
          <cell r="D1">
            <v>0</v>
          </cell>
          <cell r="E1">
            <v>0</v>
          </cell>
          <cell r="F1">
            <v>0</v>
          </cell>
          <cell r="G1">
            <v>0</v>
          </cell>
        </row>
        <row r="2">
          <cell r="A2">
            <v>0</v>
          </cell>
          <cell r="B2">
            <v>0</v>
          </cell>
          <cell r="C2">
            <v>0</v>
          </cell>
          <cell r="D2">
            <v>0</v>
          </cell>
          <cell r="E2">
            <v>0</v>
          </cell>
          <cell r="F2">
            <v>0</v>
          </cell>
          <cell r="G2">
            <v>0</v>
          </cell>
        </row>
        <row r="5">
          <cell r="A5" t="str">
            <v>Item</v>
          </cell>
          <cell r="B5" t="str">
            <v>Descripción</v>
          </cell>
          <cell r="C5" t="str">
            <v>Unidad</v>
          </cell>
          <cell r="D5" t="str">
            <v>Cantidad</v>
          </cell>
          <cell r="E5" t="str">
            <v xml:space="preserve">Costo Unitario </v>
          </cell>
          <cell r="F5" t="str">
            <v>Subtotal</v>
          </cell>
          <cell r="G5" t="str">
            <v>Total</v>
          </cell>
        </row>
        <row r="7">
          <cell r="A7" t="str">
            <v>1.1.1</v>
          </cell>
          <cell r="B7" t="str">
            <v>Ingeniería de detalle</v>
          </cell>
          <cell r="C7" t="str">
            <v>gl</v>
          </cell>
          <cell r="D7">
            <v>0</v>
          </cell>
          <cell r="E7">
            <v>0</v>
          </cell>
          <cell r="F7">
            <v>0</v>
          </cell>
          <cell r="G7">
            <v>1446530.7562394445</v>
          </cell>
        </row>
        <row r="8">
          <cell r="A8">
            <v>0</v>
          </cell>
          <cell r="B8" t="str">
            <v>Mano de Obra</v>
          </cell>
          <cell r="C8">
            <v>0</v>
          </cell>
          <cell r="D8">
            <v>0</v>
          </cell>
          <cell r="E8">
            <v>0</v>
          </cell>
          <cell r="F8">
            <v>0</v>
          </cell>
          <cell r="G8">
            <v>789016.77613060619</v>
          </cell>
        </row>
        <row r="9">
          <cell r="A9" t="str">
            <v>I1871</v>
          </cell>
          <cell r="B9" t="str">
            <v>Profesional Junior (Ingeniero O Arquitecto)</v>
          </cell>
          <cell r="C9" t="str">
            <v>hs</v>
          </cell>
          <cell r="D9">
            <v>600</v>
          </cell>
          <cell r="E9">
            <v>1315.027960217677</v>
          </cell>
          <cell r="F9">
            <v>789016.77613060619</v>
          </cell>
          <cell r="G9">
            <v>0</v>
          </cell>
        </row>
        <row r="10">
          <cell r="A10">
            <v>0</v>
          </cell>
          <cell r="B10" t="str">
            <v>Subcontratos</v>
          </cell>
          <cell r="C10">
            <v>0</v>
          </cell>
          <cell r="D10">
            <v>0</v>
          </cell>
          <cell r="E10">
            <v>0</v>
          </cell>
          <cell r="F10">
            <v>0</v>
          </cell>
          <cell r="G10">
            <v>657513.98010883841</v>
          </cell>
        </row>
        <row r="11">
          <cell r="A11" t="str">
            <v>I1267</v>
          </cell>
          <cell r="B11" t="str">
            <v>Profesional Senior (Ingeniero O Arquitecto)</v>
          </cell>
          <cell r="C11" t="str">
            <v>hs</v>
          </cell>
          <cell r="D11">
            <v>300</v>
          </cell>
          <cell r="E11">
            <v>2191.7132670294613</v>
          </cell>
          <cell r="F11">
            <v>657513.98010883841</v>
          </cell>
          <cell r="G11">
            <v>0</v>
          </cell>
        </row>
        <row r="13">
          <cell r="A13" t="str">
            <v>1.1.2</v>
          </cell>
          <cell r="B13" t="str">
            <v>Planos Conforme a Obra y Manuales de mantenimiento</v>
          </cell>
          <cell r="C13" t="str">
            <v>gl</v>
          </cell>
          <cell r="D13">
            <v>0</v>
          </cell>
          <cell r="E13">
            <v>0</v>
          </cell>
          <cell r="F13">
            <v>0</v>
          </cell>
          <cell r="G13">
            <v>964353.83749296307</v>
          </cell>
        </row>
        <row r="14">
          <cell r="A14">
            <v>0</v>
          </cell>
          <cell r="B14" t="str">
            <v>Mano de Obra</v>
          </cell>
          <cell r="C14">
            <v>0</v>
          </cell>
          <cell r="D14">
            <v>0</v>
          </cell>
          <cell r="E14">
            <v>0</v>
          </cell>
          <cell r="F14">
            <v>0</v>
          </cell>
          <cell r="G14">
            <v>526011.18408707075</v>
          </cell>
        </row>
        <row r="15">
          <cell r="A15" t="str">
            <v>I1871</v>
          </cell>
          <cell r="B15" t="str">
            <v>Profesional Junior (Ingeniero O Arquitecto)</v>
          </cell>
          <cell r="C15" t="str">
            <v>hs</v>
          </cell>
          <cell r="D15">
            <v>400</v>
          </cell>
          <cell r="E15">
            <v>1315.027960217677</v>
          </cell>
          <cell r="F15">
            <v>526011.18408707075</v>
          </cell>
          <cell r="G15">
            <v>0</v>
          </cell>
        </row>
        <row r="16">
          <cell r="A16">
            <v>0</v>
          </cell>
          <cell r="B16" t="str">
            <v>Subcontratos</v>
          </cell>
          <cell r="C16">
            <v>0</v>
          </cell>
          <cell r="D16">
            <v>0</v>
          </cell>
          <cell r="E16">
            <v>0</v>
          </cell>
          <cell r="F16">
            <v>0</v>
          </cell>
          <cell r="G16">
            <v>438342.65340589226</v>
          </cell>
        </row>
        <row r="17">
          <cell r="A17" t="str">
            <v>I1267</v>
          </cell>
          <cell r="B17" t="str">
            <v>Profesional Senior (Ingeniero O Arquitecto)</v>
          </cell>
          <cell r="C17" t="str">
            <v>hs</v>
          </cell>
          <cell r="D17">
            <v>200</v>
          </cell>
          <cell r="E17">
            <v>2191.7132670294613</v>
          </cell>
          <cell r="F17">
            <v>438342.65340589226</v>
          </cell>
          <cell r="G17">
            <v>0</v>
          </cell>
        </row>
        <row r="18">
          <cell r="A18">
            <v>0</v>
          </cell>
          <cell r="B18">
            <v>0</v>
          </cell>
          <cell r="C18">
            <v>0</v>
          </cell>
          <cell r="D18">
            <v>0</v>
          </cell>
          <cell r="E18">
            <v>0</v>
          </cell>
          <cell r="F18">
            <v>0</v>
          </cell>
          <cell r="G18">
            <v>0</v>
          </cell>
        </row>
        <row r="19">
          <cell r="A19" t="str">
            <v>2.1</v>
          </cell>
          <cell r="B19" t="str">
            <v>Análisis de Riesgos y Plan de Gestión Ambiental (PGA)</v>
          </cell>
          <cell r="C19" t="str">
            <v>gl</v>
          </cell>
          <cell r="D19">
            <v>0</v>
          </cell>
          <cell r="E19">
            <v>0</v>
          </cell>
          <cell r="F19">
            <v>0</v>
          </cell>
          <cell r="G19">
            <v>324183.77070369676</v>
          </cell>
        </row>
        <row r="20">
          <cell r="A20">
            <v>0</v>
          </cell>
          <cell r="B20" t="str">
            <v>Subcontratos</v>
          </cell>
          <cell r="C20">
            <v>0</v>
          </cell>
          <cell r="D20">
            <v>0</v>
          </cell>
          <cell r="E20">
            <v>0</v>
          </cell>
          <cell r="F20">
            <v>0</v>
          </cell>
          <cell r="G20">
            <v>324183.77070369676</v>
          </cell>
        </row>
        <row r="21">
          <cell r="A21" t="str">
            <v>I3048</v>
          </cell>
          <cell r="B21" t="str">
            <v>Gestión Ambiental y Social - Mercedes / Luján</v>
          </cell>
          <cell r="C21" t="str">
            <v>gl</v>
          </cell>
          <cell r="D21">
            <v>1</v>
          </cell>
          <cell r="E21">
            <v>324183.77070369676</v>
          </cell>
          <cell r="F21">
            <v>324183.77070369676</v>
          </cell>
          <cell r="G21">
            <v>0</v>
          </cell>
        </row>
        <row r="23">
          <cell r="A23" t="str">
            <v>2.2</v>
          </cell>
          <cell r="B23" t="str">
            <v>Plan de Calidad (PC)</v>
          </cell>
          <cell r="C23" t="str">
            <v>gl</v>
          </cell>
          <cell r="D23">
            <v>0</v>
          </cell>
          <cell r="E23">
            <v>0</v>
          </cell>
          <cell r="F23">
            <v>0</v>
          </cell>
          <cell r="G23">
            <v>970583.71611934691</v>
          </cell>
        </row>
        <row r="24">
          <cell r="A24">
            <v>0</v>
          </cell>
          <cell r="B24" t="str">
            <v>Subcontratos</v>
          </cell>
          <cell r="C24">
            <v>0</v>
          </cell>
          <cell r="D24">
            <v>0</v>
          </cell>
          <cell r="E24">
            <v>0</v>
          </cell>
          <cell r="F24">
            <v>0</v>
          </cell>
          <cell r="G24">
            <v>970583.71611934691</v>
          </cell>
        </row>
        <row r="25">
          <cell r="A25" t="str">
            <v>I3049</v>
          </cell>
          <cell r="B25" t="str">
            <v>Gestión y Control de Calidad- Mercedes / Luján</v>
          </cell>
          <cell r="C25" t="str">
            <v>gl</v>
          </cell>
          <cell r="D25">
            <v>1</v>
          </cell>
          <cell r="E25">
            <v>970583.71611934691</v>
          </cell>
          <cell r="F25">
            <v>970583.71611934691</v>
          </cell>
          <cell r="G25">
            <v>0</v>
          </cell>
        </row>
        <row r="26">
          <cell r="A26">
            <v>0</v>
          </cell>
          <cell r="B26">
            <v>0</v>
          </cell>
          <cell r="C26">
            <v>0</v>
          </cell>
          <cell r="D26">
            <v>0</v>
          </cell>
          <cell r="E26">
            <v>0</v>
          </cell>
          <cell r="F26">
            <v>0</v>
          </cell>
          <cell r="G26">
            <v>0</v>
          </cell>
        </row>
        <row r="27">
          <cell r="A27" t="str">
            <v>3.1.1</v>
          </cell>
          <cell r="B27" t="str">
            <v>Demolición de losa, vigas y tabiques de hormigón armado y borde de andén de H°A°</v>
          </cell>
          <cell r="C27" t="str">
            <v>m3</v>
          </cell>
          <cell r="D27">
            <v>0</v>
          </cell>
          <cell r="E27">
            <v>0</v>
          </cell>
          <cell r="F27">
            <v>0</v>
          </cell>
          <cell r="G27">
            <v>14763.335725714285</v>
          </cell>
        </row>
        <row r="28">
          <cell r="A28" t="str">
            <v>02-T2331</v>
          </cell>
          <cell r="B28" t="str">
            <v>Mano de Obra</v>
          </cell>
          <cell r="C28">
            <v>0</v>
          </cell>
          <cell r="D28">
            <v>0</v>
          </cell>
          <cell r="E28">
            <v>0</v>
          </cell>
          <cell r="F28">
            <v>0</v>
          </cell>
          <cell r="G28">
            <v>12999.375725714284</v>
          </cell>
        </row>
        <row r="29">
          <cell r="A29" t="str">
            <v>I1005</v>
          </cell>
          <cell r="B29" t="str">
            <v>Ayudante</v>
          </cell>
          <cell r="C29" t="str">
            <v>hs</v>
          </cell>
          <cell r="D29">
            <v>22.857142857142858</v>
          </cell>
          <cell r="E29">
            <v>568.72268799999995</v>
          </cell>
          <cell r="F29">
            <v>12999.375725714284</v>
          </cell>
          <cell r="G29">
            <v>0</v>
          </cell>
        </row>
        <row r="30">
          <cell r="A30" t="str">
            <v>03-T2331</v>
          </cell>
          <cell r="B30" t="str">
            <v>Equipos</v>
          </cell>
          <cell r="C30">
            <v>0</v>
          </cell>
          <cell r="D30">
            <v>0</v>
          </cell>
          <cell r="E30">
            <v>0</v>
          </cell>
          <cell r="F30">
            <v>0</v>
          </cell>
          <cell r="G30">
            <v>1763.96</v>
          </cell>
        </row>
        <row r="31">
          <cell r="A31" t="str">
            <v>I1540</v>
          </cell>
          <cell r="B31" t="str">
            <v>Martillo Eléctrico</v>
          </cell>
          <cell r="C31" t="str">
            <v>hs</v>
          </cell>
          <cell r="D31">
            <v>22.857142857142858</v>
          </cell>
          <cell r="E31">
            <v>77.173249999999996</v>
          </cell>
          <cell r="F31">
            <v>1763.96</v>
          </cell>
          <cell r="G31">
            <v>0</v>
          </cell>
        </row>
        <row r="33">
          <cell r="A33" t="str">
            <v>3.1.2</v>
          </cell>
          <cell r="B33" t="str">
            <v>Demolición de Mampostería de ladrillo común o ceramico y tabique de madera</v>
          </cell>
          <cell r="C33" t="str">
            <v>m3</v>
          </cell>
          <cell r="D33">
            <v>0</v>
          </cell>
          <cell r="E33">
            <v>0</v>
          </cell>
          <cell r="F33">
            <v>0</v>
          </cell>
          <cell r="G33">
            <v>1263.8281955555556</v>
          </cell>
        </row>
        <row r="34">
          <cell r="A34" t="str">
            <v>02-T2336</v>
          </cell>
          <cell r="B34" t="str">
            <v>Mano de Obra</v>
          </cell>
          <cell r="C34">
            <v>0</v>
          </cell>
          <cell r="D34">
            <v>0</v>
          </cell>
          <cell r="E34">
            <v>0</v>
          </cell>
          <cell r="F34">
            <v>0</v>
          </cell>
          <cell r="G34">
            <v>1263.8281955555556</v>
          </cell>
        </row>
        <row r="35">
          <cell r="A35" t="str">
            <v>I1005</v>
          </cell>
          <cell r="B35" t="str">
            <v>Ayudante</v>
          </cell>
          <cell r="C35" t="str">
            <v>hs</v>
          </cell>
          <cell r="D35">
            <v>2.2222222222222223</v>
          </cell>
          <cell r="E35">
            <v>568.72268799999995</v>
          </cell>
          <cell r="F35">
            <v>1263.8281955555556</v>
          </cell>
          <cell r="G35">
            <v>0</v>
          </cell>
        </row>
        <row r="37">
          <cell r="A37" t="str">
            <v>3.1.3</v>
          </cell>
          <cell r="B37" t="str">
            <v>Demolición de solados de Hormigón , pisos int, carpetas y contrapisos</v>
          </cell>
          <cell r="C37" t="str">
            <v>m3</v>
          </cell>
          <cell r="D37">
            <v>0</v>
          </cell>
          <cell r="E37">
            <v>0</v>
          </cell>
          <cell r="F37">
            <v>0</v>
          </cell>
          <cell r="G37">
            <v>556.28632106666657</v>
          </cell>
        </row>
        <row r="38">
          <cell r="A38" t="str">
            <v>02-T1519</v>
          </cell>
          <cell r="B38" t="str">
            <v>Mano de Obra</v>
          </cell>
          <cell r="C38">
            <v>0</v>
          </cell>
          <cell r="D38">
            <v>0</v>
          </cell>
          <cell r="E38">
            <v>0</v>
          </cell>
          <cell r="F38">
            <v>0</v>
          </cell>
          <cell r="G38">
            <v>231.3052544</v>
          </cell>
        </row>
        <row r="39">
          <cell r="A39" t="str">
            <v>I1311</v>
          </cell>
          <cell r="B39" t="str">
            <v>Maquinista</v>
          </cell>
          <cell r="C39" t="str">
            <v>hs</v>
          </cell>
          <cell r="D39">
            <v>0.26666666666666666</v>
          </cell>
          <cell r="E39">
            <v>867.39470400000005</v>
          </cell>
          <cell r="F39">
            <v>231.3052544</v>
          </cell>
          <cell r="G39">
            <v>0</v>
          </cell>
        </row>
        <row r="40">
          <cell r="A40" t="str">
            <v>03-T1519</v>
          </cell>
          <cell r="B40" t="str">
            <v>Equipos</v>
          </cell>
          <cell r="C40">
            <v>0</v>
          </cell>
          <cell r="D40">
            <v>0</v>
          </cell>
          <cell r="E40">
            <v>0</v>
          </cell>
          <cell r="F40">
            <v>0</v>
          </cell>
          <cell r="G40">
            <v>324.98106666666661</v>
          </cell>
        </row>
        <row r="41">
          <cell r="A41" t="str">
            <v>I1310</v>
          </cell>
          <cell r="B41" t="str">
            <v>Bobcat</v>
          </cell>
          <cell r="C41" t="str">
            <v>hs</v>
          </cell>
          <cell r="D41">
            <v>0.26666666666666666</v>
          </cell>
          <cell r="E41">
            <v>1218.6789999999999</v>
          </cell>
          <cell r="F41">
            <v>324.98106666666661</v>
          </cell>
          <cell r="G41">
            <v>0</v>
          </cell>
        </row>
        <row r="43">
          <cell r="A43" t="str">
            <v>3.1.4</v>
          </cell>
          <cell r="B43" t="str">
            <v xml:space="preserve">Retiro de Columnas de Alumbrado existentes </v>
          </cell>
          <cell r="C43" t="str">
            <v>u</v>
          </cell>
          <cell r="D43">
            <v>0</v>
          </cell>
          <cell r="E43">
            <v>0</v>
          </cell>
          <cell r="F43">
            <v>0</v>
          </cell>
          <cell r="G43">
            <v>22184.276224000001</v>
          </cell>
        </row>
        <row r="44">
          <cell r="A44" t="str">
            <v>02-T2035</v>
          </cell>
          <cell r="B44" t="str">
            <v>Mano de Obra</v>
          </cell>
          <cell r="C44">
            <v>0</v>
          </cell>
          <cell r="D44">
            <v>0</v>
          </cell>
          <cell r="E44">
            <v>0</v>
          </cell>
          <cell r="F44">
            <v>0</v>
          </cell>
          <cell r="G44">
            <v>8432.0762240000004</v>
          </cell>
        </row>
        <row r="45">
          <cell r="A45" t="str">
            <v>I1005</v>
          </cell>
          <cell r="B45" t="str">
            <v>Ayudante</v>
          </cell>
          <cell r="C45" t="str">
            <v>hs</v>
          </cell>
          <cell r="D45">
            <v>4</v>
          </cell>
          <cell r="E45">
            <v>568.72268799999995</v>
          </cell>
          <cell r="F45">
            <v>2274.8907519999998</v>
          </cell>
          <cell r="G45">
            <v>0</v>
          </cell>
        </row>
        <row r="46">
          <cell r="A46" t="str">
            <v>I2206</v>
          </cell>
          <cell r="B46" t="str">
            <v>Chofer</v>
          </cell>
          <cell r="C46" t="str">
            <v>hs</v>
          </cell>
          <cell r="D46">
            <v>4</v>
          </cell>
          <cell r="E46">
            <v>867.39470400000005</v>
          </cell>
          <cell r="F46">
            <v>3469.5788160000002</v>
          </cell>
          <cell r="G46">
            <v>0</v>
          </cell>
        </row>
        <row r="47">
          <cell r="A47" t="str">
            <v>I1004</v>
          </cell>
          <cell r="B47" t="str">
            <v>Oficial</v>
          </cell>
          <cell r="C47" t="str">
            <v>hs</v>
          </cell>
          <cell r="D47">
            <v>4</v>
          </cell>
          <cell r="E47">
            <v>671.90166399999998</v>
          </cell>
          <cell r="F47">
            <v>2687.6066559999999</v>
          </cell>
          <cell r="G47">
            <v>0</v>
          </cell>
        </row>
        <row r="48">
          <cell r="A48" t="str">
            <v>03-T2035</v>
          </cell>
          <cell r="B48" t="str">
            <v>Equipos</v>
          </cell>
          <cell r="C48">
            <v>0</v>
          </cell>
          <cell r="D48">
            <v>0</v>
          </cell>
          <cell r="E48">
            <v>0</v>
          </cell>
          <cell r="F48">
            <v>0</v>
          </cell>
          <cell r="G48">
            <v>13752.199999999999</v>
          </cell>
        </row>
        <row r="49">
          <cell r="A49" t="str">
            <v>I1313</v>
          </cell>
          <cell r="B49" t="str">
            <v>Camion Con Hidrogrua</v>
          </cell>
          <cell r="C49" t="str">
            <v>hs</v>
          </cell>
          <cell r="D49">
            <v>4</v>
          </cell>
          <cell r="E49">
            <v>3438.0499999999997</v>
          </cell>
          <cell r="F49">
            <v>13752.199999999999</v>
          </cell>
          <cell r="G49">
            <v>0</v>
          </cell>
        </row>
        <row r="51">
          <cell r="A51" t="str">
            <v>3.1.6</v>
          </cell>
          <cell r="B51" t="str">
            <v>Retiro de Rejas Perimetrales y cerco entre vias</v>
          </cell>
          <cell r="C51" t="str">
            <v>ml</v>
          </cell>
          <cell r="D51">
            <v>0</v>
          </cell>
          <cell r="E51">
            <v>0</v>
          </cell>
          <cell r="F51">
            <v>0</v>
          </cell>
          <cell r="G51">
            <v>1068.1743923200002</v>
          </cell>
        </row>
        <row r="52">
          <cell r="A52" t="str">
            <v>02-T2042</v>
          </cell>
          <cell r="B52" t="str">
            <v>Mano de Obra</v>
          </cell>
          <cell r="C52">
            <v>0</v>
          </cell>
          <cell r="D52">
            <v>0</v>
          </cell>
          <cell r="E52">
            <v>0</v>
          </cell>
          <cell r="F52">
            <v>0</v>
          </cell>
          <cell r="G52">
            <v>793.13039232000006</v>
          </cell>
        </row>
        <row r="53">
          <cell r="A53" t="str">
            <v>I1005</v>
          </cell>
          <cell r="B53" t="str">
            <v>Ayudante</v>
          </cell>
          <cell r="C53" t="str">
            <v>hs</v>
          </cell>
          <cell r="D53">
            <v>0.8</v>
          </cell>
          <cell r="E53">
            <v>568.72268799999995</v>
          </cell>
          <cell r="F53">
            <v>454.9781504</v>
          </cell>
          <cell r="G53">
            <v>0</v>
          </cell>
        </row>
        <row r="54">
          <cell r="A54" t="str">
            <v>I2206</v>
          </cell>
          <cell r="B54" t="str">
            <v>Chofer</v>
          </cell>
          <cell r="C54" t="str">
            <v>hs</v>
          </cell>
          <cell r="D54">
            <v>0.08</v>
          </cell>
          <cell r="E54">
            <v>867.39470400000005</v>
          </cell>
          <cell r="F54">
            <v>69.391576319999999</v>
          </cell>
          <cell r="G54">
            <v>0</v>
          </cell>
        </row>
        <row r="55">
          <cell r="A55" t="str">
            <v>I1004</v>
          </cell>
          <cell r="B55" t="str">
            <v>Oficial</v>
          </cell>
          <cell r="C55" t="str">
            <v>hs</v>
          </cell>
          <cell r="D55">
            <v>0.4</v>
          </cell>
          <cell r="E55">
            <v>671.90166399999998</v>
          </cell>
          <cell r="F55">
            <v>268.76066559999998</v>
          </cell>
          <cell r="G55">
            <v>0</v>
          </cell>
        </row>
        <row r="56">
          <cell r="A56" t="str">
            <v>03-T2042</v>
          </cell>
          <cell r="B56" t="str">
            <v>Equipos</v>
          </cell>
          <cell r="C56">
            <v>0</v>
          </cell>
          <cell r="D56">
            <v>0</v>
          </cell>
          <cell r="E56">
            <v>0</v>
          </cell>
          <cell r="F56">
            <v>0</v>
          </cell>
          <cell r="G56">
            <v>275.04399999999998</v>
          </cell>
        </row>
        <row r="57">
          <cell r="A57" t="str">
            <v>I1827</v>
          </cell>
          <cell r="B57" t="str">
            <v>Camion Con Hidrogrua</v>
          </cell>
          <cell r="C57" t="str">
            <v>hs</v>
          </cell>
          <cell r="D57">
            <v>0.08</v>
          </cell>
          <cell r="E57">
            <v>3438.0499999999997</v>
          </cell>
          <cell r="F57">
            <v>275.04399999999998</v>
          </cell>
          <cell r="G57">
            <v>0</v>
          </cell>
        </row>
        <row r="59">
          <cell r="A59" t="str">
            <v>3.1.7</v>
          </cell>
          <cell r="B59" t="str">
            <v xml:space="preserve">Desmonte de Cielorrasos suspendidos - Armado / Durlock </v>
          </cell>
          <cell r="C59" t="str">
            <v>m2</v>
          </cell>
          <cell r="D59">
            <v>0</v>
          </cell>
          <cell r="E59">
            <v>0</v>
          </cell>
          <cell r="F59">
            <v>0</v>
          </cell>
          <cell r="G59">
            <v>620.31217599999991</v>
          </cell>
        </row>
        <row r="60">
          <cell r="A60" t="str">
            <v>02-T2338</v>
          </cell>
          <cell r="B60" t="str">
            <v>Mano de Obra</v>
          </cell>
          <cell r="C60">
            <v>0</v>
          </cell>
          <cell r="D60">
            <v>0</v>
          </cell>
          <cell r="E60">
            <v>0</v>
          </cell>
          <cell r="F60">
            <v>0</v>
          </cell>
          <cell r="G60">
            <v>620.31217599999991</v>
          </cell>
        </row>
        <row r="61">
          <cell r="A61" t="str">
            <v>I1005</v>
          </cell>
          <cell r="B61" t="str">
            <v>Ayudante</v>
          </cell>
          <cell r="C61" t="str">
            <v>hs</v>
          </cell>
          <cell r="D61">
            <v>0.5</v>
          </cell>
          <cell r="E61">
            <v>568.72268799999995</v>
          </cell>
          <cell r="F61">
            <v>284.36134399999997</v>
          </cell>
          <cell r="G61">
            <v>0</v>
          </cell>
        </row>
        <row r="62">
          <cell r="A62" t="str">
            <v>I1004</v>
          </cell>
          <cell r="B62" t="str">
            <v>Oficial</v>
          </cell>
          <cell r="C62" t="str">
            <v>hs</v>
          </cell>
          <cell r="D62">
            <v>0.5</v>
          </cell>
          <cell r="E62">
            <v>671.90166399999998</v>
          </cell>
          <cell r="F62">
            <v>335.95083199999999</v>
          </cell>
          <cell r="G62">
            <v>0</v>
          </cell>
        </row>
        <row r="64">
          <cell r="A64" t="str">
            <v>3.1.8</v>
          </cell>
          <cell r="B64" t="str">
            <v>Desmonte y retiro de instalaciones en desuso (cañerias, cajas, cables, art de iluminacion)</v>
          </cell>
          <cell r="C64" t="str">
            <v>gl</v>
          </cell>
          <cell r="D64">
            <v>0</v>
          </cell>
          <cell r="E64">
            <v>0</v>
          </cell>
          <cell r="F64">
            <v>0</v>
          </cell>
          <cell r="G64">
            <v>153002.08127999998</v>
          </cell>
        </row>
        <row r="65">
          <cell r="A65" t="str">
            <v>02-T3165</v>
          </cell>
          <cell r="B65" t="str">
            <v>Mano de Obra</v>
          </cell>
          <cell r="C65">
            <v>0</v>
          </cell>
          <cell r="D65">
            <v>0</v>
          </cell>
          <cell r="E65">
            <v>0</v>
          </cell>
          <cell r="F65">
            <v>0</v>
          </cell>
          <cell r="G65">
            <v>153002.08127999998</v>
          </cell>
        </row>
        <row r="66">
          <cell r="A66" t="str">
            <v>I1005</v>
          </cell>
          <cell r="B66" t="str">
            <v>Ayudante</v>
          </cell>
          <cell r="C66" t="str">
            <v>hs</v>
          </cell>
          <cell r="D66">
            <v>80</v>
          </cell>
          <cell r="E66">
            <v>568.72268799999995</v>
          </cell>
          <cell r="F66">
            <v>45497.815039999994</v>
          </cell>
          <cell r="G66">
            <v>0</v>
          </cell>
        </row>
        <row r="67">
          <cell r="A67" t="str">
            <v>I1004</v>
          </cell>
          <cell r="B67" t="str">
            <v>Oficial</v>
          </cell>
          <cell r="C67" t="str">
            <v>hs</v>
          </cell>
          <cell r="D67">
            <v>160</v>
          </cell>
          <cell r="E67">
            <v>671.90166399999998</v>
          </cell>
          <cell r="F67">
            <v>107504.26624</v>
          </cell>
          <cell r="G67">
            <v>0</v>
          </cell>
        </row>
        <row r="69">
          <cell r="A69" t="str">
            <v>3.1.9</v>
          </cell>
          <cell r="B69" t="str">
            <v>Retiro de instalación sanitaria - incluye artefactos y accesorios</v>
          </cell>
          <cell r="C69" t="str">
            <v>gl</v>
          </cell>
          <cell r="D69">
            <v>0</v>
          </cell>
          <cell r="E69">
            <v>0</v>
          </cell>
          <cell r="F69">
            <v>0</v>
          </cell>
          <cell r="G69">
            <v>289455.90016000002</v>
          </cell>
        </row>
        <row r="70">
          <cell r="A70" t="str">
            <v>02-T3166</v>
          </cell>
          <cell r="B70" t="str">
            <v>Mano de Obra</v>
          </cell>
          <cell r="C70">
            <v>0</v>
          </cell>
          <cell r="D70">
            <v>0</v>
          </cell>
          <cell r="E70">
            <v>0</v>
          </cell>
          <cell r="F70">
            <v>0</v>
          </cell>
          <cell r="G70">
            <v>289455.90016000002</v>
          </cell>
        </row>
        <row r="71">
          <cell r="A71" t="str">
            <v>I1005</v>
          </cell>
          <cell r="B71" t="str">
            <v>Ayudante</v>
          </cell>
          <cell r="C71" t="str">
            <v>hs</v>
          </cell>
          <cell r="D71">
            <v>112</v>
          </cell>
          <cell r="E71">
            <v>568.72268799999995</v>
          </cell>
          <cell r="F71">
            <v>63696.941055999996</v>
          </cell>
          <cell r="G71">
            <v>0</v>
          </cell>
        </row>
        <row r="72">
          <cell r="A72" t="str">
            <v>I1004</v>
          </cell>
          <cell r="B72" t="str">
            <v>Oficial</v>
          </cell>
          <cell r="C72" t="str">
            <v>hs</v>
          </cell>
          <cell r="D72">
            <v>336</v>
          </cell>
          <cell r="E72">
            <v>671.90166399999998</v>
          </cell>
          <cell r="F72">
            <v>225758.95910400001</v>
          </cell>
          <cell r="G72">
            <v>0</v>
          </cell>
        </row>
        <row r="74">
          <cell r="A74" t="str">
            <v>3.1.10</v>
          </cell>
          <cell r="B74" t="str">
            <v xml:space="preserve">Desmonte y retiro de equipo de aire acondicionado equipo int. y ext. </v>
          </cell>
          <cell r="C74" t="str">
            <v>u</v>
          </cell>
          <cell r="D74">
            <v>0</v>
          </cell>
          <cell r="E74">
            <v>0</v>
          </cell>
          <cell r="F74">
            <v>0</v>
          </cell>
          <cell r="G74">
            <v>6203.12176</v>
          </cell>
        </row>
        <row r="75">
          <cell r="A75" t="str">
            <v>02-T1976</v>
          </cell>
          <cell r="B75" t="str">
            <v>Mano de Obra</v>
          </cell>
          <cell r="C75">
            <v>0</v>
          </cell>
          <cell r="D75">
            <v>0</v>
          </cell>
          <cell r="E75">
            <v>0</v>
          </cell>
          <cell r="F75">
            <v>0</v>
          </cell>
          <cell r="G75">
            <v>6203.12176</v>
          </cell>
        </row>
        <row r="76">
          <cell r="A76" t="str">
            <v>I1005</v>
          </cell>
          <cell r="B76" t="str">
            <v>Ayudante</v>
          </cell>
          <cell r="C76" t="str">
            <v>hs</v>
          </cell>
          <cell r="D76">
            <v>5</v>
          </cell>
          <cell r="E76">
            <v>568.72268799999995</v>
          </cell>
          <cell r="F76">
            <v>2843.6134399999996</v>
          </cell>
          <cell r="G76">
            <v>0</v>
          </cell>
        </row>
        <row r="77">
          <cell r="A77" t="str">
            <v>I1004</v>
          </cell>
          <cell r="B77" t="str">
            <v>Oficial</v>
          </cell>
          <cell r="C77" t="str">
            <v>hs</v>
          </cell>
          <cell r="D77">
            <v>5</v>
          </cell>
          <cell r="E77">
            <v>671.90166399999998</v>
          </cell>
          <cell r="F77">
            <v>3359.5083199999999</v>
          </cell>
          <cell r="G77">
            <v>0</v>
          </cell>
        </row>
        <row r="79">
          <cell r="A79" t="str">
            <v>3.1.11</v>
          </cell>
          <cell r="B79" t="str">
            <v>Picado de revoques y revestimientos</v>
          </cell>
          <cell r="C79" t="str">
            <v>m2</v>
          </cell>
          <cell r="D79">
            <v>0</v>
          </cell>
          <cell r="E79">
            <v>0</v>
          </cell>
          <cell r="F79">
            <v>0</v>
          </cell>
          <cell r="G79">
            <v>355.02082947878785</v>
          </cell>
        </row>
        <row r="80">
          <cell r="A80" t="str">
            <v>02-T2332</v>
          </cell>
          <cell r="B80" t="str">
            <v>Mano de Obra</v>
          </cell>
          <cell r="C80">
            <v>0</v>
          </cell>
          <cell r="D80">
            <v>0</v>
          </cell>
          <cell r="E80">
            <v>0</v>
          </cell>
          <cell r="F80">
            <v>0</v>
          </cell>
          <cell r="G80">
            <v>355.02082947878785</v>
          </cell>
        </row>
        <row r="81">
          <cell r="A81" t="str">
            <v>I1005</v>
          </cell>
          <cell r="B81" t="str">
            <v>Ayudante</v>
          </cell>
          <cell r="C81" t="str">
            <v>hs</v>
          </cell>
          <cell r="D81">
            <v>0.62424242424242427</v>
          </cell>
          <cell r="E81">
            <v>568.72268799999995</v>
          </cell>
          <cell r="F81">
            <v>355.02082947878785</v>
          </cell>
          <cell r="G81">
            <v>0</v>
          </cell>
        </row>
        <row r="83">
          <cell r="A83" t="str">
            <v>3.1.12</v>
          </cell>
          <cell r="B83" t="str">
            <v>Retiro de ventanillas y mesada.</v>
          </cell>
          <cell r="C83" t="str">
            <v xml:space="preserve">u </v>
          </cell>
          <cell r="D83">
            <v>0</v>
          </cell>
          <cell r="E83">
            <v>0</v>
          </cell>
          <cell r="F83">
            <v>0</v>
          </cell>
          <cell r="G83">
            <v>4962.4974079999993</v>
          </cell>
        </row>
        <row r="84">
          <cell r="A84" t="str">
            <v>02-T3157</v>
          </cell>
          <cell r="B84" t="str">
            <v>Mano de Obra</v>
          </cell>
          <cell r="C84">
            <v>0</v>
          </cell>
          <cell r="D84">
            <v>0</v>
          </cell>
          <cell r="E84">
            <v>0</v>
          </cell>
          <cell r="F84">
            <v>0</v>
          </cell>
          <cell r="G84">
            <v>4962.4974079999993</v>
          </cell>
        </row>
        <row r="85">
          <cell r="A85" t="str">
            <v>I1005</v>
          </cell>
          <cell r="B85" t="str">
            <v>Ayudante</v>
          </cell>
          <cell r="C85" t="str">
            <v>hs</v>
          </cell>
          <cell r="D85">
            <v>4</v>
          </cell>
          <cell r="E85">
            <v>568.72268799999995</v>
          </cell>
          <cell r="F85">
            <v>2274.8907519999998</v>
          </cell>
          <cell r="G85">
            <v>0</v>
          </cell>
        </row>
        <row r="86">
          <cell r="A86" t="str">
            <v>I1004</v>
          </cell>
          <cell r="B86" t="str">
            <v>Oficial</v>
          </cell>
          <cell r="C86" t="str">
            <v>hs</v>
          </cell>
          <cell r="D86">
            <v>4</v>
          </cell>
          <cell r="E86">
            <v>671.90166399999998</v>
          </cell>
          <cell r="F86">
            <v>2687.6066559999999</v>
          </cell>
          <cell r="G86">
            <v>0</v>
          </cell>
        </row>
        <row r="88">
          <cell r="A88" t="str">
            <v>3.1.13</v>
          </cell>
          <cell r="B88" t="str">
            <v>Retiro de aberturas, bancos y cestos</v>
          </cell>
          <cell r="C88" t="str">
            <v>u</v>
          </cell>
          <cell r="D88">
            <v>0</v>
          </cell>
          <cell r="E88">
            <v>0</v>
          </cell>
          <cell r="F88">
            <v>0</v>
          </cell>
          <cell r="G88">
            <v>2481.2487039999996</v>
          </cell>
        </row>
        <row r="89">
          <cell r="A89" t="str">
            <v>02-T3158</v>
          </cell>
          <cell r="B89" t="str">
            <v>Mano de Obra</v>
          </cell>
          <cell r="C89">
            <v>0</v>
          </cell>
          <cell r="D89">
            <v>0</v>
          </cell>
          <cell r="E89">
            <v>0</v>
          </cell>
          <cell r="F89">
            <v>0</v>
          </cell>
          <cell r="G89">
            <v>2481.2487039999996</v>
          </cell>
        </row>
        <row r="90">
          <cell r="A90" t="str">
            <v>I1005</v>
          </cell>
          <cell r="B90" t="str">
            <v>Ayudante</v>
          </cell>
          <cell r="C90" t="str">
            <v>hs</v>
          </cell>
          <cell r="D90">
            <v>2</v>
          </cell>
          <cell r="E90">
            <v>568.72268799999995</v>
          </cell>
          <cell r="F90">
            <v>1137.4453759999999</v>
          </cell>
          <cell r="G90">
            <v>0</v>
          </cell>
        </row>
        <row r="91">
          <cell r="A91" t="str">
            <v>I1004</v>
          </cell>
          <cell r="B91" t="str">
            <v>Oficial</v>
          </cell>
          <cell r="C91" t="str">
            <v>hs</v>
          </cell>
          <cell r="D91">
            <v>2</v>
          </cell>
          <cell r="E91">
            <v>671.90166399999998</v>
          </cell>
          <cell r="F91">
            <v>1343.803328</v>
          </cell>
          <cell r="G91">
            <v>0</v>
          </cell>
        </row>
        <row r="93">
          <cell r="A93" t="str">
            <v>3.1.15</v>
          </cell>
          <cell r="B93" t="str">
            <v>Retiro de escombros de demolición</v>
          </cell>
          <cell r="C93" t="str">
            <v>gl</v>
          </cell>
          <cell r="D93">
            <v>0</v>
          </cell>
          <cell r="E93">
            <v>0</v>
          </cell>
          <cell r="F93">
            <v>0</v>
          </cell>
          <cell r="G93">
            <v>361927.10668799997</v>
          </cell>
        </row>
        <row r="94">
          <cell r="A94" t="str">
            <v>02-T3137</v>
          </cell>
          <cell r="B94" t="str">
            <v>Mano de Obra</v>
          </cell>
          <cell r="C94">
            <v>0</v>
          </cell>
          <cell r="D94">
            <v>0</v>
          </cell>
          <cell r="E94">
            <v>0</v>
          </cell>
          <cell r="F94">
            <v>0</v>
          </cell>
          <cell r="G94">
            <v>228294.69388799998</v>
          </cell>
        </row>
        <row r="95">
          <cell r="A95" t="str">
            <v>I1005</v>
          </cell>
          <cell r="B95" t="str">
            <v>Ayudante</v>
          </cell>
          <cell r="C95" t="str">
            <v>hs</v>
          </cell>
          <cell r="D95">
            <v>288</v>
          </cell>
          <cell r="E95">
            <v>568.72268799999995</v>
          </cell>
          <cell r="F95">
            <v>163792.13414399998</v>
          </cell>
          <cell r="G95">
            <v>0</v>
          </cell>
        </row>
        <row r="96">
          <cell r="A96" t="str">
            <v>I1004</v>
          </cell>
          <cell r="B96" t="str">
            <v>Oficial</v>
          </cell>
          <cell r="C96" t="str">
            <v>hs</v>
          </cell>
          <cell r="D96">
            <v>96</v>
          </cell>
          <cell r="E96">
            <v>671.90166399999998</v>
          </cell>
          <cell r="F96">
            <v>64502.559743999998</v>
          </cell>
          <cell r="G96">
            <v>0</v>
          </cell>
        </row>
        <row r="97">
          <cell r="A97" t="str">
            <v>03-T3137</v>
          </cell>
          <cell r="B97" t="str">
            <v>Equipos</v>
          </cell>
          <cell r="C97">
            <v>0</v>
          </cell>
          <cell r="D97">
            <v>0</v>
          </cell>
          <cell r="E97">
            <v>0</v>
          </cell>
          <cell r="F97">
            <v>0</v>
          </cell>
          <cell r="G97">
            <v>14624.147999999997</v>
          </cell>
        </row>
        <row r="98">
          <cell r="A98" t="str">
            <v>I1310</v>
          </cell>
          <cell r="B98" t="str">
            <v>Bobcat</v>
          </cell>
          <cell r="C98" t="str">
            <v>hs</v>
          </cell>
          <cell r="D98">
            <v>12</v>
          </cell>
          <cell r="E98">
            <v>1218.6789999999999</v>
          </cell>
          <cell r="F98">
            <v>14624.147999999997</v>
          </cell>
          <cell r="G98">
            <v>0</v>
          </cell>
        </row>
        <row r="99">
          <cell r="A99" t="str">
            <v>04-T3137</v>
          </cell>
          <cell r="B99" t="str">
            <v>Subcontratos</v>
          </cell>
          <cell r="C99">
            <v>0</v>
          </cell>
          <cell r="D99">
            <v>0</v>
          </cell>
          <cell r="E99">
            <v>0</v>
          </cell>
          <cell r="F99">
            <v>0</v>
          </cell>
          <cell r="G99">
            <v>119008.2648</v>
          </cell>
        </row>
        <row r="100">
          <cell r="A100" t="str">
            <v>I1402</v>
          </cell>
          <cell r="B100" t="str">
            <v>Alquiler De Volquete</v>
          </cell>
          <cell r="C100" t="str">
            <v>día</v>
          </cell>
          <cell r="D100">
            <v>24</v>
          </cell>
          <cell r="E100">
            <v>4958.6777000000002</v>
          </cell>
          <cell r="F100">
            <v>119008.2648</v>
          </cell>
          <cell r="G100">
            <v>0</v>
          </cell>
        </row>
        <row r="102">
          <cell r="A102" t="str">
            <v>3.2.1</v>
          </cell>
          <cell r="B102" t="str">
            <v>Desmonte de Suelo Vegetal, terraplenamiento y Apisonado</v>
          </cell>
          <cell r="C102" t="str">
            <v>m3</v>
          </cell>
          <cell r="D102">
            <v>0</v>
          </cell>
          <cell r="E102">
            <v>0</v>
          </cell>
          <cell r="F102">
            <v>0</v>
          </cell>
          <cell r="G102">
            <v>4853.9096053333342</v>
          </cell>
        </row>
        <row r="103">
          <cell r="A103" t="str">
            <v>02-T2175</v>
          </cell>
          <cell r="B103" t="str">
            <v>Mano de Obra</v>
          </cell>
          <cell r="C103">
            <v>0</v>
          </cell>
          <cell r="D103">
            <v>0</v>
          </cell>
          <cell r="E103">
            <v>0</v>
          </cell>
          <cell r="F103">
            <v>0</v>
          </cell>
          <cell r="G103">
            <v>1156.5262720000003</v>
          </cell>
        </row>
        <row r="104">
          <cell r="A104" t="str">
            <v>I1311</v>
          </cell>
          <cell r="B104" t="str">
            <v>Maquinista</v>
          </cell>
          <cell r="C104" t="str">
            <v>hs</v>
          </cell>
          <cell r="D104">
            <v>1.3333333333333335</v>
          </cell>
          <cell r="E104">
            <v>867.39470400000005</v>
          </cell>
          <cell r="F104">
            <v>1156.5262720000003</v>
          </cell>
          <cell r="G104">
            <v>0</v>
          </cell>
        </row>
        <row r="105">
          <cell r="A105" t="str">
            <v>03-T2175</v>
          </cell>
          <cell r="B105" t="str">
            <v>Equipos</v>
          </cell>
          <cell r="C105">
            <v>0</v>
          </cell>
          <cell r="D105">
            <v>0</v>
          </cell>
          <cell r="E105">
            <v>0</v>
          </cell>
          <cell r="F105">
            <v>0</v>
          </cell>
          <cell r="G105">
            <v>3697.3833333333341</v>
          </cell>
        </row>
        <row r="106">
          <cell r="A106" t="str">
            <v>I1583</v>
          </cell>
          <cell r="B106" t="str">
            <v>Camión volcador  Fiat Trakker 6x4 - 380 T38</v>
          </cell>
          <cell r="C106" t="str">
            <v>hs</v>
          </cell>
          <cell r="D106">
            <v>0.16666666666666669</v>
          </cell>
          <cell r="E106">
            <v>7666.9560000000001</v>
          </cell>
          <cell r="F106">
            <v>1277.8260000000002</v>
          </cell>
          <cell r="G106">
            <v>0</v>
          </cell>
        </row>
        <row r="107">
          <cell r="A107" t="str">
            <v>I1270</v>
          </cell>
          <cell r="B107" t="str">
            <v>Retro Pala S/Ruedas Cat 416E 4X4</v>
          </cell>
          <cell r="C107" t="str">
            <v>hs</v>
          </cell>
          <cell r="D107">
            <v>1.3333333333333335</v>
          </cell>
          <cell r="E107">
            <v>1814.6679999999999</v>
          </cell>
          <cell r="F107">
            <v>2419.5573333333336</v>
          </cell>
          <cell r="G107">
            <v>0</v>
          </cell>
        </row>
        <row r="109">
          <cell r="A109" t="str">
            <v>3.2.2</v>
          </cell>
          <cell r="B109" t="str">
            <v>Excavaciones para fundaciones</v>
          </cell>
          <cell r="C109" t="str">
            <v>m3</v>
          </cell>
          <cell r="D109">
            <v>0</v>
          </cell>
          <cell r="E109">
            <v>0</v>
          </cell>
          <cell r="F109">
            <v>0</v>
          </cell>
          <cell r="G109">
            <v>1341.031352</v>
          </cell>
        </row>
        <row r="110">
          <cell r="A110" t="str">
            <v>02-T1299</v>
          </cell>
          <cell r="B110" t="str">
            <v>Mano de Obra</v>
          </cell>
          <cell r="C110">
            <v>0</v>
          </cell>
          <cell r="D110">
            <v>0</v>
          </cell>
          <cell r="E110">
            <v>0</v>
          </cell>
          <cell r="F110">
            <v>0</v>
          </cell>
          <cell r="G110">
            <v>433.69735200000002</v>
          </cell>
        </row>
        <row r="111">
          <cell r="A111" t="str">
            <v>I1311</v>
          </cell>
          <cell r="B111" t="str">
            <v>Maquinista</v>
          </cell>
          <cell r="C111" t="str">
            <v>hs</v>
          </cell>
          <cell r="D111">
            <v>0.5</v>
          </cell>
          <cell r="E111">
            <v>867.39470400000005</v>
          </cell>
          <cell r="F111">
            <v>433.69735200000002</v>
          </cell>
          <cell r="G111">
            <v>0</v>
          </cell>
        </row>
        <row r="112">
          <cell r="A112" t="str">
            <v>03-T1299</v>
          </cell>
          <cell r="B112" t="str">
            <v>Equipos</v>
          </cell>
          <cell r="C112">
            <v>0</v>
          </cell>
          <cell r="D112">
            <v>0</v>
          </cell>
          <cell r="E112">
            <v>0</v>
          </cell>
          <cell r="F112">
            <v>0</v>
          </cell>
          <cell r="G112">
            <v>907.33399999999995</v>
          </cell>
        </row>
        <row r="113">
          <cell r="A113" t="str">
            <v>I1270</v>
          </cell>
          <cell r="B113" t="str">
            <v>Retro Pala S/Ruedas Cat 416E 4X4</v>
          </cell>
          <cell r="C113" t="str">
            <v>hs</v>
          </cell>
          <cell r="D113">
            <v>0.5</v>
          </cell>
          <cell r="E113">
            <v>1814.6679999999999</v>
          </cell>
          <cell r="F113">
            <v>907.33399999999995</v>
          </cell>
          <cell r="G113">
            <v>0</v>
          </cell>
        </row>
        <row r="115">
          <cell r="A115" t="str">
            <v>3.2.3</v>
          </cell>
          <cell r="B115" t="str">
            <v>Ejecución de Hormigon de Limpieza (Esp: 7 cm)</v>
          </cell>
          <cell r="C115" t="str">
            <v>m3</v>
          </cell>
          <cell r="D115">
            <v>0</v>
          </cell>
          <cell r="E115">
            <v>0</v>
          </cell>
          <cell r="F115">
            <v>0</v>
          </cell>
          <cell r="G115">
            <v>22986.201779200001</v>
          </cell>
        </row>
        <row r="116">
          <cell r="A116" t="str">
            <v>01-T1453</v>
          </cell>
          <cell r="B116" t="str">
            <v>Materiales</v>
          </cell>
          <cell r="C116">
            <v>0</v>
          </cell>
          <cell r="D116">
            <v>0</v>
          </cell>
          <cell r="E116">
            <v>0</v>
          </cell>
          <cell r="F116">
            <v>0</v>
          </cell>
          <cell r="G116">
            <v>11076.208000000001</v>
          </cell>
        </row>
        <row r="117">
          <cell r="A117" t="str">
            <v>I1009</v>
          </cell>
          <cell r="B117" t="str">
            <v>Hormigon Elaborado H21</v>
          </cell>
          <cell r="C117" t="str">
            <v>m3</v>
          </cell>
          <cell r="D117">
            <v>1.03</v>
          </cell>
          <cell r="E117">
            <v>10753.6</v>
          </cell>
          <cell r="F117">
            <v>11076.208000000001</v>
          </cell>
          <cell r="G117">
            <v>0</v>
          </cell>
        </row>
        <row r="118">
          <cell r="A118" t="str">
            <v>02-T1453</v>
          </cell>
          <cell r="B118" t="str">
            <v>Mano de Obra</v>
          </cell>
          <cell r="C118">
            <v>0</v>
          </cell>
          <cell r="D118">
            <v>0</v>
          </cell>
          <cell r="E118">
            <v>0</v>
          </cell>
          <cell r="F118">
            <v>0</v>
          </cell>
          <cell r="G118">
            <v>11909.993779199998</v>
          </cell>
        </row>
        <row r="119">
          <cell r="A119" t="str">
            <v>I1018</v>
          </cell>
          <cell r="B119" t="str">
            <v>Ayudante Hormigon</v>
          </cell>
          <cell r="C119" t="str">
            <v>hs</v>
          </cell>
          <cell r="D119">
            <v>8</v>
          </cell>
          <cell r="E119">
            <v>682.46722559999989</v>
          </cell>
          <cell r="F119">
            <v>5459.7378047999991</v>
          </cell>
          <cell r="G119">
            <v>0</v>
          </cell>
        </row>
        <row r="120">
          <cell r="A120" t="str">
            <v>I1017</v>
          </cell>
          <cell r="B120" t="str">
            <v>Oficial Hormigon</v>
          </cell>
          <cell r="C120" t="str">
            <v>hs</v>
          </cell>
          <cell r="D120">
            <v>8</v>
          </cell>
          <cell r="E120">
            <v>806.2819968</v>
          </cell>
          <cell r="F120">
            <v>6450.2559744</v>
          </cell>
          <cell r="G120">
            <v>0</v>
          </cell>
        </row>
        <row r="122">
          <cell r="A122" t="str">
            <v>3.2.4</v>
          </cell>
          <cell r="B122" t="str">
            <v>Relleno con material de demolición</v>
          </cell>
          <cell r="C122" t="str">
            <v>m3</v>
          </cell>
          <cell r="D122">
            <v>0</v>
          </cell>
          <cell r="E122">
            <v>0</v>
          </cell>
          <cell r="F122">
            <v>0</v>
          </cell>
          <cell r="G122">
            <v>2378.0697279999999</v>
          </cell>
        </row>
        <row r="123">
          <cell r="A123" t="str">
            <v>02-T2048</v>
          </cell>
          <cell r="B123" t="str">
            <v>Mano de Obra</v>
          </cell>
          <cell r="C123">
            <v>0</v>
          </cell>
          <cell r="D123">
            <v>0</v>
          </cell>
          <cell r="E123">
            <v>0</v>
          </cell>
          <cell r="F123">
            <v>0</v>
          </cell>
          <cell r="G123">
            <v>2378.0697279999999</v>
          </cell>
        </row>
        <row r="124">
          <cell r="A124" t="str">
            <v>I1005</v>
          </cell>
          <cell r="B124" t="str">
            <v>Ayudante</v>
          </cell>
          <cell r="C124" t="str">
            <v>hs</v>
          </cell>
          <cell r="D124">
            <v>3</v>
          </cell>
          <cell r="E124">
            <v>568.72268799999995</v>
          </cell>
          <cell r="F124">
            <v>1706.168064</v>
          </cell>
          <cell r="G124">
            <v>0</v>
          </cell>
        </row>
        <row r="125">
          <cell r="A125" t="str">
            <v>I1004</v>
          </cell>
          <cell r="B125" t="str">
            <v>Oficial</v>
          </cell>
          <cell r="C125" t="str">
            <v>hs</v>
          </cell>
          <cell r="D125">
            <v>1</v>
          </cell>
          <cell r="E125">
            <v>671.90166399999998</v>
          </cell>
          <cell r="F125">
            <v>671.90166399999998</v>
          </cell>
          <cell r="G125">
            <v>0</v>
          </cell>
        </row>
        <row r="127">
          <cell r="A127" t="str">
            <v>3.3.4</v>
          </cell>
          <cell r="B127" t="str">
            <v>Viga de borde de anden</v>
          </cell>
          <cell r="C127" t="str">
            <v>m3</v>
          </cell>
          <cell r="D127">
            <v>0</v>
          </cell>
          <cell r="E127">
            <v>0</v>
          </cell>
          <cell r="F127">
            <v>0</v>
          </cell>
          <cell r="G127">
            <v>71751.627895280835</v>
          </cell>
        </row>
        <row r="128">
          <cell r="A128" t="str">
            <v>01-T1040</v>
          </cell>
          <cell r="B128" t="str">
            <v>Materiales</v>
          </cell>
          <cell r="C128">
            <v>0</v>
          </cell>
          <cell r="D128">
            <v>0</v>
          </cell>
          <cell r="E128">
            <v>0</v>
          </cell>
          <cell r="F128">
            <v>0</v>
          </cell>
          <cell r="G128">
            <v>33405.480668614167</v>
          </cell>
        </row>
        <row r="129">
          <cell r="A129" t="str">
            <v>I1011</v>
          </cell>
          <cell r="B129" t="str">
            <v>Acero  Adn420 Diam 12 Mm</v>
          </cell>
          <cell r="C129" t="str">
            <v>tn</v>
          </cell>
          <cell r="D129">
            <v>0.13</v>
          </cell>
          <cell r="E129">
            <v>139756</v>
          </cell>
          <cell r="F129">
            <v>18168.28</v>
          </cell>
          <cell r="G129">
            <v>0</v>
          </cell>
        </row>
        <row r="130">
          <cell r="A130" t="str">
            <v>I1014</v>
          </cell>
          <cell r="B130" t="str">
            <v>Alambre Negro Recocido N 16</v>
          </cell>
          <cell r="C130" t="str">
            <v>kg</v>
          </cell>
          <cell r="D130">
            <v>0.84</v>
          </cell>
          <cell r="E130">
            <v>572.72730000000001</v>
          </cell>
          <cell r="F130">
            <v>481.09093200000001</v>
          </cell>
          <cell r="G130">
            <v>0</v>
          </cell>
        </row>
        <row r="131">
          <cell r="A131" t="str">
            <v>I1015</v>
          </cell>
          <cell r="B131" t="str">
            <v>Clavos De 2"</v>
          </cell>
          <cell r="C131" t="str">
            <v>kg</v>
          </cell>
          <cell r="D131">
            <v>1.5</v>
          </cell>
          <cell r="E131">
            <v>683.37189999999998</v>
          </cell>
          <cell r="F131">
            <v>1025.0578499999999</v>
          </cell>
          <cell r="G131">
            <v>0</v>
          </cell>
        </row>
        <row r="132">
          <cell r="A132" t="str">
            <v>I1019</v>
          </cell>
          <cell r="B132" t="str">
            <v>Hormigon Elaborado H30</v>
          </cell>
          <cell r="C132" t="str">
            <v>m3</v>
          </cell>
          <cell r="D132">
            <v>1.05</v>
          </cell>
          <cell r="E132">
            <v>9940</v>
          </cell>
          <cell r="F132">
            <v>10437</v>
          </cell>
          <cell r="G132">
            <v>0</v>
          </cell>
        </row>
        <row r="133">
          <cell r="A133" t="str">
            <v>I1012</v>
          </cell>
          <cell r="B133" t="str">
            <v>Tabla De 1" Saligna Bruto</v>
          </cell>
          <cell r="C133" t="str">
            <v>m2</v>
          </cell>
          <cell r="D133">
            <v>3.5</v>
          </cell>
          <cell r="E133">
            <v>864.46280000000002</v>
          </cell>
          <cell r="F133">
            <v>3025.6197999999999</v>
          </cell>
          <cell r="G133">
            <v>0</v>
          </cell>
        </row>
        <row r="134">
          <cell r="A134" t="str">
            <v>I1013</v>
          </cell>
          <cell r="B134" t="str">
            <v>Tirante 3X3 Saligna Bruto</v>
          </cell>
          <cell r="C134" t="str">
            <v>ml</v>
          </cell>
          <cell r="D134">
            <v>5.9055118110236213</v>
          </cell>
          <cell r="E134">
            <v>45.454500000000003</v>
          </cell>
          <cell r="F134">
            <v>268.43208661417322</v>
          </cell>
          <cell r="G134">
            <v>0</v>
          </cell>
        </row>
        <row r="135">
          <cell r="A135" t="str">
            <v>02-T1040</v>
          </cell>
          <cell r="B135" t="str">
            <v>Mano de Obra</v>
          </cell>
          <cell r="C135">
            <v>0</v>
          </cell>
          <cell r="D135">
            <v>0</v>
          </cell>
          <cell r="E135">
            <v>0</v>
          </cell>
          <cell r="F135">
            <v>0</v>
          </cell>
          <cell r="G135">
            <v>37218.730559999996</v>
          </cell>
        </row>
        <row r="136">
          <cell r="A136" t="str">
            <v>I1018</v>
          </cell>
          <cell r="B136" t="str">
            <v>Ayudante Hormigon</v>
          </cell>
          <cell r="C136" t="str">
            <v>hs</v>
          </cell>
          <cell r="D136">
            <v>25</v>
          </cell>
          <cell r="E136">
            <v>682.46722559999989</v>
          </cell>
          <cell r="F136">
            <v>17061.680639999999</v>
          </cell>
          <cell r="G136">
            <v>0</v>
          </cell>
        </row>
        <row r="137">
          <cell r="A137" t="str">
            <v>I1017</v>
          </cell>
          <cell r="B137" t="str">
            <v>Oficial Hormigon</v>
          </cell>
          <cell r="C137" t="str">
            <v>hs</v>
          </cell>
          <cell r="D137">
            <v>25</v>
          </cell>
          <cell r="E137">
            <v>806.2819968</v>
          </cell>
          <cell r="F137">
            <v>20157.049920000001</v>
          </cell>
          <cell r="G137">
            <v>0</v>
          </cell>
        </row>
        <row r="138">
          <cell r="A138" t="str">
            <v>04-T1040</v>
          </cell>
          <cell r="B138" t="str">
            <v>Subcontratos</v>
          </cell>
          <cell r="C138">
            <v>0</v>
          </cell>
          <cell r="D138">
            <v>0</v>
          </cell>
          <cell r="E138">
            <v>0</v>
          </cell>
          <cell r="F138">
            <v>0</v>
          </cell>
          <cell r="G138">
            <v>1127.4166666666665</v>
          </cell>
        </row>
        <row r="139">
          <cell r="A139" t="str">
            <v>I1314</v>
          </cell>
          <cell r="B139" t="str">
            <v>Servicio De Bombeado con Pluma</v>
          </cell>
          <cell r="C139" t="str">
            <v>m3</v>
          </cell>
          <cell r="D139">
            <v>1.05</v>
          </cell>
          <cell r="E139">
            <v>415</v>
          </cell>
          <cell r="F139">
            <v>435.75</v>
          </cell>
          <cell r="G139">
            <v>0</v>
          </cell>
        </row>
        <row r="140">
          <cell r="A140" t="str">
            <v>I1315</v>
          </cell>
          <cell r="B140" t="str">
            <v>Traslado De Bomba con Pluma</v>
          </cell>
          <cell r="C140" t="str">
            <v>u</v>
          </cell>
          <cell r="D140">
            <v>1.6666666666666666E-2</v>
          </cell>
          <cell r="E140">
            <v>41500</v>
          </cell>
          <cell r="F140">
            <v>691.66666666666663</v>
          </cell>
          <cell r="G140">
            <v>0</v>
          </cell>
        </row>
        <row r="142">
          <cell r="A142" t="str">
            <v>3.4.1</v>
          </cell>
          <cell r="B142" t="str">
            <v>Film de polietileno 200 micrones</v>
          </cell>
          <cell r="C142" t="str">
            <v>m2</v>
          </cell>
          <cell r="D142">
            <v>0</v>
          </cell>
          <cell r="E142">
            <v>0</v>
          </cell>
          <cell r="F142">
            <v>0</v>
          </cell>
          <cell r="G142">
            <v>66.763403780000004</v>
          </cell>
        </row>
        <row r="143">
          <cell r="A143" t="str">
            <v>01-T1327</v>
          </cell>
          <cell r="B143" t="str">
            <v>Materiales</v>
          </cell>
          <cell r="C143">
            <v>0</v>
          </cell>
          <cell r="D143">
            <v>0</v>
          </cell>
          <cell r="E143">
            <v>0</v>
          </cell>
          <cell r="F143">
            <v>0</v>
          </cell>
          <cell r="G143">
            <v>17.1384297</v>
          </cell>
        </row>
        <row r="144">
          <cell r="A144" t="str">
            <v>I1318</v>
          </cell>
          <cell r="B144" t="str">
            <v>Film Polietileno Nylon Negro De 2X50Mts Espesor 200 Micrones</v>
          </cell>
          <cell r="C144" t="str">
            <v>u</v>
          </cell>
          <cell r="D144">
            <v>5.2500000000000003E-3</v>
          </cell>
          <cell r="E144">
            <v>3264.4627999999998</v>
          </cell>
          <cell r="F144">
            <v>17.1384297</v>
          </cell>
          <cell r="G144">
            <v>0</v>
          </cell>
        </row>
        <row r="145">
          <cell r="A145" t="str">
            <v>02-T1327</v>
          </cell>
          <cell r="B145" t="str">
            <v>Mano de Obra</v>
          </cell>
          <cell r="C145">
            <v>0</v>
          </cell>
          <cell r="D145">
            <v>0</v>
          </cell>
          <cell r="E145">
            <v>0</v>
          </cell>
          <cell r="F145">
            <v>0</v>
          </cell>
          <cell r="G145">
            <v>49.624974080000001</v>
          </cell>
        </row>
        <row r="146">
          <cell r="A146" t="str">
            <v>I1005</v>
          </cell>
          <cell r="B146" t="str">
            <v>Ayudante</v>
          </cell>
          <cell r="C146" t="str">
            <v>hs</v>
          </cell>
          <cell r="D146">
            <v>0.04</v>
          </cell>
          <cell r="E146">
            <v>568.72268799999995</v>
          </cell>
          <cell r="F146">
            <v>22.748907519999999</v>
          </cell>
          <cell r="G146">
            <v>0</v>
          </cell>
        </row>
        <row r="147">
          <cell r="A147" t="str">
            <v>I1004</v>
          </cell>
          <cell r="B147" t="str">
            <v>Oficial</v>
          </cell>
          <cell r="C147" t="str">
            <v>hs</v>
          </cell>
          <cell r="D147">
            <v>0.04</v>
          </cell>
          <cell r="E147">
            <v>671.90166399999998</v>
          </cell>
          <cell r="F147">
            <v>26.876066559999998</v>
          </cell>
          <cell r="G147">
            <v>0</v>
          </cell>
        </row>
        <row r="149">
          <cell r="A149" t="str">
            <v>3.4.2</v>
          </cell>
          <cell r="B149" t="str">
            <v>Ejecución de losa de hormigón armado (Losa 15 cm ) para elevación de andenes</v>
          </cell>
          <cell r="C149" t="str">
            <v>m3</v>
          </cell>
          <cell r="D149">
            <v>0</v>
          </cell>
          <cell r="E149">
            <v>0</v>
          </cell>
          <cell r="F149">
            <v>0</v>
          </cell>
          <cell r="G149">
            <v>48446.134659351177</v>
          </cell>
        </row>
        <row r="150">
          <cell r="A150" t="str">
            <v>01-T1432</v>
          </cell>
          <cell r="B150" t="str">
            <v>Materiales</v>
          </cell>
          <cell r="C150">
            <v>0</v>
          </cell>
          <cell r="D150">
            <v>0</v>
          </cell>
          <cell r="E150">
            <v>0</v>
          </cell>
          <cell r="F150">
            <v>0</v>
          </cell>
          <cell r="G150">
            <v>22928.97247055118</v>
          </cell>
        </row>
        <row r="151">
          <cell r="A151" t="str">
            <v>I1011</v>
          </cell>
          <cell r="B151" t="str">
            <v>Acero  Adn420 Diam 12 Mm</v>
          </cell>
          <cell r="C151" t="str">
            <v>tn</v>
          </cell>
          <cell r="D151">
            <v>7.0000000000000007E-2</v>
          </cell>
          <cell r="E151">
            <v>139756</v>
          </cell>
          <cell r="F151">
            <v>9782.92</v>
          </cell>
          <cell r="G151">
            <v>0</v>
          </cell>
        </row>
        <row r="152">
          <cell r="A152" t="str">
            <v>I1014</v>
          </cell>
          <cell r="B152" t="str">
            <v>Alambre Negro Recocido N 16</v>
          </cell>
          <cell r="C152" t="str">
            <v>kg</v>
          </cell>
          <cell r="D152">
            <v>0.6</v>
          </cell>
          <cell r="E152">
            <v>572.72730000000001</v>
          </cell>
          <cell r="F152">
            <v>343.63637999999997</v>
          </cell>
          <cell r="G152">
            <v>0</v>
          </cell>
        </row>
        <row r="153">
          <cell r="A153" t="str">
            <v>I1015</v>
          </cell>
          <cell r="B153" t="str">
            <v>Clavos De 2"</v>
          </cell>
          <cell r="C153" t="str">
            <v>kg</v>
          </cell>
          <cell r="D153">
            <v>1</v>
          </cell>
          <cell r="E153">
            <v>683.37189999999998</v>
          </cell>
          <cell r="F153">
            <v>683.37189999999998</v>
          </cell>
          <cell r="G153">
            <v>0</v>
          </cell>
        </row>
        <row r="154">
          <cell r="A154" t="str">
            <v>I1019</v>
          </cell>
          <cell r="B154" t="str">
            <v>Hormigon Elaborado H30</v>
          </cell>
          <cell r="C154" t="str">
            <v>m3</v>
          </cell>
          <cell r="D154">
            <v>1.05</v>
          </cell>
          <cell r="E154">
            <v>9940</v>
          </cell>
          <cell r="F154">
            <v>10437</v>
          </cell>
          <cell r="G154">
            <v>0</v>
          </cell>
        </row>
        <row r="155">
          <cell r="A155" t="str">
            <v>I1020</v>
          </cell>
          <cell r="B155" t="str">
            <v>Fenolico De 25 Mm 1.22X2.44 (2,97 m2)</v>
          </cell>
          <cell r="C155" t="str">
            <v>m2</v>
          </cell>
          <cell r="D155">
            <v>3</v>
          </cell>
          <cell r="E155">
            <v>448.00619999999998</v>
          </cell>
          <cell r="F155">
            <v>1344.0185999999999</v>
          </cell>
          <cell r="G155">
            <v>0</v>
          </cell>
        </row>
        <row r="156">
          <cell r="A156" t="str">
            <v>I1013</v>
          </cell>
          <cell r="B156" t="str">
            <v>Tirante 3X3 Saligna Bruto</v>
          </cell>
          <cell r="C156" t="str">
            <v>ml</v>
          </cell>
          <cell r="D156">
            <v>7.4365704286964114</v>
          </cell>
          <cell r="E156">
            <v>45.454500000000003</v>
          </cell>
          <cell r="F156">
            <v>338.02559055118104</v>
          </cell>
          <cell r="G156">
            <v>0</v>
          </cell>
        </row>
        <row r="157">
          <cell r="A157" t="str">
            <v>02-T1432</v>
          </cell>
          <cell r="B157" t="str">
            <v>Mano de Obra</v>
          </cell>
          <cell r="C157">
            <v>0</v>
          </cell>
          <cell r="D157">
            <v>0</v>
          </cell>
          <cell r="E157">
            <v>0</v>
          </cell>
          <cell r="F157">
            <v>0</v>
          </cell>
          <cell r="G157">
            <v>25517.162188800001</v>
          </cell>
        </row>
        <row r="158">
          <cell r="A158" t="str">
            <v>I1016</v>
          </cell>
          <cell r="B158" t="str">
            <v>Oficial Especializado</v>
          </cell>
          <cell r="C158" t="str">
            <v>hs</v>
          </cell>
          <cell r="D158">
            <v>16</v>
          </cell>
          <cell r="E158">
            <v>788.54063999999994</v>
          </cell>
          <cell r="F158">
            <v>12616.650239999999</v>
          </cell>
          <cell r="G158">
            <v>0</v>
          </cell>
        </row>
        <row r="159">
          <cell r="A159" t="str">
            <v>I1017</v>
          </cell>
          <cell r="B159" t="str">
            <v>Oficial Hormigon</v>
          </cell>
          <cell r="C159" t="str">
            <v>hs</v>
          </cell>
          <cell r="D159">
            <v>16</v>
          </cell>
          <cell r="E159">
            <v>806.2819968</v>
          </cell>
          <cell r="F159">
            <v>12900.5119488</v>
          </cell>
          <cell r="G159">
            <v>0</v>
          </cell>
        </row>
        <row r="161">
          <cell r="A161" t="str">
            <v>3.4.3</v>
          </cell>
          <cell r="B161" t="str">
            <v>Carpeta de nivelación, Hormigón Endurecido llaneado c/ bordes alisados (Sup. Max. Adm. 9 m2)esp 10cm sobre contrapiso de 15CM cascote y suelo compactado</v>
          </cell>
          <cell r="C161" t="str">
            <v>m2</v>
          </cell>
          <cell r="D161">
            <v>0</v>
          </cell>
          <cell r="E161">
            <v>0</v>
          </cell>
          <cell r="F161">
            <v>0</v>
          </cell>
          <cell r="G161">
            <v>2596.1163922000001</v>
          </cell>
        </row>
        <row r="162">
          <cell r="A162" t="str">
            <v>01-T2696</v>
          </cell>
          <cell r="B162" t="str">
            <v>Materiales</v>
          </cell>
          <cell r="C162">
            <v>0</v>
          </cell>
          <cell r="D162">
            <v>0</v>
          </cell>
          <cell r="E162">
            <v>0</v>
          </cell>
          <cell r="F162">
            <v>0</v>
          </cell>
          <cell r="G162">
            <v>1174.0212716666667</v>
          </cell>
        </row>
        <row r="163">
          <cell r="A163" t="str">
            <v>I1544</v>
          </cell>
          <cell r="B163" t="str">
            <v>Sika Flex Sellador Gris X 300 Grs (600 cc) Rinde 6 ml</v>
          </cell>
          <cell r="C163" t="str">
            <v>u</v>
          </cell>
          <cell r="D163">
            <v>0.16666666666666666</v>
          </cell>
          <cell r="E163">
            <v>2296.6941999999999</v>
          </cell>
          <cell r="F163">
            <v>382.78236666666663</v>
          </cell>
          <cell r="G163">
            <v>0</v>
          </cell>
        </row>
        <row r="164">
          <cell r="A164" t="str">
            <v>I1009</v>
          </cell>
          <cell r="B164" t="str">
            <v>Hormigon Elaborado H21</v>
          </cell>
          <cell r="C164" t="str">
            <v>m3</v>
          </cell>
          <cell r="D164">
            <v>5.5E-2</v>
          </cell>
          <cell r="E164">
            <v>10753.6</v>
          </cell>
          <cell r="F164">
            <v>591.44799999999998</v>
          </cell>
          <cell r="G164">
            <v>0</v>
          </cell>
        </row>
        <row r="165">
          <cell r="A165" t="str">
            <v>I1472</v>
          </cell>
          <cell r="B165" t="str">
            <v>Endurecedor No Metálico Para Pisos De Hormigón Bolsa 25 Kg</v>
          </cell>
          <cell r="C165" t="str">
            <v>u</v>
          </cell>
          <cell r="D165">
            <v>0.2</v>
          </cell>
          <cell r="E165">
            <v>916.52890000000002</v>
          </cell>
          <cell r="F165">
            <v>183.30578000000003</v>
          </cell>
          <cell r="G165">
            <v>0</v>
          </cell>
        </row>
        <row r="166">
          <cell r="A166" t="str">
            <v>I1207</v>
          </cell>
          <cell r="B166" t="str">
            <v>Poliestireno Expandido 20 Kg/M3 Esp 20 Mm</v>
          </cell>
          <cell r="C166" t="str">
            <v>m2</v>
          </cell>
          <cell r="D166">
            <v>0.05</v>
          </cell>
          <cell r="E166">
            <v>329.70249999999999</v>
          </cell>
          <cell r="F166">
            <v>16.485125</v>
          </cell>
          <cell r="G166">
            <v>0</v>
          </cell>
        </row>
        <row r="167">
          <cell r="A167" t="str">
            <v>02-T2696</v>
          </cell>
          <cell r="B167" t="str">
            <v>Mano de Obra</v>
          </cell>
          <cell r="C167">
            <v>0</v>
          </cell>
          <cell r="D167">
            <v>0</v>
          </cell>
          <cell r="E167">
            <v>0</v>
          </cell>
          <cell r="F167">
            <v>0</v>
          </cell>
          <cell r="G167">
            <v>1364.6867872</v>
          </cell>
        </row>
        <row r="168">
          <cell r="A168" t="str">
            <v>I1005</v>
          </cell>
          <cell r="B168" t="str">
            <v>Ayudante</v>
          </cell>
          <cell r="C168" t="str">
            <v>hs</v>
          </cell>
          <cell r="D168">
            <v>1.1000000000000001</v>
          </cell>
          <cell r="E168">
            <v>568.72268799999995</v>
          </cell>
          <cell r="F168">
            <v>625.59495679999998</v>
          </cell>
          <cell r="G168">
            <v>0</v>
          </cell>
        </row>
        <row r="169">
          <cell r="A169" t="str">
            <v>I1004</v>
          </cell>
          <cell r="B169" t="str">
            <v>Oficial</v>
          </cell>
          <cell r="C169" t="str">
            <v>hs</v>
          </cell>
          <cell r="D169">
            <v>1.1000000000000001</v>
          </cell>
          <cell r="E169">
            <v>671.90166399999998</v>
          </cell>
          <cell r="F169">
            <v>739.09183040000005</v>
          </cell>
          <cell r="G169">
            <v>0</v>
          </cell>
        </row>
        <row r="170">
          <cell r="A170" t="str">
            <v>04-T2696</v>
          </cell>
          <cell r="B170" t="str">
            <v>Subcontratos</v>
          </cell>
          <cell r="C170">
            <v>0</v>
          </cell>
          <cell r="D170">
            <v>0</v>
          </cell>
          <cell r="E170">
            <v>0</v>
          </cell>
          <cell r="F170">
            <v>0</v>
          </cell>
          <cell r="G170">
            <v>57.408333333333331</v>
          </cell>
        </row>
        <row r="171">
          <cell r="A171" t="str">
            <v>I1314</v>
          </cell>
          <cell r="B171" t="str">
            <v>Servicio De Bombeado con Pluma</v>
          </cell>
          <cell r="C171" t="str">
            <v>m3</v>
          </cell>
          <cell r="D171">
            <v>5.5E-2</v>
          </cell>
          <cell r="E171">
            <v>415</v>
          </cell>
          <cell r="F171">
            <v>22.824999999999999</v>
          </cell>
          <cell r="G171">
            <v>0</v>
          </cell>
        </row>
        <row r="172">
          <cell r="A172" t="str">
            <v>I1315</v>
          </cell>
          <cell r="B172" t="str">
            <v>Traslado De Bomba con Pluma</v>
          </cell>
          <cell r="C172" t="str">
            <v>u</v>
          </cell>
          <cell r="D172">
            <v>8.3333333333333339E-4</v>
          </cell>
          <cell r="E172">
            <v>41500</v>
          </cell>
          <cell r="F172">
            <v>34.583333333333336</v>
          </cell>
          <cell r="G172">
            <v>0</v>
          </cell>
        </row>
        <row r="174">
          <cell r="A174" t="str">
            <v>3.4.4</v>
          </cell>
          <cell r="B174" t="str">
            <v>Ejecución de Solados Preventivos y Hápticos (Borde Reglamentario) incluye mortero de asiento</v>
          </cell>
          <cell r="C174" t="str">
            <v>m2</v>
          </cell>
          <cell r="D174">
            <v>0</v>
          </cell>
          <cell r="E174">
            <v>0</v>
          </cell>
          <cell r="F174">
            <v>0</v>
          </cell>
          <cell r="G174">
            <v>4060.9293549999998</v>
          </cell>
        </row>
        <row r="175">
          <cell r="A175" t="str">
            <v>01-T1473</v>
          </cell>
          <cell r="B175" t="str">
            <v>Materiales</v>
          </cell>
          <cell r="C175">
            <v>0</v>
          </cell>
          <cell r="D175">
            <v>0</v>
          </cell>
          <cell r="E175">
            <v>0</v>
          </cell>
          <cell r="F175">
            <v>0</v>
          </cell>
          <cell r="G175">
            <v>2820.3050029999999</v>
          </cell>
        </row>
        <row r="176">
          <cell r="A176" t="str">
            <v>I1000</v>
          </cell>
          <cell r="B176" t="str">
            <v>Cal Hidráulica En Polvo</v>
          </cell>
          <cell r="C176" t="str">
            <v>kg</v>
          </cell>
          <cell r="D176">
            <v>5.6000000000000005</v>
          </cell>
          <cell r="E176">
            <v>16.2</v>
          </cell>
          <cell r="F176">
            <v>90.72</v>
          </cell>
          <cell r="G176">
            <v>0</v>
          </cell>
        </row>
        <row r="177">
          <cell r="A177" t="str">
            <v>I1001</v>
          </cell>
          <cell r="B177" t="str">
            <v>Cemento Portland x 50 kg</v>
          </cell>
          <cell r="C177" t="str">
            <v>kg</v>
          </cell>
          <cell r="D177">
            <v>3.36</v>
          </cell>
          <cell r="E177">
            <v>15.2066</v>
          </cell>
          <cell r="F177">
            <v>51.094175999999997</v>
          </cell>
          <cell r="G177">
            <v>0</v>
          </cell>
        </row>
        <row r="178">
          <cell r="A178" t="str">
            <v>I1002</v>
          </cell>
          <cell r="B178" t="str">
            <v>Arena a Granel</v>
          </cell>
          <cell r="C178" t="str">
            <v>m3</v>
          </cell>
          <cell r="D178">
            <v>0.04</v>
          </cell>
          <cell r="E178">
            <v>3102.1487999999999</v>
          </cell>
          <cell r="F178">
            <v>124.08595200000001</v>
          </cell>
          <cell r="G178">
            <v>0</v>
          </cell>
        </row>
        <row r="179">
          <cell r="A179" t="str">
            <v>I2379</v>
          </cell>
          <cell r="B179" t="str">
            <v xml:space="preserve">Mosaicos Cementicios de 0,30 mts x 0,30 mts (Botoners Amarillos - Precaución) </v>
          </cell>
          <cell r="C179" t="str">
            <v>m2</v>
          </cell>
          <cell r="D179">
            <v>1</v>
          </cell>
          <cell r="E179">
            <v>1448</v>
          </cell>
          <cell r="F179">
            <v>1448</v>
          </cell>
          <cell r="G179">
            <v>0</v>
          </cell>
        </row>
        <row r="180">
          <cell r="A180" t="str">
            <v>I2386</v>
          </cell>
          <cell r="B180" t="str">
            <v xml:space="preserve">PASTINA AMARILLA S520A </v>
          </cell>
          <cell r="C180" t="str">
            <v>kg</v>
          </cell>
          <cell r="D180">
            <v>3.75</v>
          </cell>
          <cell r="E180">
            <v>295.04129999999998</v>
          </cell>
          <cell r="F180">
            <v>1106.4048749999999</v>
          </cell>
          <cell r="G180">
            <v>0</v>
          </cell>
        </row>
        <row r="181">
          <cell r="A181" t="str">
            <v>02-T1473</v>
          </cell>
          <cell r="B181" t="str">
            <v>Mano de Obra</v>
          </cell>
          <cell r="C181">
            <v>0</v>
          </cell>
          <cell r="D181">
            <v>0</v>
          </cell>
          <cell r="E181">
            <v>0</v>
          </cell>
          <cell r="F181">
            <v>0</v>
          </cell>
          <cell r="G181">
            <v>1240.6243519999998</v>
          </cell>
        </row>
        <row r="182">
          <cell r="A182" t="str">
            <v>I1005</v>
          </cell>
          <cell r="B182" t="str">
            <v>Ayudante</v>
          </cell>
          <cell r="C182" t="str">
            <v>hs</v>
          </cell>
          <cell r="D182">
            <v>1</v>
          </cell>
          <cell r="E182">
            <v>568.72268799999995</v>
          </cell>
          <cell r="F182">
            <v>568.72268799999995</v>
          </cell>
          <cell r="G182">
            <v>0</v>
          </cell>
        </row>
        <row r="183">
          <cell r="A183" t="str">
            <v>I1004</v>
          </cell>
          <cell r="B183" t="str">
            <v>Oficial</v>
          </cell>
          <cell r="C183" t="str">
            <v>hs</v>
          </cell>
          <cell r="D183">
            <v>1</v>
          </cell>
          <cell r="E183">
            <v>671.90166399999998</v>
          </cell>
          <cell r="F183">
            <v>671.90166399999998</v>
          </cell>
          <cell r="G183">
            <v>0</v>
          </cell>
        </row>
        <row r="185">
          <cell r="A185" t="str">
            <v>3.4.5</v>
          </cell>
          <cell r="B185" t="str">
            <v>Sendero háptico, incluye mortero de asiento,  y baldosas de prevención.</v>
          </cell>
          <cell r="C185" t="str">
            <v>m2</v>
          </cell>
          <cell r="D185">
            <v>0</v>
          </cell>
          <cell r="E185">
            <v>0</v>
          </cell>
          <cell r="F185">
            <v>0</v>
          </cell>
          <cell r="G185">
            <v>4060.9293549999998</v>
          </cell>
        </row>
        <row r="186">
          <cell r="A186" t="str">
            <v>01-T1473</v>
          </cell>
          <cell r="B186" t="str">
            <v>Materiales</v>
          </cell>
          <cell r="C186">
            <v>0</v>
          </cell>
          <cell r="D186">
            <v>0</v>
          </cell>
          <cell r="E186">
            <v>0</v>
          </cell>
          <cell r="F186">
            <v>0</v>
          </cell>
          <cell r="G186">
            <v>2820.3050029999999</v>
          </cell>
        </row>
        <row r="187">
          <cell r="A187" t="str">
            <v>I1000</v>
          </cell>
          <cell r="B187" t="str">
            <v>Cal Hidráulica En Polvo</v>
          </cell>
          <cell r="C187" t="str">
            <v>kg</v>
          </cell>
          <cell r="D187">
            <v>5.6000000000000005</v>
          </cell>
          <cell r="E187">
            <v>16.2</v>
          </cell>
          <cell r="F187">
            <v>90.72</v>
          </cell>
          <cell r="G187">
            <v>0</v>
          </cell>
        </row>
        <row r="188">
          <cell r="A188" t="str">
            <v>I1001</v>
          </cell>
          <cell r="B188" t="str">
            <v>Cemento Portland x 50 kg</v>
          </cell>
          <cell r="C188" t="str">
            <v>kg</v>
          </cell>
          <cell r="D188">
            <v>3.36</v>
          </cell>
          <cell r="E188">
            <v>15.2066</v>
          </cell>
          <cell r="F188">
            <v>51.094175999999997</v>
          </cell>
          <cell r="G188">
            <v>0</v>
          </cell>
        </row>
        <row r="189">
          <cell r="A189" t="str">
            <v>I1002</v>
          </cell>
          <cell r="B189" t="str">
            <v>Arena a Granel</v>
          </cell>
          <cell r="C189" t="str">
            <v>m3</v>
          </cell>
          <cell r="D189">
            <v>0.04</v>
          </cell>
          <cell r="E189">
            <v>3102.1487999999999</v>
          </cell>
          <cell r="F189">
            <v>124.08595200000001</v>
          </cell>
          <cell r="G189">
            <v>0</v>
          </cell>
        </row>
        <row r="190">
          <cell r="A190" t="str">
            <v>I2379</v>
          </cell>
          <cell r="B190" t="str">
            <v xml:space="preserve">Mosaicos Cementicios de 0,30 mts x 0,30 mts (Botoners Amarillos - Precaución) </v>
          </cell>
          <cell r="C190" t="str">
            <v>m2</v>
          </cell>
          <cell r="D190">
            <v>1</v>
          </cell>
          <cell r="E190">
            <v>1448</v>
          </cell>
          <cell r="F190">
            <v>1448</v>
          </cell>
          <cell r="G190">
            <v>0</v>
          </cell>
        </row>
        <row r="191">
          <cell r="A191" t="str">
            <v>I2386</v>
          </cell>
          <cell r="B191" t="str">
            <v xml:space="preserve">PASTINA AMARILLA S520A </v>
          </cell>
          <cell r="C191" t="str">
            <v>kg</v>
          </cell>
          <cell r="D191">
            <v>3.75</v>
          </cell>
          <cell r="E191">
            <v>295.04129999999998</v>
          </cell>
          <cell r="F191">
            <v>1106.4048749999999</v>
          </cell>
          <cell r="G191">
            <v>0</v>
          </cell>
        </row>
        <row r="192">
          <cell r="A192" t="str">
            <v>02-T1473</v>
          </cell>
          <cell r="B192" t="str">
            <v>Mano de Obra</v>
          </cell>
          <cell r="C192">
            <v>0</v>
          </cell>
          <cell r="D192">
            <v>0</v>
          </cell>
          <cell r="E192">
            <v>0</v>
          </cell>
          <cell r="F192">
            <v>0</v>
          </cell>
          <cell r="G192">
            <v>1240.6243519999998</v>
          </cell>
        </row>
        <row r="193">
          <cell r="A193" t="str">
            <v>I1005</v>
          </cell>
          <cell r="B193" t="str">
            <v>Ayudante</v>
          </cell>
          <cell r="C193" t="str">
            <v>hs</v>
          </cell>
          <cell r="D193">
            <v>1</v>
          </cell>
          <cell r="E193">
            <v>568.72268799999995</v>
          </cell>
          <cell r="F193">
            <v>568.72268799999995</v>
          </cell>
          <cell r="G193">
            <v>0</v>
          </cell>
        </row>
        <row r="194">
          <cell r="A194" t="str">
            <v>I1004</v>
          </cell>
          <cell r="B194" t="str">
            <v>Oficial</v>
          </cell>
          <cell r="C194" t="str">
            <v>hs</v>
          </cell>
          <cell r="D194">
            <v>1</v>
          </cell>
          <cell r="E194">
            <v>671.90166399999998</v>
          </cell>
          <cell r="F194">
            <v>671.90166399999998</v>
          </cell>
          <cell r="G194">
            <v>0</v>
          </cell>
        </row>
        <row r="196">
          <cell r="A196" t="str">
            <v>3.4.6</v>
          </cell>
          <cell r="B196" t="str">
            <v>Ejecución de camaras y tapas de Inspección en Hormigón armado s/ bastidores de hierro galvanizado - según Detalle D3</v>
          </cell>
          <cell r="C196" t="str">
            <v>u</v>
          </cell>
          <cell r="D196">
            <v>0</v>
          </cell>
          <cell r="E196">
            <v>0</v>
          </cell>
          <cell r="F196">
            <v>0</v>
          </cell>
          <cell r="G196">
            <v>31537.506585787291</v>
          </cell>
        </row>
        <row r="197">
          <cell r="A197" t="str">
            <v>01-T3167</v>
          </cell>
          <cell r="B197" t="str">
            <v>Materiales</v>
          </cell>
          <cell r="C197">
            <v>0</v>
          </cell>
          <cell r="D197">
            <v>0</v>
          </cell>
          <cell r="E197">
            <v>0</v>
          </cell>
          <cell r="F197">
            <v>0</v>
          </cell>
          <cell r="G197">
            <v>13226.711164083998</v>
          </cell>
        </row>
        <row r="198">
          <cell r="A198" t="str">
            <v>I1531</v>
          </cell>
          <cell r="B198" t="str">
            <v>Marco y Tapa de Cámara de Inspección 60x60</v>
          </cell>
          <cell r="C198" t="str">
            <v>u</v>
          </cell>
          <cell r="D198">
            <v>1</v>
          </cell>
          <cell r="E198">
            <v>5342.9751999999999</v>
          </cell>
          <cell r="F198">
            <v>5342.9751999999999</v>
          </cell>
          <cell r="G198">
            <v>0</v>
          </cell>
        </row>
        <row r="199">
          <cell r="A199" t="str">
            <v>I1000</v>
          </cell>
          <cell r="B199" t="str">
            <v>Cal Hidráulica En Polvo</v>
          </cell>
          <cell r="C199" t="str">
            <v>kg</v>
          </cell>
          <cell r="D199">
            <v>27.215999999999994</v>
          </cell>
          <cell r="E199">
            <v>16.2</v>
          </cell>
          <cell r="F199">
            <v>440.89919999999989</v>
          </cell>
          <cell r="G199">
            <v>0</v>
          </cell>
        </row>
        <row r="200">
          <cell r="A200" t="str">
            <v>I1001</v>
          </cell>
          <cell r="B200" t="str">
            <v>Cemento Portland x 50 kg</v>
          </cell>
          <cell r="C200" t="str">
            <v>kg</v>
          </cell>
          <cell r="D200">
            <v>57.810599999999994</v>
          </cell>
          <cell r="E200">
            <v>15.2066</v>
          </cell>
          <cell r="F200">
            <v>879.10266995999984</v>
          </cell>
          <cell r="G200">
            <v>0</v>
          </cell>
        </row>
        <row r="201">
          <cell r="A201" t="str">
            <v>I1034</v>
          </cell>
          <cell r="B201" t="str">
            <v>Iggam Ceresita Tambor X 200 Litros</v>
          </cell>
          <cell r="C201" t="str">
            <v>u</v>
          </cell>
          <cell r="D201">
            <v>8.2799999999999992E-3</v>
          </cell>
          <cell r="E201">
            <v>13164.1736</v>
          </cell>
          <cell r="F201">
            <v>108.99935740799999</v>
          </cell>
          <cell r="G201">
            <v>0</v>
          </cell>
        </row>
        <row r="202">
          <cell r="A202" t="str">
            <v>I1002</v>
          </cell>
          <cell r="B202" t="str">
            <v>Arena a Granel</v>
          </cell>
          <cell r="C202" t="str">
            <v>m3</v>
          </cell>
          <cell r="D202">
            <v>0.27793169999999995</v>
          </cell>
          <cell r="E202">
            <v>3102.1487999999999</v>
          </cell>
          <cell r="F202">
            <v>862.1854896369598</v>
          </cell>
          <cell r="G202">
            <v>0</v>
          </cell>
        </row>
        <row r="203">
          <cell r="A203" t="str">
            <v>I1036</v>
          </cell>
          <cell r="B203" t="str">
            <v>Cascote Picado X bolson M3</v>
          </cell>
          <cell r="C203" t="str">
            <v>m3</v>
          </cell>
          <cell r="D203">
            <v>3.5596799999999991E-2</v>
          </cell>
          <cell r="E203">
            <v>1983.4628</v>
          </cell>
          <cell r="F203">
            <v>70.60492859903998</v>
          </cell>
          <cell r="G203">
            <v>0</v>
          </cell>
        </row>
        <row r="204">
          <cell r="A204" t="str">
            <v>I1068</v>
          </cell>
          <cell r="B204" t="str">
            <v>Piedra Partida X M3</v>
          </cell>
          <cell r="C204" t="str">
            <v>m3</v>
          </cell>
          <cell r="D204">
            <v>5.0399999999999993E-2</v>
          </cell>
          <cell r="E204">
            <v>3304.9587000000001</v>
          </cell>
          <cell r="F204">
            <v>166.56991847999998</v>
          </cell>
          <cell r="G204">
            <v>0</v>
          </cell>
        </row>
        <row r="205">
          <cell r="A205" t="str">
            <v>I1003</v>
          </cell>
          <cell r="B205" t="str">
            <v>Ladrillo Comun</v>
          </cell>
          <cell r="C205" t="str">
            <v>u</v>
          </cell>
          <cell r="D205">
            <v>215.99999999999997</v>
          </cell>
          <cell r="E205">
            <v>24.793399999999998</v>
          </cell>
          <cell r="F205">
            <v>5355.3743999999988</v>
          </cell>
          <cell r="G205">
            <v>0</v>
          </cell>
        </row>
        <row r="206">
          <cell r="A206" t="str">
            <v>02-T3167</v>
          </cell>
          <cell r="B206" t="str">
            <v>Mano de Obra</v>
          </cell>
          <cell r="C206">
            <v>0</v>
          </cell>
          <cell r="D206">
            <v>0</v>
          </cell>
          <cell r="E206">
            <v>0</v>
          </cell>
          <cell r="F206">
            <v>0</v>
          </cell>
          <cell r="G206">
            <v>18310.795421703293</v>
          </cell>
        </row>
        <row r="207">
          <cell r="A207" t="str">
            <v>I1005</v>
          </cell>
          <cell r="B207" t="str">
            <v>Ayudante</v>
          </cell>
          <cell r="C207" t="str">
            <v>hs</v>
          </cell>
          <cell r="D207">
            <v>14.759339031339032</v>
          </cell>
          <cell r="E207">
            <v>568.72268799999995</v>
          </cell>
          <cell r="F207">
            <v>8393.9709670064494</v>
          </cell>
          <cell r="G207">
            <v>0</v>
          </cell>
        </row>
        <row r="208">
          <cell r="A208" t="str">
            <v>I1004</v>
          </cell>
          <cell r="B208" t="str">
            <v>Oficial</v>
          </cell>
          <cell r="C208" t="str">
            <v>hs</v>
          </cell>
          <cell r="D208">
            <v>14.759339031339032</v>
          </cell>
          <cell r="E208">
            <v>671.90166399999998</v>
          </cell>
          <cell r="F208">
            <v>9916.8244546968435</v>
          </cell>
          <cell r="G208">
            <v>0</v>
          </cell>
        </row>
        <row r="210">
          <cell r="A210" t="str">
            <v>3.5.1.1</v>
          </cell>
          <cell r="B210" t="str">
            <v>Pilar p/ medidor T2 trifasico + Toma de energia</v>
          </cell>
          <cell r="C210" t="str">
            <v>u</v>
          </cell>
          <cell r="D210">
            <v>0</v>
          </cell>
          <cell r="E210">
            <v>0</v>
          </cell>
          <cell r="F210">
            <v>0</v>
          </cell>
          <cell r="G210">
            <v>35352.862011200006</v>
          </cell>
        </row>
        <row r="211">
          <cell r="A211" t="str">
            <v>01-T2922</v>
          </cell>
          <cell r="B211" t="str">
            <v>Materiales</v>
          </cell>
          <cell r="C211">
            <v>0</v>
          </cell>
          <cell r="D211">
            <v>0</v>
          </cell>
          <cell r="E211">
            <v>0</v>
          </cell>
          <cell r="F211">
            <v>0</v>
          </cell>
          <cell r="G211">
            <v>21237.323400000001</v>
          </cell>
        </row>
        <row r="212">
          <cell r="A212" t="str">
            <v>I2779</v>
          </cell>
          <cell r="B212" t="str">
            <v>Caja de Toma Trifásica</v>
          </cell>
          <cell r="C212" t="str">
            <v>u</v>
          </cell>
          <cell r="D212">
            <v>1</v>
          </cell>
          <cell r="E212">
            <v>19191.8688</v>
          </cell>
          <cell r="F212">
            <v>19191.8688</v>
          </cell>
          <cell r="G212">
            <v>0</v>
          </cell>
        </row>
        <row r="213">
          <cell r="A213" t="str">
            <v>I2028</v>
          </cell>
          <cell r="B213" t="str">
            <v>Fusible NH T00 63a</v>
          </cell>
          <cell r="C213" t="str">
            <v>u</v>
          </cell>
          <cell r="D213">
            <v>3</v>
          </cell>
          <cell r="E213">
            <v>681.81820000000005</v>
          </cell>
          <cell r="F213">
            <v>2045.4546</v>
          </cell>
          <cell r="G213">
            <v>0</v>
          </cell>
        </row>
        <row r="214">
          <cell r="A214" t="str">
            <v>04-T2922</v>
          </cell>
          <cell r="B214" t="str">
            <v>Subcontratos</v>
          </cell>
          <cell r="C214">
            <v>0</v>
          </cell>
          <cell r="D214">
            <v>0</v>
          </cell>
          <cell r="E214">
            <v>0</v>
          </cell>
          <cell r="F214">
            <v>0</v>
          </cell>
          <cell r="G214">
            <v>14115.5386112</v>
          </cell>
        </row>
        <row r="215">
          <cell r="A215" t="str">
            <v>I1937</v>
          </cell>
          <cell r="B215" t="str">
            <v>Ayudante Electricista</v>
          </cell>
          <cell r="C215" t="str">
            <v>hs</v>
          </cell>
          <cell r="D215">
            <v>8</v>
          </cell>
          <cell r="E215">
            <v>739.33949439999992</v>
          </cell>
          <cell r="F215">
            <v>5914.7159551999994</v>
          </cell>
          <cell r="G215">
            <v>0</v>
          </cell>
        </row>
        <row r="216">
          <cell r="A216" t="str">
            <v>I1936</v>
          </cell>
          <cell r="B216" t="str">
            <v>Oficial Electricista</v>
          </cell>
          <cell r="C216" t="str">
            <v>hs</v>
          </cell>
          <cell r="D216">
            <v>8</v>
          </cell>
          <cell r="E216">
            <v>1025.102832</v>
          </cell>
          <cell r="F216">
            <v>8200.8226560000003</v>
          </cell>
          <cell r="G216">
            <v>0</v>
          </cell>
        </row>
        <row r="217">
          <cell r="A217">
            <v>0</v>
          </cell>
          <cell r="B217">
            <v>0</v>
          </cell>
          <cell r="C217">
            <v>0</v>
          </cell>
          <cell r="D217">
            <v>0</v>
          </cell>
          <cell r="E217">
            <v>0</v>
          </cell>
          <cell r="F217">
            <v>0</v>
          </cell>
          <cell r="G217">
            <v>0</v>
          </cell>
        </row>
        <row r="218">
          <cell r="A218" t="str">
            <v>3.5.2.1</v>
          </cell>
          <cell r="B218" t="str">
            <v>Tablero General de Baja Tensión</v>
          </cell>
          <cell r="C218" t="str">
            <v>gl</v>
          </cell>
          <cell r="D218">
            <v>0</v>
          </cell>
          <cell r="E218">
            <v>0</v>
          </cell>
          <cell r="F218">
            <v>0</v>
          </cell>
          <cell r="G218">
            <v>650466.10458710743</v>
          </cell>
        </row>
        <row r="219">
          <cell r="A219">
            <v>0</v>
          </cell>
          <cell r="B219" t="str">
            <v>Materiales</v>
          </cell>
          <cell r="C219">
            <v>0</v>
          </cell>
          <cell r="D219">
            <v>0</v>
          </cell>
          <cell r="E219">
            <v>0</v>
          </cell>
          <cell r="F219">
            <v>0</v>
          </cell>
          <cell r="G219">
            <v>322433.19834710745</v>
          </cell>
        </row>
        <row r="220">
          <cell r="A220" t="str">
            <v>I1284</v>
          </cell>
          <cell r="B220" t="str">
            <v>Borneras</v>
          </cell>
          <cell r="C220" t="str">
            <v>u</v>
          </cell>
          <cell r="D220">
            <v>76</v>
          </cell>
          <cell r="E220">
            <v>259.50413223140498</v>
          </cell>
          <cell r="F220">
            <v>19722.314049586777</v>
          </cell>
          <cell r="G220">
            <v>0</v>
          </cell>
        </row>
        <row r="221">
          <cell r="A221" t="str">
            <v>I1986</v>
          </cell>
          <cell r="B221" t="str">
            <v>Contactor 3x16A Schneider</v>
          </cell>
          <cell r="C221" t="str">
            <v>u</v>
          </cell>
          <cell r="D221">
            <v>13</v>
          </cell>
          <cell r="E221">
            <v>3270.2479338842977</v>
          </cell>
          <cell r="F221">
            <v>42513.223140495873</v>
          </cell>
          <cell r="G221">
            <v>0</v>
          </cell>
        </row>
        <row r="222">
          <cell r="A222" t="str">
            <v>I1289</v>
          </cell>
          <cell r="B222" t="str">
            <v>Fotocélula</v>
          </cell>
          <cell r="C222" t="str">
            <v>u</v>
          </cell>
          <cell r="D222">
            <v>5</v>
          </cell>
          <cell r="E222">
            <v>529.14049586776855</v>
          </cell>
          <cell r="F222">
            <v>2645.7024793388427</v>
          </cell>
          <cell r="G222">
            <v>0</v>
          </cell>
        </row>
        <row r="223">
          <cell r="A223" t="str">
            <v>I2528</v>
          </cell>
          <cell r="B223" t="str">
            <v>Gabinete 1200x850x400 mm IP 65</v>
          </cell>
          <cell r="C223" t="str">
            <v>u</v>
          </cell>
          <cell r="D223">
            <v>1</v>
          </cell>
          <cell r="E223">
            <v>30142.950413223141</v>
          </cell>
          <cell r="F223">
            <v>30142.950413223141</v>
          </cell>
          <cell r="G223">
            <v>0</v>
          </cell>
        </row>
        <row r="224">
          <cell r="A224" t="str">
            <v>I1682</v>
          </cell>
          <cell r="B224" t="str">
            <v>ID 4x25A 30mA</v>
          </cell>
          <cell r="C224" t="str">
            <v>u</v>
          </cell>
          <cell r="D224">
            <v>9</v>
          </cell>
          <cell r="E224">
            <v>7433.0578512396696</v>
          </cell>
          <cell r="F224">
            <v>66897.520661157032</v>
          </cell>
          <cell r="G224">
            <v>0</v>
          </cell>
        </row>
        <row r="225">
          <cell r="A225" t="str">
            <v>I3075</v>
          </cell>
          <cell r="B225" t="str">
            <v>Interruptor Autom.caja Moldeada Tetrapolar 4p Reg. 88/125a</v>
          </cell>
          <cell r="C225" t="str">
            <v>u</v>
          </cell>
          <cell r="D225">
            <v>1</v>
          </cell>
          <cell r="E225">
            <v>7723.9256198347111</v>
          </cell>
          <cell r="F225">
            <v>7723.9256198347111</v>
          </cell>
          <cell r="G225">
            <v>0</v>
          </cell>
        </row>
        <row r="226">
          <cell r="A226" t="str">
            <v>I2526</v>
          </cell>
          <cell r="B226" t="str">
            <v>Llave selectora de 3 posiciones</v>
          </cell>
          <cell r="C226" t="str">
            <v>u</v>
          </cell>
          <cell r="D226">
            <v>13</v>
          </cell>
          <cell r="E226">
            <v>1255.3719008264463</v>
          </cell>
          <cell r="F226">
            <v>16319.834710743802</v>
          </cell>
          <cell r="G226">
            <v>0</v>
          </cell>
        </row>
        <row r="227">
          <cell r="A227" t="str">
            <v>I1280</v>
          </cell>
          <cell r="B227" t="str">
            <v>Tabaquera+Fusible 2A</v>
          </cell>
          <cell r="C227" t="str">
            <v>u</v>
          </cell>
          <cell r="D227">
            <v>3</v>
          </cell>
          <cell r="E227">
            <v>570.24793388429748</v>
          </cell>
          <cell r="F227">
            <v>1710.7438016528924</v>
          </cell>
          <cell r="G227">
            <v>0</v>
          </cell>
        </row>
        <row r="228">
          <cell r="A228" t="str">
            <v>I2038</v>
          </cell>
          <cell r="B228" t="str">
            <v>Guardamotor 4-10 Amp Schneider</v>
          </cell>
          <cell r="C228" t="str">
            <v>u</v>
          </cell>
          <cell r="D228">
            <v>3</v>
          </cell>
          <cell r="E228">
            <v>6892.5619834710742</v>
          </cell>
          <cell r="F228">
            <v>20677.685950413223</v>
          </cell>
          <cell r="G228">
            <v>0</v>
          </cell>
        </row>
        <row r="229">
          <cell r="A229" t="str">
            <v>I1995</v>
          </cell>
          <cell r="B229" t="str">
            <v>ID 2x25A 30mA Schneider</v>
          </cell>
          <cell r="C229" t="str">
            <v>u</v>
          </cell>
          <cell r="D229">
            <v>9</v>
          </cell>
          <cell r="E229">
            <v>3471.0743801652893</v>
          </cell>
          <cell r="F229">
            <v>31239.669421487604</v>
          </cell>
          <cell r="G229">
            <v>0</v>
          </cell>
        </row>
        <row r="230">
          <cell r="A230" t="str">
            <v>I1985</v>
          </cell>
          <cell r="B230" t="str">
            <v>ID 2x40A 30mA</v>
          </cell>
          <cell r="C230" t="str">
            <v>u</v>
          </cell>
          <cell r="D230">
            <v>1</v>
          </cell>
          <cell r="E230">
            <v>5776.8595041322315</v>
          </cell>
          <cell r="F230">
            <v>5776.8595041322315</v>
          </cell>
          <cell r="G230">
            <v>0</v>
          </cell>
        </row>
        <row r="231">
          <cell r="A231" t="str">
            <v>I1991</v>
          </cell>
          <cell r="B231" t="str">
            <v>Indicador luminoso Rojo</v>
          </cell>
          <cell r="C231" t="str">
            <v>u</v>
          </cell>
          <cell r="D231">
            <v>3</v>
          </cell>
          <cell r="E231">
            <v>552.53719008264466</v>
          </cell>
          <cell r="F231">
            <v>1657.611570247934</v>
          </cell>
          <cell r="G231">
            <v>0</v>
          </cell>
        </row>
        <row r="232">
          <cell r="A232" t="str">
            <v>I1981</v>
          </cell>
          <cell r="B232" t="str">
            <v>TMM 2x10 / 16 / 20 / 25 a Schneider Acti 9</v>
          </cell>
          <cell r="C232" t="str">
            <v>u</v>
          </cell>
          <cell r="D232">
            <v>7</v>
          </cell>
          <cell r="E232">
            <v>1481.2561983471073</v>
          </cell>
          <cell r="F232">
            <v>10368.793388429751</v>
          </cell>
          <cell r="G232">
            <v>0</v>
          </cell>
        </row>
        <row r="233">
          <cell r="A233" t="str">
            <v>I2182</v>
          </cell>
          <cell r="B233" t="str">
            <v>TMM 4x16A 10kA Schneider</v>
          </cell>
          <cell r="C233" t="str">
            <v>u</v>
          </cell>
          <cell r="D233">
            <v>9</v>
          </cell>
          <cell r="E233">
            <v>1412.3966942148761</v>
          </cell>
          <cell r="F233">
            <v>12711.570247933885</v>
          </cell>
          <cell r="G233">
            <v>0</v>
          </cell>
        </row>
        <row r="234">
          <cell r="A234" t="str">
            <v>I1979</v>
          </cell>
          <cell r="B234" t="str">
            <v>TMM 4x32A 10kA Schneider</v>
          </cell>
          <cell r="C234" t="str">
            <v>u</v>
          </cell>
          <cell r="D234">
            <v>6</v>
          </cell>
          <cell r="E234">
            <v>6757.0247933884302</v>
          </cell>
          <cell r="F234">
            <v>40542.14876033058</v>
          </cell>
          <cell r="G234">
            <v>0</v>
          </cell>
        </row>
        <row r="235">
          <cell r="A235" t="str">
            <v>I2040</v>
          </cell>
          <cell r="B235" t="str">
            <v>Transformador 220/24 V 1 kvA</v>
          </cell>
          <cell r="C235" t="str">
            <v>u</v>
          </cell>
          <cell r="D235">
            <v>1</v>
          </cell>
          <cell r="E235">
            <v>11782.644628099173</v>
          </cell>
          <cell r="F235">
            <v>11782.644628099173</v>
          </cell>
          <cell r="G235">
            <v>0</v>
          </cell>
        </row>
        <row r="236">
          <cell r="A236">
            <v>0</v>
          </cell>
          <cell r="B236" t="str">
            <v>Subcontratos</v>
          </cell>
          <cell r="C236">
            <v>0</v>
          </cell>
          <cell r="D236">
            <v>0</v>
          </cell>
          <cell r="E236">
            <v>0</v>
          </cell>
          <cell r="F236">
            <v>0</v>
          </cell>
          <cell r="G236">
            <v>328032.90624000004</v>
          </cell>
        </row>
        <row r="237">
          <cell r="A237" t="str">
            <v>I1936</v>
          </cell>
          <cell r="B237" t="str">
            <v>Oficial Electricista</v>
          </cell>
          <cell r="C237" t="str">
            <v>hs</v>
          </cell>
          <cell r="D237">
            <v>320</v>
          </cell>
          <cell r="E237">
            <v>1025.102832</v>
          </cell>
          <cell r="F237">
            <v>328032.90624000004</v>
          </cell>
          <cell r="G237">
            <v>0</v>
          </cell>
        </row>
        <row r="238">
          <cell r="A238">
            <v>0</v>
          </cell>
          <cell r="B238">
            <v>0</v>
          </cell>
          <cell r="C238">
            <v>0</v>
          </cell>
          <cell r="D238">
            <v>0</v>
          </cell>
          <cell r="E238">
            <v>0</v>
          </cell>
          <cell r="F238">
            <v>0</v>
          </cell>
          <cell r="G238">
            <v>0</v>
          </cell>
        </row>
        <row r="239">
          <cell r="A239" t="str">
            <v>3.5.2.2</v>
          </cell>
          <cell r="B239" t="str">
            <v>Tablero Seccional MBTS</v>
          </cell>
          <cell r="C239" t="str">
            <v>gl</v>
          </cell>
          <cell r="D239">
            <v>0</v>
          </cell>
          <cell r="E239">
            <v>0</v>
          </cell>
          <cell r="F239">
            <v>0</v>
          </cell>
          <cell r="G239">
            <v>41203.734325950412</v>
          </cell>
        </row>
        <row r="240">
          <cell r="A240">
            <v>0</v>
          </cell>
          <cell r="B240" t="str">
            <v>Materiales</v>
          </cell>
          <cell r="C240">
            <v>0</v>
          </cell>
          <cell r="D240">
            <v>0</v>
          </cell>
          <cell r="E240">
            <v>0</v>
          </cell>
          <cell r="F240">
            <v>0</v>
          </cell>
          <cell r="G240">
            <v>20701.67768595041</v>
          </cell>
        </row>
        <row r="241">
          <cell r="A241" t="str">
            <v>I3074</v>
          </cell>
          <cell r="B241" t="str">
            <v>Gabinete 300x300x150mm IP55 - c/ contratapa</v>
          </cell>
          <cell r="C241" t="str">
            <v>u</v>
          </cell>
          <cell r="D241">
            <v>1</v>
          </cell>
          <cell r="E241">
            <v>4298.3471074380168</v>
          </cell>
          <cell r="F241">
            <v>4298.3471074380168</v>
          </cell>
          <cell r="G241">
            <v>0</v>
          </cell>
        </row>
        <row r="242">
          <cell r="A242" t="str">
            <v>I1280</v>
          </cell>
          <cell r="B242" t="str">
            <v>Tabaquera+Fusible 2A</v>
          </cell>
          <cell r="C242" t="str">
            <v>u</v>
          </cell>
          <cell r="D242">
            <v>3</v>
          </cell>
          <cell r="E242">
            <v>570.24793388429748</v>
          </cell>
          <cell r="F242">
            <v>1710.7438016528924</v>
          </cell>
          <cell r="G242">
            <v>0</v>
          </cell>
        </row>
        <row r="243">
          <cell r="A243" t="str">
            <v>I1985</v>
          </cell>
          <cell r="B243" t="str">
            <v>ID 2x40A 30mA</v>
          </cell>
          <cell r="C243" t="str">
            <v>u</v>
          </cell>
          <cell r="D243">
            <v>2</v>
          </cell>
          <cell r="E243">
            <v>5776.8595041322315</v>
          </cell>
          <cell r="F243">
            <v>11553.719008264463</v>
          </cell>
          <cell r="G243">
            <v>0</v>
          </cell>
        </row>
        <row r="244">
          <cell r="A244" t="str">
            <v>I1991</v>
          </cell>
          <cell r="B244" t="str">
            <v>Indicador luminoso Rojo</v>
          </cell>
          <cell r="C244" t="str">
            <v>u</v>
          </cell>
          <cell r="D244">
            <v>3</v>
          </cell>
          <cell r="E244">
            <v>552.53719008264466</v>
          </cell>
          <cell r="F244">
            <v>1657.611570247934</v>
          </cell>
          <cell r="G244">
            <v>0</v>
          </cell>
        </row>
        <row r="245">
          <cell r="A245" t="str">
            <v>I1981</v>
          </cell>
          <cell r="B245" t="str">
            <v>TMM 2x10 / 16 / 20 / 25 a Schneider Acti 9</v>
          </cell>
          <cell r="C245" t="str">
            <v>u</v>
          </cell>
          <cell r="D245">
            <v>1</v>
          </cell>
          <cell r="E245">
            <v>1481.2561983471073</v>
          </cell>
          <cell r="F245">
            <v>1481.2561983471073</v>
          </cell>
          <cell r="G245">
            <v>0</v>
          </cell>
        </row>
        <row r="246">
          <cell r="A246">
            <v>0</v>
          </cell>
          <cell r="B246" t="str">
            <v>Subcontratos</v>
          </cell>
          <cell r="C246">
            <v>0</v>
          </cell>
          <cell r="D246">
            <v>0</v>
          </cell>
          <cell r="E246">
            <v>0</v>
          </cell>
          <cell r="F246">
            <v>0</v>
          </cell>
          <cell r="G246">
            <v>20502.056640000003</v>
          </cell>
        </row>
        <row r="247">
          <cell r="A247" t="str">
            <v>I1936</v>
          </cell>
          <cell r="B247" t="str">
            <v>Oficial Electricista</v>
          </cell>
          <cell r="C247" t="str">
            <v>hs</v>
          </cell>
          <cell r="D247">
            <v>20</v>
          </cell>
          <cell r="E247">
            <v>1025.102832</v>
          </cell>
          <cell r="F247">
            <v>20502.056640000003</v>
          </cell>
          <cell r="G247">
            <v>0</v>
          </cell>
        </row>
        <row r="248">
          <cell r="A248">
            <v>0</v>
          </cell>
          <cell r="B248">
            <v>0</v>
          </cell>
          <cell r="C248">
            <v>0</v>
          </cell>
          <cell r="D248">
            <v>0</v>
          </cell>
          <cell r="E248">
            <v>0</v>
          </cell>
          <cell r="F248">
            <v>0</v>
          </cell>
          <cell r="G248">
            <v>0</v>
          </cell>
        </row>
        <row r="249">
          <cell r="A249" t="str">
            <v>3.5.2.3</v>
          </cell>
          <cell r="B249" t="str">
            <v>Tablero Seccional Vestuarios</v>
          </cell>
          <cell r="C249" t="str">
            <v>gl</v>
          </cell>
          <cell r="D249">
            <v>0</v>
          </cell>
          <cell r="E249">
            <v>0</v>
          </cell>
          <cell r="F249">
            <v>0</v>
          </cell>
          <cell r="G249">
            <v>51482.152970842973</v>
          </cell>
        </row>
        <row r="250">
          <cell r="A250">
            <v>0</v>
          </cell>
          <cell r="B250" t="str">
            <v>Materiales</v>
          </cell>
          <cell r="C250">
            <v>0</v>
          </cell>
          <cell r="D250">
            <v>0</v>
          </cell>
          <cell r="E250">
            <v>0</v>
          </cell>
          <cell r="F250">
            <v>0</v>
          </cell>
          <cell r="G250">
            <v>24829.479338842972</v>
          </cell>
        </row>
        <row r="251">
          <cell r="A251" t="str">
            <v>I3074</v>
          </cell>
          <cell r="B251" t="str">
            <v>Gabinete 300x300x150mm IP55 - c/ contratapa</v>
          </cell>
          <cell r="C251" t="str">
            <v>u</v>
          </cell>
          <cell r="D251">
            <v>1</v>
          </cell>
          <cell r="E251">
            <v>4298.3471074380168</v>
          </cell>
          <cell r="F251">
            <v>4298.3471074380168</v>
          </cell>
          <cell r="G251">
            <v>0</v>
          </cell>
        </row>
        <row r="252">
          <cell r="A252" t="str">
            <v>I1280</v>
          </cell>
          <cell r="B252" t="str">
            <v>Tabaquera+Fusible 2A</v>
          </cell>
          <cell r="C252" t="str">
            <v>u</v>
          </cell>
          <cell r="D252">
            <v>3</v>
          </cell>
          <cell r="E252">
            <v>570.24793388429748</v>
          </cell>
          <cell r="F252">
            <v>1710.7438016528924</v>
          </cell>
          <cell r="G252">
            <v>0</v>
          </cell>
        </row>
        <row r="253">
          <cell r="A253" t="str">
            <v>I1995</v>
          </cell>
          <cell r="B253" t="str">
            <v>ID 2x25A 30mA Schneider</v>
          </cell>
          <cell r="C253" t="str">
            <v>u</v>
          </cell>
          <cell r="D253">
            <v>2</v>
          </cell>
          <cell r="E253">
            <v>3471.0743801652893</v>
          </cell>
          <cell r="F253">
            <v>6942.1487603305786</v>
          </cell>
          <cell r="G253">
            <v>0</v>
          </cell>
        </row>
        <row r="254">
          <cell r="A254" t="str">
            <v>I1985</v>
          </cell>
          <cell r="B254" t="str">
            <v>ID 2x40A 30mA</v>
          </cell>
          <cell r="C254" t="str">
            <v>u</v>
          </cell>
          <cell r="D254">
            <v>1</v>
          </cell>
          <cell r="E254">
            <v>5776.8595041322315</v>
          </cell>
          <cell r="F254">
            <v>5776.8595041322315</v>
          </cell>
          <cell r="G254">
            <v>0</v>
          </cell>
        </row>
        <row r="255">
          <cell r="A255" t="str">
            <v>I1991</v>
          </cell>
          <cell r="B255" t="str">
            <v>Indicador luminoso Rojo</v>
          </cell>
          <cell r="C255" t="str">
            <v>u</v>
          </cell>
          <cell r="D255">
            <v>3</v>
          </cell>
          <cell r="E255">
            <v>552.53719008264466</v>
          </cell>
          <cell r="F255">
            <v>1657.611570247934</v>
          </cell>
          <cell r="G255">
            <v>0</v>
          </cell>
        </row>
        <row r="256">
          <cell r="A256" t="str">
            <v>I1981</v>
          </cell>
          <cell r="B256" t="str">
            <v>TMM 2x10 / 16 / 20 / 25 a Schneider Acti 9</v>
          </cell>
          <cell r="C256" t="str">
            <v>u</v>
          </cell>
          <cell r="D256">
            <v>3</v>
          </cell>
          <cell r="E256">
            <v>1481.2561983471073</v>
          </cell>
          <cell r="F256">
            <v>4443.7685950413215</v>
          </cell>
          <cell r="G256">
            <v>0</v>
          </cell>
        </row>
        <row r="257">
          <cell r="A257">
            <v>0</v>
          </cell>
          <cell r="B257" t="str">
            <v>Subcontratos</v>
          </cell>
          <cell r="C257">
            <v>0</v>
          </cell>
          <cell r="D257">
            <v>0</v>
          </cell>
          <cell r="E257">
            <v>0</v>
          </cell>
          <cell r="F257">
            <v>0</v>
          </cell>
          <cell r="G257">
            <v>26652.673632000002</v>
          </cell>
        </row>
        <row r="258">
          <cell r="A258" t="str">
            <v>I1936</v>
          </cell>
          <cell r="B258" t="str">
            <v>Oficial Electricista</v>
          </cell>
          <cell r="C258" t="str">
            <v>hs</v>
          </cell>
          <cell r="D258">
            <v>26</v>
          </cell>
          <cell r="E258">
            <v>1025.102832</v>
          </cell>
          <cell r="F258">
            <v>26652.673632000002</v>
          </cell>
          <cell r="G258">
            <v>0</v>
          </cell>
        </row>
        <row r="259">
          <cell r="A259">
            <v>0</v>
          </cell>
          <cell r="B259">
            <v>0</v>
          </cell>
          <cell r="C259">
            <v>0</v>
          </cell>
          <cell r="D259">
            <v>0</v>
          </cell>
          <cell r="E259">
            <v>0</v>
          </cell>
          <cell r="F259">
            <v>0</v>
          </cell>
          <cell r="G259">
            <v>0</v>
          </cell>
        </row>
        <row r="260">
          <cell r="A260" t="str">
            <v>3.5.2.4</v>
          </cell>
          <cell r="B260" t="str">
            <v>Tablero Seccional Bombas</v>
          </cell>
          <cell r="C260" t="str">
            <v>gl</v>
          </cell>
          <cell r="D260">
            <v>0</v>
          </cell>
          <cell r="E260">
            <v>0</v>
          </cell>
          <cell r="F260">
            <v>0</v>
          </cell>
          <cell r="G260">
            <v>62620.731483239666</v>
          </cell>
        </row>
        <row r="261">
          <cell r="A261">
            <v>0</v>
          </cell>
          <cell r="B261" t="str">
            <v>Materiales</v>
          </cell>
          <cell r="C261">
            <v>0</v>
          </cell>
          <cell r="D261">
            <v>0</v>
          </cell>
          <cell r="E261">
            <v>0</v>
          </cell>
          <cell r="F261">
            <v>0</v>
          </cell>
          <cell r="G261">
            <v>35968.057851239668</v>
          </cell>
        </row>
        <row r="262">
          <cell r="A262" t="str">
            <v>I3074</v>
          </cell>
          <cell r="B262" t="str">
            <v>Gabinete 300x300x150mm IP55 - c/ contratapa</v>
          </cell>
          <cell r="C262" t="str">
            <v>u</v>
          </cell>
          <cell r="D262">
            <v>1</v>
          </cell>
          <cell r="E262">
            <v>4298.3471074380168</v>
          </cell>
          <cell r="F262">
            <v>4298.3471074380168</v>
          </cell>
          <cell r="G262">
            <v>0</v>
          </cell>
        </row>
        <row r="263">
          <cell r="A263" t="str">
            <v>I1280</v>
          </cell>
          <cell r="B263" t="str">
            <v>Tabaquera+Fusible 2A</v>
          </cell>
          <cell r="C263" t="str">
            <v>u</v>
          </cell>
          <cell r="D263">
            <v>3</v>
          </cell>
          <cell r="E263">
            <v>570.24793388429748</v>
          </cell>
          <cell r="F263">
            <v>1710.7438016528924</v>
          </cell>
          <cell r="G263">
            <v>0</v>
          </cell>
        </row>
        <row r="264">
          <cell r="A264" t="str">
            <v>I2038</v>
          </cell>
          <cell r="B264" t="str">
            <v>Guardamotor 4-10 Amp Schneider</v>
          </cell>
          <cell r="C264" t="str">
            <v>u</v>
          </cell>
          <cell r="D264">
            <v>2</v>
          </cell>
          <cell r="E264">
            <v>6892.5619834710742</v>
          </cell>
          <cell r="F264">
            <v>13785.123966942148</v>
          </cell>
          <cell r="G264">
            <v>0</v>
          </cell>
        </row>
        <row r="265">
          <cell r="A265" t="str">
            <v>I1985</v>
          </cell>
          <cell r="B265" t="str">
            <v>ID 2x40A 30mA</v>
          </cell>
          <cell r="C265" t="str">
            <v>u</v>
          </cell>
          <cell r="D265">
            <v>2</v>
          </cell>
          <cell r="E265">
            <v>5776.8595041322315</v>
          </cell>
          <cell r="F265">
            <v>11553.719008264463</v>
          </cell>
          <cell r="G265">
            <v>0</v>
          </cell>
        </row>
        <row r="266">
          <cell r="A266" t="str">
            <v>I1991</v>
          </cell>
          <cell r="B266" t="str">
            <v>Indicador luminoso Rojo</v>
          </cell>
          <cell r="C266" t="str">
            <v>u</v>
          </cell>
          <cell r="D266">
            <v>3</v>
          </cell>
          <cell r="E266">
            <v>552.53719008264466</v>
          </cell>
          <cell r="F266">
            <v>1657.611570247934</v>
          </cell>
          <cell r="G266">
            <v>0</v>
          </cell>
        </row>
        <row r="267">
          <cell r="A267" t="str">
            <v>I1981</v>
          </cell>
          <cell r="B267" t="str">
            <v>TMM 2x10 / 16 / 20 / 25 a Schneider Acti 9</v>
          </cell>
          <cell r="C267" t="str">
            <v>u</v>
          </cell>
          <cell r="D267">
            <v>2</v>
          </cell>
          <cell r="E267">
            <v>1481.2561983471073</v>
          </cell>
          <cell r="F267">
            <v>2962.5123966942147</v>
          </cell>
          <cell r="G267">
            <v>0</v>
          </cell>
        </row>
        <row r="268">
          <cell r="A268">
            <v>0</v>
          </cell>
          <cell r="B268" t="str">
            <v>Subcontratos</v>
          </cell>
          <cell r="C268">
            <v>0</v>
          </cell>
          <cell r="D268">
            <v>0</v>
          </cell>
          <cell r="E268">
            <v>0</v>
          </cell>
          <cell r="F268">
            <v>0</v>
          </cell>
          <cell r="G268">
            <v>26652.673632000002</v>
          </cell>
        </row>
        <row r="269">
          <cell r="A269" t="str">
            <v>I1936</v>
          </cell>
          <cell r="B269" t="str">
            <v>Oficial Electricista</v>
          </cell>
          <cell r="C269" t="str">
            <v>hs</v>
          </cell>
          <cell r="D269">
            <v>26</v>
          </cell>
          <cell r="E269">
            <v>1025.102832</v>
          </cell>
          <cell r="F269">
            <v>26652.673632000002</v>
          </cell>
          <cell r="G269">
            <v>0</v>
          </cell>
        </row>
        <row r="270">
          <cell r="A270">
            <v>0</v>
          </cell>
          <cell r="B270">
            <v>0</v>
          </cell>
          <cell r="C270">
            <v>0</v>
          </cell>
          <cell r="D270">
            <v>0</v>
          </cell>
          <cell r="E270">
            <v>0</v>
          </cell>
          <cell r="F270">
            <v>0</v>
          </cell>
          <cell r="G270">
            <v>0</v>
          </cell>
        </row>
        <row r="271">
          <cell r="A271" t="str">
            <v>3.5.2.5</v>
          </cell>
          <cell r="B271" t="str">
            <v>Tablero Seccional Boleteria</v>
          </cell>
          <cell r="C271" t="str">
            <v>gl</v>
          </cell>
          <cell r="D271">
            <v>0</v>
          </cell>
          <cell r="E271">
            <v>0</v>
          </cell>
          <cell r="F271">
            <v>0</v>
          </cell>
          <cell r="G271">
            <v>51482.152970842973</v>
          </cell>
        </row>
        <row r="272">
          <cell r="A272">
            <v>0</v>
          </cell>
          <cell r="B272" t="str">
            <v>Materiales</v>
          </cell>
          <cell r="C272">
            <v>0</v>
          </cell>
          <cell r="D272">
            <v>0</v>
          </cell>
          <cell r="E272">
            <v>0</v>
          </cell>
          <cell r="F272">
            <v>0</v>
          </cell>
          <cell r="G272">
            <v>24829.479338842972</v>
          </cell>
        </row>
        <row r="273">
          <cell r="A273" t="str">
            <v>I3074</v>
          </cell>
          <cell r="B273" t="str">
            <v>Gabinete 300x300x150mm IP55 - c/ contratapa</v>
          </cell>
          <cell r="C273" t="str">
            <v>u</v>
          </cell>
          <cell r="D273">
            <v>1</v>
          </cell>
          <cell r="E273">
            <v>4298.3471074380168</v>
          </cell>
          <cell r="F273">
            <v>4298.3471074380168</v>
          </cell>
          <cell r="G273">
            <v>0</v>
          </cell>
        </row>
        <row r="274">
          <cell r="A274" t="str">
            <v>I1280</v>
          </cell>
          <cell r="B274" t="str">
            <v>Tabaquera+Fusible 2A</v>
          </cell>
          <cell r="C274" t="str">
            <v>u</v>
          </cell>
          <cell r="D274">
            <v>3</v>
          </cell>
          <cell r="E274">
            <v>570.24793388429748</v>
          </cell>
          <cell r="F274">
            <v>1710.7438016528924</v>
          </cell>
          <cell r="G274">
            <v>0</v>
          </cell>
        </row>
        <row r="275">
          <cell r="A275" t="str">
            <v>I1995</v>
          </cell>
          <cell r="B275" t="str">
            <v>ID 2x25A 30mA Schneider</v>
          </cell>
          <cell r="C275" t="str">
            <v>u</v>
          </cell>
          <cell r="D275">
            <v>2</v>
          </cell>
          <cell r="E275">
            <v>3471.0743801652893</v>
          </cell>
          <cell r="F275">
            <v>6942.1487603305786</v>
          </cell>
          <cell r="G275">
            <v>0</v>
          </cell>
        </row>
        <row r="276">
          <cell r="A276" t="str">
            <v>I1985</v>
          </cell>
          <cell r="B276" t="str">
            <v>ID 2x40A 30mA</v>
          </cell>
          <cell r="C276" t="str">
            <v>u</v>
          </cell>
          <cell r="D276">
            <v>1</v>
          </cell>
          <cell r="E276">
            <v>5776.8595041322315</v>
          </cell>
          <cell r="F276">
            <v>5776.8595041322315</v>
          </cell>
          <cell r="G276">
            <v>0</v>
          </cell>
        </row>
        <row r="277">
          <cell r="A277" t="str">
            <v>I1991</v>
          </cell>
          <cell r="B277" t="str">
            <v>Indicador luminoso Rojo</v>
          </cell>
          <cell r="C277" t="str">
            <v>u</v>
          </cell>
          <cell r="D277">
            <v>3</v>
          </cell>
          <cell r="E277">
            <v>552.53719008264466</v>
          </cell>
          <cell r="F277">
            <v>1657.611570247934</v>
          </cell>
          <cell r="G277">
            <v>0</v>
          </cell>
        </row>
        <row r="278">
          <cell r="A278" t="str">
            <v>I1981</v>
          </cell>
          <cell r="B278" t="str">
            <v>TMM 2x10 / 16 / 20 / 25 a Schneider Acti 9</v>
          </cell>
          <cell r="C278" t="str">
            <v>u</v>
          </cell>
          <cell r="D278">
            <v>3</v>
          </cell>
          <cell r="E278">
            <v>1481.2561983471073</v>
          </cell>
          <cell r="F278">
            <v>4443.7685950413215</v>
          </cell>
          <cell r="G278">
            <v>0</v>
          </cell>
        </row>
        <row r="279">
          <cell r="A279">
            <v>0</v>
          </cell>
          <cell r="B279" t="str">
            <v>Subcontratos</v>
          </cell>
          <cell r="C279">
            <v>0</v>
          </cell>
          <cell r="D279">
            <v>0</v>
          </cell>
          <cell r="E279">
            <v>0</v>
          </cell>
          <cell r="F279">
            <v>0</v>
          </cell>
          <cell r="G279">
            <v>26652.673632000002</v>
          </cell>
        </row>
        <row r="280">
          <cell r="A280" t="str">
            <v>I1936</v>
          </cell>
          <cell r="B280" t="str">
            <v>Oficial Electricista</v>
          </cell>
          <cell r="C280" t="str">
            <v>hs</v>
          </cell>
          <cell r="D280">
            <v>26</v>
          </cell>
          <cell r="E280">
            <v>1025.102832</v>
          </cell>
          <cell r="F280">
            <v>26652.673632000002</v>
          </cell>
          <cell r="G280">
            <v>0</v>
          </cell>
        </row>
        <row r="281">
          <cell r="A281">
            <v>0</v>
          </cell>
          <cell r="B281">
            <v>0</v>
          </cell>
          <cell r="C281">
            <v>0</v>
          </cell>
          <cell r="D281">
            <v>0</v>
          </cell>
          <cell r="E281">
            <v>0</v>
          </cell>
          <cell r="F281">
            <v>0</v>
          </cell>
          <cell r="G281">
            <v>0</v>
          </cell>
        </row>
        <row r="282">
          <cell r="A282" t="str">
            <v>3.5.2.6</v>
          </cell>
          <cell r="B282" t="str">
            <v>Tablero SeccionalOficina Operador</v>
          </cell>
          <cell r="C282" t="str">
            <v>gl</v>
          </cell>
          <cell r="D282">
            <v>0</v>
          </cell>
          <cell r="E282">
            <v>0</v>
          </cell>
          <cell r="F282">
            <v>0</v>
          </cell>
          <cell r="G282">
            <v>51482.152970842973</v>
          </cell>
        </row>
        <row r="283">
          <cell r="A283">
            <v>0</v>
          </cell>
          <cell r="B283" t="str">
            <v>Materiales</v>
          </cell>
          <cell r="C283">
            <v>0</v>
          </cell>
          <cell r="D283">
            <v>0</v>
          </cell>
          <cell r="E283">
            <v>0</v>
          </cell>
          <cell r="F283">
            <v>0</v>
          </cell>
          <cell r="G283">
            <v>24829.479338842972</v>
          </cell>
        </row>
        <row r="284">
          <cell r="A284" t="str">
            <v>I3074</v>
          </cell>
          <cell r="B284" t="str">
            <v>Gabinete 300x300x150mm IP55 - c/ contratapa</v>
          </cell>
          <cell r="C284" t="str">
            <v>u</v>
          </cell>
          <cell r="D284">
            <v>1</v>
          </cell>
          <cell r="E284">
            <v>4298.3471074380168</v>
          </cell>
          <cell r="F284">
            <v>4298.3471074380168</v>
          </cell>
          <cell r="G284">
            <v>0</v>
          </cell>
        </row>
        <row r="285">
          <cell r="A285" t="str">
            <v>I1280</v>
          </cell>
          <cell r="B285" t="str">
            <v>Tabaquera+Fusible 2A</v>
          </cell>
          <cell r="C285" t="str">
            <v>u</v>
          </cell>
          <cell r="D285">
            <v>3</v>
          </cell>
          <cell r="E285">
            <v>570.24793388429748</v>
          </cell>
          <cell r="F285">
            <v>1710.7438016528924</v>
          </cell>
          <cell r="G285">
            <v>0</v>
          </cell>
        </row>
        <row r="286">
          <cell r="A286" t="str">
            <v>I1995</v>
          </cell>
          <cell r="B286" t="str">
            <v>ID 2x25A 30mA Schneider</v>
          </cell>
          <cell r="C286" t="str">
            <v>u</v>
          </cell>
          <cell r="D286">
            <v>2</v>
          </cell>
          <cell r="E286">
            <v>3471.0743801652893</v>
          </cell>
          <cell r="F286">
            <v>6942.1487603305786</v>
          </cell>
          <cell r="G286">
            <v>0</v>
          </cell>
        </row>
        <row r="287">
          <cell r="A287" t="str">
            <v>I1985</v>
          </cell>
          <cell r="B287" t="str">
            <v>ID 2x40A 30mA</v>
          </cell>
          <cell r="C287" t="str">
            <v>u</v>
          </cell>
          <cell r="D287">
            <v>1</v>
          </cell>
          <cell r="E287">
            <v>5776.8595041322315</v>
          </cell>
          <cell r="F287">
            <v>5776.8595041322315</v>
          </cell>
          <cell r="G287">
            <v>0</v>
          </cell>
        </row>
        <row r="288">
          <cell r="A288" t="str">
            <v>I1991</v>
          </cell>
          <cell r="B288" t="str">
            <v>Indicador luminoso Rojo</v>
          </cell>
          <cell r="C288" t="str">
            <v>u</v>
          </cell>
          <cell r="D288">
            <v>3</v>
          </cell>
          <cell r="E288">
            <v>552.53719008264466</v>
          </cell>
          <cell r="F288">
            <v>1657.611570247934</v>
          </cell>
          <cell r="G288">
            <v>0</v>
          </cell>
        </row>
        <row r="289">
          <cell r="A289" t="str">
            <v>I1981</v>
          </cell>
          <cell r="B289" t="str">
            <v>TMM 2x10 / 16 / 20 / 25 a Schneider Acti 9</v>
          </cell>
          <cell r="C289" t="str">
            <v>u</v>
          </cell>
          <cell r="D289">
            <v>3</v>
          </cell>
          <cell r="E289">
            <v>1481.2561983471073</v>
          </cell>
          <cell r="F289">
            <v>4443.7685950413215</v>
          </cell>
          <cell r="G289">
            <v>0</v>
          </cell>
        </row>
        <row r="290">
          <cell r="A290">
            <v>0</v>
          </cell>
          <cell r="B290" t="str">
            <v>Subcontratos</v>
          </cell>
          <cell r="C290">
            <v>0</v>
          </cell>
          <cell r="D290">
            <v>0</v>
          </cell>
          <cell r="E290">
            <v>0</v>
          </cell>
          <cell r="F290">
            <v>0</v>
          </cell>
          <cell r="G290">
            <v>26652.673632000002</v>
          </cell>
        </row>
        <row r="291">
          <cell r="A291" t="str">
            <v>I1936</v>
          </cell>
          <cell r="B291" t="str">
            <v>Oficial Electricista</v>
          </cell>
          <cell r="C291" t="str">
            <v>hs</v>
          </cell>
          <cell r="D291">
            <v>26</v>
          </cell>
          <cell r="E291">
            <v>1025.102832</v>
          </cell>
          <cell r="F291">
            <v>26652.673632000002</v>
          </cell>
          <cell r="G291">
            <v>0</v>
          </cell>
        </row>
        <row r="293">
          <cell r="A293" t="str">
            <v>3.5.3.1</v>
          </cell>
          <cell r="B293" t="str">
            <v>Cañeros eléctricos - PVCr de d=110mm c/ cámara de pase e inspección</v>
          </cell>
          <cell r="C293" t="str">
            <v>ml</v>
          </cell>
          <cell r="D293">
            <v>0</v>
          </cell>
          <cell r="E293">
            <v>0</v>
          </cell>
          <cell r="F293">
            <v>0</v>
          </cell>
          <cell r="G293">
            <v>3902.3897408000003</v>
          </cell>
        </row>
        <row r="294">
          <cell r="A294" t="str">
            <v>01-T2897</v>
          </cell>
          <cell r="B294" t="str">
            <v>Materiales</v>
          </cell>
          <cell r="C294">
            <v>0</v>
          </cell>
          <cell r="D294">
            <v>0</v>
          </cell>
          <cell r="E294">
            <v>0</v>
          </cell>
          <cell r="F294">
            <v>0</v>
          </cell>
          <cell r="G294">
            <v>3406.1400000000003</v>
          </cell>
        </row>
        <row r="295">
          <cell r="A295" t="str">
            <v>I1137</v>
          </cell>
          <cell r="B295" t="str">
            <v>Cano Pvc 110X4 Mts (3,2) Aprob.Cloacal Iram</v>
          </cell>
          <cell r="C295" t="str">
            <v>u</v>
          </cell>
          <cell r="D295">
            <v>0.75</v>
          </cell>
          <cell r="E295">
            <v>4541.5200000000004</v>
          </cell>
          <cell r="F295">
            <v>3406.1400000000003</v>
          </cell>
          <cell r="G295">
            <v>0</v>
          </cell>
        </row>
        <row r="296">
          <cell r="A296" t="str">
            <v>02-T2897</v>
          </cell>
          <cell r="B296" t="str">
            <v>Mano de Obra</v>
          </cell>
          <cell r="C296">
            <v>0</v>
          </cell>
          <cell r="D296">
            <v>0</v>
          </cell>
          <cell r="E296">
            <v>0</v>
          </cell>
          <cell r="F296">
            <v>0</v>
          </cell>
          <cell r="G296">
            <v>496.24974079999998</v>
          </cell>
        </row>
        <row r="297">
          <cell r="A297" t="str">
            <v>I1005</v>
          </cell>
          <cell r="B297" t="str">
            <v>Ayudante</v>
          </cell>
          <cell r="C297" t="str">
            <v>hs</v>
          </cell>
          <cell r="D297">
            <v>0.4</v>
          </cell>
          <cell r="E297">
            <v>568.72268799999995</v>
          </cell>
          <cell r="F297">
            <v>227.4890752</v>
          </cell>
          <cell r="G297">
            <v>0</v>
          </cell>
        </row>
        <row r="298">
          <cell r="A298" t="str">
            <v>I1004</v>
          </cell>
          <cell r="B298" t="str">
            <v>Oficial</v>
          </cell>
          <cell r="C298" t="str">
            <v>hs</v>
          </cell>
          <cell r="D298">
            <v>0.4</v>
          </cell>
          <cell r="E298">
            <v>671.90166399999998</v>
          </cell>
          <cell r="F298">
            <v>268.76066559999998</v>
          </cell>
          <cell r="G298">
            <v>0</v>
          </cell>
        </row>
        <row r="299">
          <cell r="A299">
            <v>0</v>
          </cell>
          <cell r="B299">
            <v>0</v>
          </cell>
          <cell r="C299">
            <v>0</v>
          </cell>
          <cell r="D299">
            <v>0</v>
          </cell>
          <cell r="E299">
            <v>0</v>
          </cell>
          <cell r="F299">
            <v>0</v>
          </cell>
          <cell r="G299">
            <v>0</v>
          </cell>
        </row>
        <row r="300">
          <cell r="A300" t="str">
            <v>3.5.3.2</v>
          </cell>
          <cell r="B300" t="str">
            <v>Cañeros de datos - PEAD d=40mm c/ camara de pase e inspección - tritubo 2x(3x40mm)</v>
          </cell>
          <cell r="C300" t="str">
            <v>ml</v>
          </cell>
          <cell r="D300">
            <v>0</v>
          </cell>
          <cell r="E300">
            <v>0</v>
          </cell>
          <cell r="F300">
            <v>0</v>
          </cell>
          <cell r="G300">
            <v>896.07773729146004</v>
          </cell>
        </row>
        <row r="301">
          <cell r="A301">
            <v>0</v>
          </cell>
          <cell r="B301" t="str">
            <v>Materiales</v>
          </cell>
          <cell r="C301">
            <v>0</v>
          </cell>
          <cell r="D301">
            <v>0</v>
          </cell>
          <cell r="E301">
            <v>0</v>
          </cell>
          <cell r="F301">
            <v>0</v>
          </cell>
          <cell r="G301">
            <v>730.6611570247934</v>
          </cell>
        </row>
        <row r="302">
          <cell r="A302" t="str">
            <v>I1700</v>
          </cell>
          <cell r="B302" t="str">
            <v>Tritubo PEAD ø40mm</v>
          </cell>
          <cell r="C302" t="str">
            <v>ml</v>
          </cell>
          <cell r="D302">
            <v>2</v>
          </cell>
          <cell r="E302">
            <v>365.3305785123967</v>
          </cell>
          <cell r="F302">
            <v>730.6611570247934</v>
          </cell>
          <cell r="G302">
            <v>0</v>
          </cell>
        </row>
        <row r="303">
          <cell r="A303">
            <v>0</v>
          </cell>
          <cell r="B303" t="str">
            <v>Mano de Obra</v>
          </cell>
          <cell r="C303">
            <v>0</v>
          </cell>
          <cell r="D303">
            <v>0</v>
          </cell>
          <cell r="E303">
            <v>0</v>
          </cell>
          <cell r="F303">
            <v>0</v>
          </cell>
          <cell r="G303">
            <v>165.41658026666664</v>
          </cell>
        </row>
        <row r="304">
          <cell r="A304" t="str">
            <v>I1005</v>
          </cell>
          <cell r="B304" t="str">
            <v>Ayudante</v>
          </cell>
          <cell r="C304" t="str">
            <v>hs</v>
          </cell>
          <cell r="D304">
            <v>0.13333333333333333</v>
          </cell>
          <cell r="E304">
            <v>568.72268799999995</v>
          </cell>
          <cell r="F304">
            <v>75.82969173333332</v>
          </cell>
          <cell r="G304">
            <v>0</v>
          </cell>
        </row>
        <row r="305">
          <cell r="A305" t="str">
            <v>I1004</v>
          </cell>
          <cell r="B305" t="str">
            <v>Oficial</v>
          </cell>
          <cell r="C305" t="str">
            <v>hs</v>
          </cell>
          <cell r="D305">
            <v>0.13333333333333333</v>
          </cell>
          <cell r="E305">
            <v>671.90166399999998</v>
          </cell>
          <cell r="F305">
            <v>89.586888533333337</v>
          </cell>
          <cell r="G305">
            <v>0</v>
          </cell>
        </row>
        <row r="306">
          <cell r="A306">
            <v>0</v>
          </cell>
          <cell r="B306">
            <v>0</v>
          </cell>
          <cell r="C306">
            <v>0</v>
          </cell>
          <cell r="D306">
            <v>0</v>
          </cell>
          <cell r="E306">
            <v>0</v>
          </cell>
          <cell r="F306">
            <v>0</v>
          </cell>
          <cell r="G306">
            <v>0</v>
          </cell>
        </row>
        <row r="307">
          <cell r="A307" t="str">
            <v>3.5.3.3</v>
          </cell>
          <cell r="B307" t="str">
            <v>Cruce de vías - PEAD d=110mm c/ camara de pase - 9x110mm</v>
          </cell>
          <cell r="C307" t="str">
            <v>u</v>
          </cell>
          <cell r="D307">
            <v>0</v>
          </cell>
          <cell r="E307">
            <v>0</v>
          </cell>
          <cell r="F307">
            <v>0</v>
          </cell>
          <cell r="G307">
            <v>1013271.4156742578</v>
          </cell>
        </row>
        <row r="308">
          <cell r="A308" t="str">
            <v>01-T2938</v>
          </cell>
          <cell r="B308" t="str">
            <v>Materiales</v>
          </cell>
          <cell r="C308">
            <v>0</v>
          </cell>
          <cell r="D308">
            <v>0</v>
          </cell>
          <cell r="E308">
            <v>0</v>
          </cell>
          <cell r="F308">
            <v>0</v>
          </cell>
          <cell r="G308">
            <v>525623.03451127035</v>
          </cell>
        </row>
        <row r="309">
          <cell r="A309" t="str">
            <v>I2905</v>
          </cell>
          <cell r="B309" t="str">
            <v>Mano de obra de tunelera</v>
          </cell>
          <cell r="C309" t="str">
            <v>ml</v>
          </cell>
          <cell r="D309">
            <v>22</v>
          </cell>
          <cell r="E309">
            <v>9359.7000000000007</v>
          </cell>
          <cell r="F309">
            <v>205913.40000000002</v>
          </cell>
          <cell r="G309">
            <v>0</v>
          </cell>
        </row>
        <row r="310">
          <cell r="A310" t="str">
            <v>I1011</v>
          </cell>
          <cell r="B310" t="str">
            <v>Acero  Adn420 Diam 12 Mm</v>
          </cell>
          <cell r="C310" t="str">
            <v>tn</v>
          </cell>
          <cell r="D310">
            <v>0.30016000000000004</v>
          </cell>
          <cell r="E310">
            <v>139756</v>
          </cell>
          <cell r="F310">
            <v>41949.160960000008</v>
          </cell>
          <cell r="G310">
            <v>0</v>
          </cell>
        </row>
        <row r="311">
          <cell r="A311" t="str">
            <v>I1010</v>
          </cell>
          <cell r="B311" t="str">
            <v>Acero  Adn420 Diam 6 Mm</v>
          </cell>
          <cell r="C311" t="str">
            <v>tn</v>
          </cell>
          <cell r="D311">
            <v>8.1920000000000021E-2</v>
          </cell>
          <cell r="E311">
            <v>147954</v>
          </cell>
          <cell r="F311">
            <v>12120.391680000002</v>
          </cell>
          <cell r="G311">
            <v>0</v>
          </cell>
        </row>
        <row r="312">
          <cell r="A312" t="str">
            <v>I1014</v>
          </cell>
          <cell r="B312" t="str">
            <v>Alambre Negro Recocido N 16</v>
          </cell>
          <cell r="C312" t="str">
            <v>kg</v>
          </cell>
          <cell r="D312">
            <v>3.5680000000000005</v>
          </cell>
          <cell r="E312">
            <v>572.72730000000001</v>
          </cell>
          <cell r="F312">
            <v>2043.4910064000003</v>
          </cell>
          <cell r="G312">
            <v>0</v>
          </cell>
        </row>
        <row r="313">
          <cell r="A313" t="str">
            <v>I1865</v>
          </cell>
          <cell r="B313" t="str">
            <v>Barra de acero liso diam 12 mm</v>
          </cell>
          <cell r="C313" t="str">
            <v>kg</v>
          </cell>
          <cell r="D313">
            <v>5.5</v>
          </cell>
          <cell r="E313">
            <v>205.06043233315961</v>
          </cell>
          <cell r="F313">
            <v>1127.8323778323779</v>
          </cell>
          <cell r="G313">
            <v>0</v>
          </cell>
        </row>
        <row r="314">
          <cell r="A314" t="str">
            <v>I1015</v>
          </cell>
          <cell r="B314" t="str">
            <v>Clavos De 2"</v>
          </cell>
          <cell r="C314" t="str">
            <v>kg</v>
          </cell>
          <cell r="D314">
            <v>8.3168000000000006</v>
          </cell>
          <cell r="E314">
            <v>683.37189999999998</v>
          </cell>
          <cell r="F314">
            <v>5683.4674179200001</v>
          </cell>
          <cell r="G314">
            <v>0</v>
          </cell>
        </row>
        <row r="315">
          <cell r="A315" t="str">
            <v>I1858</v>
          </cell>
          <cell r="B315" t="str">
            <v>Perfil T 1 1/4 x 3/16" x 3 mts (2,27 kg/ml)</v>
          </cell>
          <cell r="C315" t="str">
            <v>kg</v>
          </cell>
          <cell r="D315">
            <v>114</v>
          </cell>
          <cell r="E315">
            <v>240.28834601521828</v>
          </cell>
          <cell r="F315">
            <v>27392.871445734883</v>
          </cell>
          <cell r="G315">
            <v>0</v>
          </cell>
        </row>
        <row r="316">
          <cell r="A316" t="str">
            <v>I1000</v>
          </cell>
          <cell r="B316" t="str">
            <v>Cal Hidráulica En Polvo</v>
          </cell>
          <cell r="C316" t="str">
            <v>kg</v>
          </cell>
          <cell r="D316">
            <v>0.74649600000000005</v>
          </cell>
          <cell r="E316">
            <v>16.2</v>
          </cell>
          <cell r="F316">
            <v>12.093235200000001</v>
          </cell>
          <cell r="G316">
            <v>0</v>
          </cell>
        </row>
        <row r="317">
          <cell r="A317" t="str">
            <v>I1001</v>
          </cell>
          <cell r="B317" t="str">
            <v>Cemento Portland x 50 kg</v>
          </cell>
          <cell r="C317" t="str">
            <v>kg</v>
          </cell>
          <cell r="D317">
            <v>23.722560000000001</v>
          </cell>
          <cell r="E317">
            <v>15.2066</v>
          </cell>
          <cell r="F317">
            <v>360.73948089600003</v>
          </cell>
          <cell r="G317">
            <v>0</v>
          </cell>
        </row>
        <row r="318">
          <cell r="A318" t="str">
            <v>I1002</v>
          </cell>
          <cell r="B318" t="str">
            <v>Arena a Granel</v>
          </cell>
          <cell r="C318" t="str">
            <v>m3</v>
          </cell>
          <cell r="D318">
            <v>5.3235072000000008E-2</v>
          </cell>
          <cell r="E318">
            <v>3102.1487999999999</v>
          </cell>
          <cell r="F318">
            <v>165.14311472271362</v>
          </cell>
          <cell r="G318">
            <v>0</v>
          </cell>
        </row>
        <row r="319">
          <cell r="A319" t="str">
            <v>I2904</v>
          </cell>
          <cell r="B319" t="str">
            <v>Cañería PEAD 110</v>
          </cell>
          <cell r="C319" t="str">
            <v>ml</v>
          </cell>
          <cell r="D319">
            <v>99</v>
          </cell>
          <cell r="E319">
            <v>775.94123048668507</v>
          </cell>
          <cell r="F319">
            <v>76818.181818181823</v>
          </cell>
          <cell r="G319">
            <v>0</v>
          </cell>
        </row>
        <row r="320">
          <cell r="A320" t="str">
            <v>I1019</v>
          </cell>
          <cell r="B320" t="str">
            <v>Hormigon Elaborado H30</v>
          </cell>
          <cell r="C320" t="str">
            <v>m3</v>
          </cell>
          <cell r="D320">
            <v>6.3504000000000014</v>
          </cell>
          <cell r="E320">
            <v>9940</v>
          </cell>
          <cell r="F320">
            <v>63122.976000000017</v>
          </cell>
          <cell r="G320">
            <v>0</v>
          </cell>
        </row>
        <row r="321">
          <cell r="A321" t="str">
            <v>I2903</v>
          </cell>
          <cell r="B321" t="str">
            <v>Tubo Pvc Para Encofrado 315 X 3mts Tuboforte</v>
          </cell>
          <cell r="C321" t="str">
            <v>ml</v>
          </cell>
          <cell r="D321">
            <v>22</v>
          </cell>
          <cell r="E321">
            <v>3420.9366391184576</v>
          </cell>
          <cell r="F321">
            <v>75260.606060606064</v>
          </cell>
          <cell r="G321">
            <v>0</v>
          </cell>
        </row>
        <row r="322">
          <cell r="A322" t="str">
            <v>I1006</v>
          </cell>
          <cell r="B322" t="str">
            <v>Ladrillo Hueco 8X18X33  pallete (216 un.)</v>
          </cell>
          <cell r="C322" t="str">
            <v>u</v>
          </cell>
          <cell r="D322">
            <v>7.7759999999999998</v>
          </cell>
          <cell r="E322">
            <v>56.473799999999997</v>
          </cell>
          <cell r="F322">
            <v>439.14026879999994</v>
          </cell>
          <cell r="G322">
            <v>0</v>
          </cell>
        </row>
        <row r="323">
          <cell r="A323" t="str">
            <v>I1020</v>
          </cell>
          <cell r="B323" t="str">
            <v>Fenolico De 25 Mm 1.22X2.44 (2,97 m2)</v>
          </cell>
          <cell r="C323" t="str">
            <v>m2</v>
          </cell>
          <cell r="D323">
            <v>24.480000000000004</v>
          </cell>
          <cell r="E323">
            <v>448.00619999999998</v>
          </cell>
          <cell r="F323">
            <v>10967.191776000001</v>
          </cell>
          <cell r="G323">
            <v>0</v>
          </cell>
        </row>
        <row r="324">
          <cell r="A324" t="str">
            <v>I1013</v>
          </cell>
          <cell r="B324" t="str">
            <v>Tirante 3X3 Saligna Bruto</v>
          </cell>
          <cell r="C324" t="str">
            <v>ml</v>
          </cell>
          <cell r="D324">
            <v>49.419702537182857</v>
          </cell>
          <cell r="E324">
            <v>45.454500000000003</v>
          </cell>
          <cell r="F324">
            <v>2246.3478689763783</v>
          </cell>
          <cell r="G324">
            <v>0</v>
          </cell>
        </row>
        <row r="325">
          <cell r="A325" t="str">
            <v>02-T2938</v>
          </cell>
          <cell r="B325" t="str">
            <v>Mano de Obra</v>
          </cell>
          <cell r="C325">
            <v>0</v>
          </cell>
          <cell r="D325">
            <v>0</v>
          </cell>
          <cell r="E325">
            <v>0</v>
          </cell>
          <cell r="F325">
            <v>0</v>
          </cell>
          <cell r="G325">
            <v>427755.46916298755</v>
          </cell>
        </row>
        <row r="326">
          <cell r="A326" t="str">
            <v>I1005</v>
          </cell>
          <cell r="B326" t="str">
            <v>Ayudante</v>
          </cell>
          <cell r="C326" t="str">
            <v>hs</v>
          </cell>
          <cell r="D326">
            <v>207.93696</v>
          </cell>
          <cell r="E326">
            <v>568.72268799999995</v>
          </cell>
          <cell r="F326">
            <v>118258.46682574847</v>
          </cell>
          <cell r="G326">
            <v>0</v>
          </cell>
        </row>
        <row r="327">
          <cell r="A327" t="str">
            <v>I1018</v>
          </cell>
          <cell r="B327" t="str">
            <v>Ayudante Hormigon</v>
          </cell>
          <cell r="C327" t="str">
            <v>hs</v>
          </cell>
          <cell r="D327">
            <v>147.02400000000003</v>
          </cell>
          <cell r="E327">
            <v>682.46722559999989</v>
          </cell>
          <cell r="F327">
            <v>100339.06137661441</v>
          </cell>
          <cell r="G327">
            <v>0</v>
          </cell>
        </row>
        <row r="328">
          <cell r="A328" t="str">
            <v>I1311</v>
          </cell>
          <cell r="B328" t="str">
            <v>Maquinista</v>
          </cell>
          <cell r="C328" t="str">
            <v>hs</v>
          </cell>
          <cell r="D328">
            <v>24</v>
          </cell>
          <cell r="E328">
            <v>867.39470400000005</v>
          </cell>
          <cell r="F328">
            <v>20817.472895999999</v>
          </cell>
          <cell r="G328">
            <v>0</v>
          </cell>
        </row>
        <row r="329">
          <cell r="A329" t="str">
            <v>I1004</v>
          </cell>
          <cell r="B329" t="str">
            <v>Oficial</v>
          </cell>
          <cell r="C329" t="str">
            <v>hs</v>
          </cell>
          <cell r="D329">
            <v>56.936959999999999</v>
          </cell>
          <cell r="E329">
            <v>671.90166399999998</v>
          </cell>
          <cell r="F329">
            <v>38256.03816710144</v>
          </cell>
          <cell r="G329">
            <v>0</v>
          </cell>
        </row>
        <row r="330">
          <cell r="A330" t="str">
            <v>I1016</v>
          </cell>
          <cell r="B330" t="str">
            <v>Oficial Especializado</v>
          </cell>
          <cell r="C330" t="str">
            <v>hs</v>
          </cell>
          <cell r="D330">
            <v>40</v>
          </cell>
          <cell r="E330">
            <v>788.54063999999994</v>
          </cell>
          <cell r="F330">
            <v>31541.625599999999</v>
          </cell>
          <cell r="G330">
            <v>0</v>
          </cell>
        </row>
        <row r="331">
          <cell r="A331" t="str">
            <v>I1017</v>
          </cell>
          <cell r="B331" t="str">
            <v>Oficial Hormigon</v>
          </cell>
          <cell r="C331" t="str">
            <v>hs</v>
          </cell>
          <cell r="D331">
            <v>147.02400000000003</v>
          </cell>
          <cell r="E331">
            <v>806.2819968</v>
          </cell>
          <cell r="F331">
            <v>118542.80429752322</v>
          </cell>
          <cell r="G331">
            <v>0</v>
          </cell>
        </row>
        <row r="332">
          <cell r="A332" t="str">
            <v>03-T2938</v>
          </cell>
          <cell r="B332" t="str">
            <v>Equipos</v>
          </cell>
          <cell r="C332">
            <v>0</v>
          </cell>
          <cell r="D332">
            <v>0</v>
          </cell>
          <cell r="E332">
            <v>0</v>
          </cell>
          <cell r="F332">
            <v>0</v>
          </cell>
          <cell r="G332">
            <v>29248.295999999995</v>
          </cell>
        </row>
        <row r="333">
          <cell r="A333" t="str">
            <v>I1310</v>
          </cell>
          <cell r="B333" t="str">
            <v>Bobcat</v>
          </cell>
          <cell r="C333" t="str">
            <v>hs</v>
          </cell>
          <cell r="D333">
            <v>24</v>
          </cell>
          <cell r="E333">
            <v>1218.6789999999999</v>
          </cell>
          <cell r="F333">
            <v>29248.295999999995</v>
          </cell>
          <cell r="G333">
            <v>0</v>
          </cell>
        </row>
        <row r="334">
          <cell r="A334" t="str">
            <v>04-T2938</v>
          </cell>
          <cell r="B334" t="str">
            <v>Subcontratos</v>
          </cell>
          <cell r="C334">
            <v>0</v>
          </cell>
          <cell r="D334">
            <v>0</v>
          </cell>
          <cell r="E334">
            <v>0</v>
          </cell>
          <cell r="F334">
            <v>0</v>
          </cell>
          <cell r="G334">
            <v>30644.616000000002</v>
          </cell>
        </row>
        <row r="335">
          <cell r="A335" t="str">
            <v>I1493</v>
          </cell>
          <cell r="B335" t="str">
            <v>Procesado de hierro en taller, (No incluye el costo del hierro)</v>
          </cell>
          <cell r="C335" t="str">
            <v>kg</v>
          </cell>
          <cell r="D335">
            <v>114</v>
          </cell>
          <cell r="E335">
            <v>209</v>
          </cell>
          <cell r="F335">
            <v>23826</v>
          </cell>
          <cell r="G335">
            <v>0</v>
          </cell>
        </row>
        <row r="336">
          <cell r="A336" t="str">
            <v>I1314</v>
          </cell>
          <cell r="B336" t="str">
            <v>Servicio De Bombeado con Pluma</v>
          </cell>
          <cell r="C336" t="str">
            <v>m3</v>
          </cell>
          <cell r="D336">
            <v>6.3504000000000014</v>
          </cell>
          <cell r="E336">
            <v>415</v>
          </cell>
          <cell r="F336">
            <v>2635.4160000000006</v>
          </cell>
          <cell r="G336">
            <v>0</v>
          </cell>
        </row>
        <row r="337">
          <cell r="A337" t="str">
            <v>I1315</v>
          </cell>
          <cell r="B337" t="str">
            <v>Traslado De Bomba con Pluma</v>
          </cell>
          <cell r="C337" t="str">
            <v>u</v>
          </cell>
          <cell r="D337">
            <v>0.10080000000000001</v>
          </cell>
          <cell r="E337">
            <v>41500</v>
          </cell>
          <cell r="F337">
            <v>4183.2000000000007</v>
          </cell>
          <cell r="G337">
            <v>0</v>
          </cell>
        </row>
        <row r="339">
          <cell r="A339" t="str">
            <v>3.5.3.4</v>
          </cell>
          <cell r="B339" t="str">
            <v>Zanja c/fondo de arena y protección mecánica - 300x800mm</v>
          </cell>
          <cell r="C339" t="str">
            <v>ml</v>
          </cell>
          <cell r="D339">
            <v>0</v>
          </cell>
          <cell r="E339">
            <v>0</v>
          </cell>
          <cell r="F339">
            <v>0</v>
          </cell>
          <cell r="G339">
            <v>2125.5521039999999</v>
          </cell>
        </row>
        <row r="340">
          <cell r="A340" t="str">
            <v>01-T2415</v>
          </cell>
          <cell r="B340" t="str">
            <v>Materiales</v>
          </cell>
          <cell r="C340">
            <v>0</v>
          </cell>
          <cell r="D340">
            <v>0</v>
          </cell>
          <cell r="E340">
            <v>0</v>
          </cell>
          <cell r="F340">
            <v>0</v>
          </cell>
          <cell r="G340">
            <v>316.20506399999999</v>
          </cell>
        </row>
        <row r="341">
          <cell r="A341" t="str">
            <v>I1002</v>
          </cell>
          <cell r="B341" t="str">
            <v>Arena a Granel</v>
          </cell>
          <cell r="C341" t="str">
            <v>m3</v>
          </cell>
          <cell r="D341">
            <v>0.03</v>
          </cell>
          <cell r="E341">
            <v>3102.1487999999999</v>
          </cell>
          <cell r="F341">
            <v>93.064464000000001</v>
          </cell>
          <cell r="G341">
            <v>0</v>
          </cell>
        </row>
        <row r="342">
          <cell r="A342" t="str">
            <v>I1003</v>
          </cell>
          <cell r="B342" t="str">
            <v>Ladrillo Comun</v>
          </cell>
          <cell r="C342" t="str">
            <v>u</v>
          </cell>
          <cell r="D342">
            <v>9</v>
          </cell>
          <cell r="E342">
            <v>24.793399999999998</v>
          </cell>
          <cell r="F342">
            <v>223.14059999999998</v>
          </cell>
          <cell r="G342">
            <v>0</v>
          </cell>
        </row>
        <row r="343">
          <cell r="A343" t="str">
            <v>02-T2415</v>
          </cell>
          <cell r="B343" t="str">
            <v>Mano de Obra</v>
          </cell>
          <cell r="C343">
            <v>0</v>
          </cell>
          <cell r="D343">
            <v>0</v>
          </cell>
          <cell r="E343">
            <v>0</v>
          </cell>
          <cell r="F343">
            <v>0</v>
          </cell>
          <cell r="G343">
            <v>1809.3470399999999</v>
          </cell>
        </row>
        <row r="344">
          <cell r="A344" t="str">
            <v>I1005</v>
          </cell>
          <cell r="B344" t="str">
            <v>Ayudante</v>
          </cell>
          <cell r="C344" t="str">
            <v>hs</v>
          </cell>
          <cell r="D344">
            <v>2</v>
          </cell>
          <cell r="E344">
            <v>568.72268799999995</v>
          </cell>
          <cell r="F344">
            <v>1137.4453759999999</v>
          </cell>
          <cell r="G344">
            <v>0</v>
          </cell>
        </row>
        <row r="345">
          <cell r="A345" t="str">
            <v>I1004</v>
          </cell>
          <cell r="B345" t="str">
            <v>Oficial</v>
          </cell>
          <cell r="C345" t="str">
            <v>hs</v>
          </cell>
          <cell r="D345">
            <v>1</v>
          </cell>
          <cell r="E345">
            <v>671.90166399999998</v>
          </cell>
          <cell r="F345">
            <v>671.90166399999998</v>
          </cell>
          <cell r="G345">
            <v>0</v>
          </cell>
        </row>
        <row r="347">
          <cell r="A347" t="str">
            <v>3.5.3.5</v>
          </cell>
          <cell r="B347" t="str">
            <v>Cañeros Troncales de Reserva para los Sistemas de Señalamiento (PEAD 4x110mm)</v>
          </cell>
          <cell r="C347" t="str">
            <v>ml</v>
          </cell>
          <cell r="D347">
            <v>0</v>
          </cell>
          <cell r="E347">
            <v>0</v>
          </cell>
          <cell r="F347">
            <v>0</v>
          </cell>
          <cell r="G347">
            <v>4621.00201216</v>
          </cell>
        </row>
        <row r="348">
          <cell r="A348" t="str">
            <v>01-T2518</v>
          </cell>
          <cell r="B348" t="str">
            <v>Materiales</v>
          </cell>
          <cell r="C348">
            <v>0</v>
          </cell>
          <cell r="D348">
            <v>0</v>
          </cell>
          <cell r="E348">
            <v>0</v>
          </cell>
          <cell r="F348">
            <v>0</v>
          </cell>
          <cell r="G348">
            <v>2842.4</v>
          </cell>
        </row>
        <row r="349">
          <cell r="A349" t="str">
            <v>I2127</v>
          </cell>
          <cell r="B349" t="str">
            <v>TUBO PEAD 110 MM x 6.6</v>
          </cell>
          <cell r="C349" t="str">
            <v>ml</v>
          </cell>
          <cell r="D349">
            <v>4</v>
          </cell>
          <cell r="E349">
            <v>710.6</v>
          </cell>
          <cell r="F349">
            <v>2842.4</v>
          </cell>
          <cell r="G349">
            <v>0</v>
          </cell>
        </row>
        <row r="350">
          <cell r="A350" t="str">
            <v>02-T2518</v>
          </cell>
          <cell r="B350" t="str">
            <v>Mano de Obra</v>
          </cell>
          <cell r="C350">
            <v>0</v>
          </cell>
          <cell r="D350">
            <v>0</v>
          </cell>
          <cell r="E350">
            <v>0</v>
          </cell>
          <cell r="F350">
            <v>0</v>
          </cell>
          <cell r="G350">
            <v>346.95788160000006</v>
          </cell>
        </row>
        <row r="351">
          <cell r="A351" t="str">
            <v>I1311</v>
          </cell>
          <cell r="B351" t="str">
            <v>Maquinista</v>
          </cell>
          <cell r="C351" t="str">
            <v>hs</v>
          </cell>
          <cell r="D351">
            <v>0.4</v>
          </cell>
          <cell r="E351">
            <v>867.39470400000005</v>
          </cell>
          <cell r="F351">
            <v>346.95788160000006</v>
          </cell>
          <cell r="G351">
            <v>0</v>
          </cell>
        </row>
        <row r="352">
          <cell r="A352" t="str">
            <v>03-T2518</v>
          </cell>
          <cell r="B352" t="str">
            <v>Equipos</v>
          </cell>
          <cell r="C352">
            <v>0</v>
          </cell>
          <cell r="D352">
            <v>0</v>
          </cell>
          <cell r="E352">
            <v>0</v>
          </cell>
          <cell r="F352">
            <v>0</v>
          </cell>
          <cell r="G352">
            <v>725.86720000000003</v>
          </cell>
        </row>
        <row r="353">
          <cell r="A353" t="str">
            <v>I1270</v>
          </cell>
          <cell r="B353" t="str">
            <v>Retro Pala S/Ruedas Cat 416E 4X4</v>
          </cell>
          <cell r="C353" t="str">
            <v>hs</v>
          </cell>
          <cell r="D353">
            <v>0.4</v>
          </cell>
          <cell r="E353">
            <v>1814.6679999999999</v>
          </cell>
          <cell r="F353">
            <v>725.86720000000003</v>
          </cell>
          <cell r="G353">
            <v>0</v>
          </cell>
        </row>
        <row r="354">
          <cell r="A354" t="str">
            <v>04-T2518</v>
          </cell>
          <cell r="B354" t="str">
            <v>Subcontratos</v>
          </cell>
          <cell r="C354">
            <v>0</v>
          </cell>
          <cell r="D354">
            <v>0</v>
          </cell>
          <cell r="E354">
            <v>0</v>
          </cell>
          <cell r="F354">
            <v>0</v>
          </cell>
          <cell r="G354">
            <v>705.77693055999998</v>
          </cell>
        </row>
        <row r="355">
          <cell r="A355" t="str">
            <v>I1070</v>
          </cell>
          <cell r="B355" t="str">
            <v>Ayudante Sanitarista, Gasista</v>
          </cell>
          <cell r="C355" t="str">
            <v>hs</v>
          </cell>
          <cell r="D355">
            <v>0.4</v>
          </cell>
          <cell r="E355">
            <v>739.33949439999992</v>
          </cell>
          <cell r="F355">
            <v>295.73579775999997</v>
          </cell>
          <cell r="G355">
            <v>0</v>
          </cell>
        </row>
        <row r="356">
          <cell r="A356" t="str">
            <v>I1069</v>
          </cell>
          <cell r="B356" t="str">
            <v>Oficial Sanitarista, Gasista</v>
          </cell>
          <cell r="C356" t="str">
            <v>hs</v>
          </cell>
          <cell r="D356">
            <v>0.4</v>
          </cell>
          <cell r="E356">
            <v>1025.102832</v>
          </cell>
          <cell r="F356">
            <v>410.04113280000001</v>
          </cell>
          <cell r="G356">
            <v>0</v>
          </cell>
        </row>
        <row r="358">
          <cell r="A358" t="str">
            <v>3.5.3.6</v>
          </cell>
          <cell r="B358" t="str">
            <v>Cañeros Troncales de Reserva para los Sistemas de Electrificación (PEAD 2x160mm)</v>
          </cell>
          <cell r="C358" t="str">
            <v>ml</v>
          </cell>
          <cell r="D358">
            <v>0</v>
          </cell>
          <cell r="E358">
            <v>0</v>
          </cell>
          <cell r="F358">
            <v>0</v>
          </cell>
          <cell r="G358">
            <v>4824.7607251680001</v>
          </cell>
        </row>
        <row r="359">
          <cell r="A359" t="str">
            <v>01-T2517</v>
          </cell>
          <cell r="B359" t="str">
            <v>Materiales</v>
          </cell>
          <cell r="C359">
            <v>0</v>
          </cell>
          <cell r="D359">
            <v>0</v>
          </cell>
          <cell r="E359">
            <v>0</v>
          </cell>
          <cell r="F359">
            <v>0</v>
          </cell>
          <cell r="G359">
            <v>2186.76035</v>
          </cell>
        </row>
        <row r="360">
          <cell r="A360" t="str">
            <v>I1908</v>
          </cell>
          <cell r="B360" t="str">
            <v>Caño PVC 160 mm x 4 mts con Oring</v>
          </cell>
          <cell r="C360" t="str">
            <v>u</v>
          </cell>
          <cell r="D360">
            <v>0.5</v>
          </cell>
          <cell r="E360">
            <v>4373.5207</v>
          </cell>
          <cell r="F360">
            <v>2186.76035</v>
          </cell>
          <cell r="G360">
            <v>0</v>
          </cell>
        </row>
        <row r="361">
          <cell r="A361" t="str">
            <v>02-T2517</v>
          </cell>
          <cell r="B361" t="str">
            <v>Mano de Obra</v>
          </cell>
          <cell r="C361">
            <v>0</v>
          </cell>
          <cell r="D361">
            <v>0</v>
          </cell>
          <cell r="E361">
            <v>0</v>
          </cell>
          <cell r="F361">
            <v>0</v>
          </cell>
          <cell r="G361">
            <v>873.55804876799994</v>
          </cell>
        </row>
        <row r="362">
          <cell r="A362" t="str">
            <v>I1005</v>
          </cell>
          <cell r="B362" t="str">
            <v>Ayudante</v>
          </cell>
          <cell r="C362" t="str">
            <v>hs</v>
          </cell>
          <cell r="D362">
            <v>1.536</v>
          </cell>
          <cell r="E362">
            <v>568.72268799999995</v>
          </cell>
          <cell r="F362">
            <v>873.55804876799994</v>
          </cell>
          <cell r="G362">
            <v>0</v>
          </cell>
        </row>
        <row r="363">
          <cell r="A363" t="str">
            <v>04-T2517</v>
          </cell>
          <cell r="B363" t="str">
            <v>Subcontratos</v>
          </cell>
          <cell r="C363">
            <v>0</v>
          </cell>
          <cell r="D363">
            <v>0</v>
          </cell>
          <cell r="E363">
            <v>0</v>
          </cell>
          <cell r="F363">
            <v>0</v>
          </cell>
          <cell r="G363">
            <v>1764.4423264</v>
          </cell>
        </row>
        <row r="364">
          <cell r="A364" t="str">
            <v>I1937</v>
          </cell>
          <cell r="B364" t="str">
            <v>Ayudante Electricista</v>
          </cell>
          <cell r="C364" t="str">
            <v>hs</v>
          </cell>
          <cell r="D364">
            <v>1</v>
          </cell>
          <cell r="E364">
            <v>739.33949439999992</v>
          </cell>
          <cell r="F364">
            <v>739.33949439999992</v>
          </cell>
          <cell r="G364">
            <v>0</v>
          </cell>
        </row>
        <row r="365">
          <cell r="A365" t="str">
            <v>I1936</v>
          </cell>
          <cell r="B365" t="str">
            <v>Oficial Electricista</v>
          </cell>
          <cell r="C365" t="str">
            <v>hs</v>
          </cell>
          <cell r="D365">
            <v>1</v>
          </cell>
          <cell r="E365">
            <v>1025.102832</v>
          </cell>
          <cell r="F365">
            <v>1025.102832</v>
          </cell>
          <cell r="G365">
            <v>0</v>
          </cell>
        </row>
        <row r="367">
          <cell r="A367" t="str">
            <v>3.5.3.7</v>
          </cell>
          <cell r="B367" t="str">
            <v>Cámara de pase 600x800mm</v>
          </cell>
          <cell r="C367" t="str">
            <v>u</v>
          </cell>
          <cell r="D367">
            <v>0</v>
          </cell>
          <cell r="E367">
            <v>0</v>
          </cell>
          <cell r="F367">
            <v>0</v>
          </cell>
          <cell r="G367">
            <v>46683.166979199996</v>
          </cell>
        </row>
        <row r="368">
          <cell r="A368" t="str">
            <v>01-T2515</v>
          </cell>
          <cell r="B368" t="str">
            <v>Materiales</v>
          </cell>
          <cell r="C368">
            <v>0</v>
          </cell>
          <cell r="D368">
            <v>0</v>
          </cell>
          <cell r="E368">
            <v>0</v>
          </cell>
          <cell r="F368">
            <v>0</v>
          </cell>
          <cell r="G368">
            <v>41389.839999999997</v>
          </cell>
        </row>
        <row r="369">
          <cell r="A369" t="str">
            <v>I2540</v>
          </cell>
          <cell r="B369" t="str">
            <v>Cámara de pase 600x800mm</v>
          </cell>
          <cell r="C369" t="str">
            <v>u</v>
          </cell>
          <cell r="D369">
            <v>1</v>
          </cell>
          <cell r="E369">
            <v>41389.839999999997</v>
          </cell>
          <cell r="F369">
            <v>41389.839999999997</v>
          </cell>
          <cell r="G369">
            <v>0</v>
          </cell>
        </row>
        <row r="370">
          <cell r="A370" t="str">
            <v>04-T2515</v>
          </cell>
          <cell r="B370" t="str">
            <v>Subcontratos</v>
          </cell>
          <cell r="C370">
            <v>0</v>
          </cell>
          <cell r="D370">
            <v>0</v>
          </cell>
          <cell r="E370">
            <v>0</v>
          </cell>
          <cell r="F370">
            <v>0</v>
          </cell>
          <cell r="G370">
            <v>5293.3269791999992</v>
          </cell>
        </row>
        <row r="371">
          <cell r="A371" t="str">
            <v>I1937</v>
          </cell>
          <cell r="B371" t="str">
            <v>Ayudante Electricista</v>
          </cell>
          <cell r="C371" t="str">
            <v>hs</v>
          </cell>
          <cell r="D371">
            <v>3</v>
          </cell>
          <cell r="E371">
            <v>739.33949439999992</v>
          </cell>
          <cell r="F371">
            <v>2218.0184831999995</v>
          </cell>
          <cell r="G371">
            <v>0</v>
          </cell>
        </row>
        <row r="372">
          <cell r="A372" t="str">
            <v>I1936</v>
          </cell>
          <cell r="B372" t="str">
            <v>Oficial Electricista</v>
          </cell>
          <cell r="C372" t="str">
            <v>hs</v>
          </cell>
          <cell r="D372">
            <v>3</v>
          </cell>
          <cell r="E372">
            <v>1025.102832</v>
          </cell>
          <cell r="F372">
            <v>3075.3084960000001</v>
          </cell>
          <cell r="G372">
            <v>0</v>
          </cell>
        </row>
        <row r="374">
          <cell r="A374" t="str">
            <v>3.5.3.8</v>
          </cell>
          <cell r="B374" t="str">
            <v>Cámara de pase 600x600mm</v>
          </cell>
          <cell r="C374" t="str">
            <v>u</v>
          </cell>
          <cell r="D374">
            <v>0</v>
          </cell>
          <cell r="E374">
            <v>0</v>
          </cell>
          <cell r="F374">
            <v>0</v>
          </cell>
          <cell r="G374">
            <v>25757.105815999999</v>
          </cell>
        </row>
        <row r="375">
          <cell r="A375" t="str">
            <v>01-T2514</v>
          </cell>
          <cell r="B375" t="str">
            <v>Materiales</v>
          </cell>
          <cell r="C375">
            <v>0</v>
          </cell>
          <cell r="D375">
            <v>0</v>
          </cell>
          <cell r="E375">
            <v>0</v>
          </cell>
          <cell r="F375">
            <v>0</v>
          </cell>
          <cell r="G375">
            <v>21346</v>
          </cell>
        </row>
        <row r="376">
          <cell r="A376" t="str">
            <v>I2539</v>
          </cell>
          <cell r="B376" t="str">
            <v>Cámara de pase 600x600mm</v>
          </cell>
          <cell r="C376" t="str">
            <v>u</v>
          </cell>
          <cell r="D376">
            <v>1</v>
          </cell>
          <cell r="E376">
            <v>21346</v>
          </cell>
          <cell r="F376">
            <v>21346</v>
          </cell>
          <cell r="G376">
            <v>0</v>
          </cell>
        </row>
        <row r="377">
          <cell r="A377" t="str">
            <v>04-T2514</v>
          </cell>
          <cell r="B377" t="str">
            <v>Subcontratos</v>
          </cell>
          <cell r="C377">
            <v>0</v>
          </cell>
          <cell r="D377">
            <v>0</v>
          </cell>
          <cell r="E377">
            <v>0</v>
          </cell>
          <cell r="F377">
            <v>0</v>
          </cell>
          <cell r="G377">
            <v>4411.1058160000002</v>
          </cell>
        </row>
        <row r="378">
          <cell r="A378" t="str">
            <v>I1937</v>
          </cell>
          <cell r="B378" t="str">
            <v>Ayudante Electricista</v>
          </cell>
          <cell r="C378" t="str">
            <v>hs</v>
          </cell>
          <cell r="D378">
            <v>2.5</v>
          </cell>
          <cell r="E378">
            <v>739.33949439999992</v>
          </cell>
          <cell r="F378">
            <v>1848.3487359999999</v>
          </cell>
          <cell r="G378">
            <v>0</v>
          </cell>
        </row>
        <row r="379">
          <cell r="A379" t="str">
            <v>I1936</v>
          </cell>
          <cell r="B379" t="str">
            <v>Oficial Electricista</v>
          </cell>
          <cell r="C379" t="str">
            <v>hs</v>
          </cell>
          <cell r="D379">
            <v>2.5</v>
          </cell>
          <cell r="E379">
            <v>1025.102832</v>
          </cell>
          <cell r="F379">
            <v>2562.7570800000003</v>
          </cell>
          <cell r="G379">
            <v>0</v>
          </cell>
        </row>
        <row r="381">
          <cell r="A381" t="str">
            <v>3.5.3.9</v>
          </cell>
          <cell r="B381" t="str">
            <v>Cámara de pase 400x400mm</v>
          </cell>
          <cell r="C381" t="str">
            <v>u</v>
          </cell>
          <cell r="D381">
            <v>0</v>
          </cell>
          <cell r="E381">
            <v>0</v>
          </cell>
          <cell r="F381">
            <v>0</v>
          </cell>
          <cell r="G381">
            <v>14192.149958922451</v>
          </cell>
        </row>
        <row r="382">
          <cell r="A382" t="str">
            <v>01-T2513</v>
          </cell>
          <cell r="B382" t="str">
            <v>Materiales</v>
          </cell>
          <cell r="C382">
            <v>0</v>
          </cell>
          <cell r="D382">
            <v>0</v>
          </cell>
          <cell r="E382">
            <v>0</v>
          </cell>
          <cell r="F382">
            <v>0</v>
          </cell>
          <cell r="G382">
            <v>10663.26530612245</v>
          </cell>
        </row>
        <row r="383">
          <cell r="A383" t="str">
            <v>I2538</v>
          </cell>
          <cell r="B383" t="str">
            <v>Cámara de pase 400x400 mm</v>
          </cell>
          <cell r="C383" t="str">
            <v>u</v>
          </cell>
          <cell r="D383">
            <v>1</v>
          </cell>
          <cell r="E383">
            <v>10663.26530612245</v>
          </cell>
          <cell r="F383">
            <v>10663.26530612245</v>
          </cell>
          <cell r="G383">
            <v>0</v>
          </cell>
        </row>
        <row r="384">
          <cell r="A384" t="str">
            <v>04-T2513</v>
          </cell>
          <cell r="B384" t="str">
            <v>Subcontratos</v>
          </cell>
          <cell r="C384">
            <v>0</v>
          </cell>
          <cell r="D384">
            <v>0</v>
          </cell>
          <cell r="E384">
            <v>0</v>
          </cell>
          <cell r="F384">
            <v>0</v>
          </cell>
          <cell r="G384">
            <v>3528.8846527999999</v>
          </cell>
        </row>
        <row r="385">
          <cell r="A385" t="str">
            <v>I1937</v>
          </cell>
          <cell r="B385" t="str">
            <v>Ayudante Electricista</v>
          </cell>
          <cell r="C385" t="str">
            <v>hs</v>
          </cell>
          <cell r="D385">
            <v>2</v>
          </cell>
          <cell r="E385">
            <v>739.33949439999992</v>
          </cell>
          <cell r="F385">
            <v>1478.6789887999998</v>
          </cell>
          <cell r="G385">
            <v>0</v>
          </cell>
        </row>
        <row r="386">
          <cell r="A386" t="str">
            <v>I1936</v>
          </cell>
          <cell r="B386" t="str">
            <v>Oficial Electricista</v>
          </cell>
          <cell r="C386" t="str">
            <v>hs</v>
          </cell>
          <cell r="D386">
            <v>2</v>
          </cell>
          <cell r="E386">
            <v>1025.102832</v>
          </cell>
          <cell r="F386">
            <v>2050.2056640000001</v>
          </cell>
          <cell r="G386">
            <v>0</v>
          </cell>
        </row>
        <row r="388">
          <cell r="A388" t="str">
            <v>3.5.4.2</v>
          </cell>
          <cell r="B388" t="str">
            <v>Tendido de Circuitos Cu 6mm^2 - IRAM 62.267 - Verde/Amarillo</v>
          </cell>
          <cell r="C388" t="str">
            <v>ml</v>
          </cell>
          <cell r="D388">
            <v>0</v>
          </cell>
          <cell r="E388">
            <v>0</v>
          </cell>
          <cell r="F388">
            <v>0</v>
          </cell>
          <cell r="G388">
            <v>280.92159790222217</v>
          </cell>
        </row>
        <row r="389">
          <cell r="A389" t="str">
            <v>01-T2116</v>
          </cell>
          <cell r="B389" t="str">
            <v>Materiales</v>
          </cell>
          <cell r="C389">
            <v>0</v>
          </cell>
          <cell r="D389">
            <v>0</v>
          </cell>
          <cell r="E389">
            <v>0</v>
          </cell>
          <cell r="F389">
            <v>0</v>
          </cell>
          <cell r="G389">
            <v>124.08228</v>
          </cell>
        </row>
        <row r="390">
          <cell r="A390" t="str">
            <v>I2238</v>
          </cell>
          <cell r="B390" t="str">
            <v>Cable Unipolar Afumex 6mm Prysmian Pirelli</v>
          </cell>
          <cell r="C390" t="str">
            <v>ml</v>
          </cell>
          <cell r="D390">
            <v>1.05</v>
          </cell>
          <cell r="E390">
            <v>118.17359999999999</v>
          </cell>
          <cell r="F390">
            <v>124.08228</v>
          </cell>
          <cell r="G390">
            <v>0</v>
          </cell>
        </row>
        <row r="391">
          <cell r="A391" t="str">
            <v>04-T2116</v>
          </cell>
          <cell r="B391" t="str">
            <v>Subcontratos</v>
          </cell>
          <cell r="C391">
            <v>0</v>
          </cell>
          <cell r="D391">
            <v>0</v>
          </cell>
          <cell r="E391">
            <v>0</v>
          </cell>
          <cell r="F391">
            <v>0</v>
          </cell>
          <cell r="G391">
            <v>156.83931790222221</v>
          </cell>
        </row>
        <row r="392">
          <cell r="A392" t="str">
            <v>I1937</v>
          </cell>
          <cell r="B392" t="str">
            <v>Ayudante Electricista</v>
          </cell>
          <cell r="C392" t="str">
            <v>hs</v>
          </cell>
          <cell r="D392">
            <v>8.8888888888888892E-2</v>
          </cell>
          <cell r="E392">
            <v>739.33949439999992</v>
          </cell>
          <cell r="F392">
            <v>65.719066168888887</v>
          </cell>
          <cell r="G392">
            <v>0</v>
          </cell>
        </row>
        <row r="393">
          <cell r="A393" t="str">
            <v>I1936</v>
          </cell>
          <cell r="B393" t="str">
            <v>Oficial Electricista</v>
          </cell>
          <cell r="C393" t="str">
            <v>hs</v>
          </cell>
          <cell r="D393">
            <v>8.8888888888888892E-2</v>
          </cell>
          <cell r="E393">
            <v>1025.102832</v>
          </cell>
          <cell r="F393">
            <v>91.120251733333333</v>
          </cell>
          <cell r="G393">
            <v>0</v>
          </cell>
        </row>
        <row r="395">
          <cell r="A395" t="str">
            <v>3.5.4.4</v>
          </cell>
          <cell r="B395" t="str">
            <v>Tendido de Circuitos Cu 2x4mm^2 - IRAM 62.266</v>
          </cell>
          <cell r="C395" t="str">
            <v>ml</v>
          </cell>
          <cell r="D395">
            <v>0</v>
          </cell>
          <cell r="E395">
            <v>0</v>
          </cell>
          <cell r="F395">
            <v>0</v>
          </cell>
          <cell r="G395">
            <v>428.09710264</v>
          </cell>
        </row>
        <row r="396">
          <cell r="A396" t="str">
            <v>01-T2118</v>
          </cell>
          <cell r="B396" t="str">
            <v>Materiales</v>
          </cell>
          <cell r="C396">
            <v>0</v>
          </cell>
          <cell r="D396">
            <v>0</v>
          </cell>
          <cell r="E396">
            <v>0</v>
          </cell>
          <cell r="F396">
            <v>0</v>
          </cell>
          <cell r="G396">
            <v>251.65287000000001</v>
          </cell>
        </row>
        <row r="397">
          <cell r="A397" t="str">
            <v>I1720</v>
          </cell>
          <cell r="B397" t="str">
            <v>Cable Cu 2x4mm² - IRAM 62.266 - LS0H</v>
          </cell>
          <cell r="C397" t="str">
            <v>ml</v>
          </cell>
          <cell r="D397">
            <v>1.05</v>
          </cell>
          <cell r="E397">
            <v>239.6694</v>
          </cell>
          <cell r="F397">
            <v>251.65287000000001</v>
          </cell>
          <cell r="G397">
            <v>0</v>
          </cell>
        </row>
        <row r="398">
          <cell r="A398" t="str">
            <v>04-T2118</v>
          </cell>
          <cell r="B398" t="str">
            <v>Subcontratos</v>
          </cell>
          <cell r="C398">
            <v>0</v>
          </cell>
          <cell r="D398">
            <v>0</v>
          </cell>
          <cell r="E398">
            <v>0</v>
          </cell>
          <cell r="F398">
            <v>0</v>
          </cell>
          <cell r="G398">
            <v>176.44423264</v>
          </cell>
        </row>
        <row r="399">
          <cell r="A399" t="str">
            <v>I1937</v>
          </cell>
          <cell r="B399" t="str">
            <v>Ayudante Electricista</v>
          </cell>
          <cell r="C399" t="str">
            <v>hs</v>
          </cell>
          <cell r="D399">
            <v>0.1</v>
          </cell>
          <cell r="E399">
            <v>739.33949439999992</v>
          </cell>
          <cell r="F399">
            <v>73.933949439999992</v>
          </cell>
          <cell r="G399">
            <v>0</v>
          </cell>
        </row>
        <row r="400">
          <cell r="A400" t="str">
            <v>I1936</v>
          </cell>
          <cell r="B400" t="str">
            <v>Oficial Electricista</v>
          </cell>
          <cell r="C400" t="str">
            <v>hs</v>
          </cell>
          <cell r="D400">
            <v>0.1</v>
          </cell>
          <cell r="E400">
            <v>1025.102832</v>
          </cell>
          <cell r="F400">
            <v>102.5102832</v>
          </cell>
          <cell r="G400">
            <v>0</v>
          </cell>
        </row>
        <row r="402">
          <cell r="A402" t="str">
            <v>3.5.4.5</v>
          </cell>
          <cell r="B402" t="str">
            <v>Tendido de Circuitos Cu 4x4mm^2 - IRAM 62.266</v>
          </cell>
          <cell r="C402" t="str">
            <v>ml</v>
          </cell>
          <cell r="D402">
            <v>0</v>
          </cell>
          <cell r="E402">
            <v>0</v>
          </cell>
          <cell r="F402">
            <v>0</v>
          </cell>
          <cell r="G402">
            <v>688.09667922400001</v>
          </cell>
        </row>
        <row r="403">
          <cell r="A403" t="str">
            <v>01-T2119</v>
          </cell>
          <cell r="B403" t="str">
            <v>Materiales</v>
          </cell>
          <cell r="C403">
            <v>0</v>
          </cell>
          <cell r="D403">
            <v>0</v>
          </cell>
          <cell r="E403">
            <v>0</v>
          </cell>
          <cell r="F403">
            <v>0</v>
          </cell>
          <cell r="G403">
            <v>405.78590700000001</v>
          </cell>
        </row>
        <row r="404">
          <cell r="A404" t="str">
            <v>I1706</v>
          </cell>
          <cell r="B404" t="str">
            <v>Cable Cu 4x4mm² - x 25 ml</v>
          </cell>
          <cell r="C404" t="str">
            <v>ml</v>
          </cell>
          <cell r="D404">
            <v>1.03</v>
          </cell>
          <cell r="E404">
            <v>393.96690000000001</v>
          </cell>
          <cell r="F404">
            <v>405.78590700000001</v>
          </cell>
          <cell r="G404">
            <v>0</v>
          </cell>
        </row>
        <row r="405">
          <cell r="A405" t="str">
            <v>04-T2119</v>
          </cell>
          <cell r="B405" t="str">
            <v>Subcontratos</v>
          </cell>
          <cell r="C405">
            <v>0</v>
          </cell>
          <cell r="D405">
            <v>0</v>
          </cell>
          <cell r="E405">
            <v>0</v>
          </cell>
          <cell r="F405">
            <v>0</v>
          </cell>
          <cell r="G405">
            <v>282.310772224</v>
          </cell>
        </row>
        <row r="406">
          <cell r="A406" t="str">
            <v>I1937</v>
          </cell>
          <cell r="B406" t="str">
            <v>Ayudante Electricista</v>
          </cell>
          <cell r="C406" t="str">
            <v>hs</v>
          </cell>
          <cell r="D406">
            <v>0.16</v>
          </cell>
          <cell r="E406">
            <v>739.33949439999992</v>
          </cell>
          <cell r="F406">
            <v>118.294319104</v>
          </cell>
          <cell r="G406">
            <v>0</v>
          </cell>
        </row>
        <row r="407">
          <cell r="A407" t="str">
            <v>I1936</v>
          </cell>
          <cell r="B407" t="str">
            <v>Oficial Electricista</v>
          </cell>
          <cell r="C407" t="str">
            <v>hs</v>
          </cell>
          <cell r="D407">
            <v>0.16</v>
          </cell>
          <cell r="E407">
            <v>1025.102832</v>
          </cell>
          <cell r="F407">
            <v>164.01645312000002</v>
          </cell>
          <cell r="G407">
            <v>0</v>
          </cell>
        </row>
        <row r="409">
          <cell r="A409" t="str">
            <v>3.5.4.7</v>
          </cell>
          <cell r="B409" t="str">
            <v>Tendido de Circuitos Cu 4x10mm^2 - IRAM 62.266</v>
          </cell>
          <cell r="C409" t="str">
            <v>ml</v>
          </cell>
          <cell r="D409">
            <v>0</v>
          </cell>
          <cell r="E409">
            <v>0</v>
          </cell>
          <cell r="F409">
            <v>0</v>
          </cell>
          <cell r="G409">
            <v>1925.1980756588234</v>
          </cell>
        </row>
        <row r="410">
          <cell r="A410" t="str">
            <v>01-T1826</v>
          </cell>
          <cell r="B410" t="str">
            <v>Materiales</v>
          </cell>
          <cell r="C410">
            <v>0</v>
          </cell>
          <cell r="D410">
            <v>0</v>
          </cell>
          <cell r="E410">
            <v>0</v>
          </cell>
          <cell r="F410">
            <v>0</v>
          </cell>
          <cell r="G410">
            <v>1094.8722749999999</v>
          </cell>
        </row>
        <row r="411">
          <cell r="A411" t="str">
            <v>I1964</v>
          </cell>
          <cell r="B411" t="str">
            <v>Cable Subterraneo Tetrapolar Mh 4x10 Mm</v>
          </cell>
          <cell r="C411" t="str">
            <v>ml</v>
          </cell>
          <cell r="D411">
            <v>1.05</v>
          </cell>
          <cell r="E411">
            <v>1042.7355</v>
          </cell>
          <cell r="F411">
            <v>1094.8722749999999</v>
          </cell>
          <cell r="G411">
            <v>0</v>
          </cell>
        </row>
        <row r="412">
          <cell r="A412" t="str">
            <v>04-T1826</v>
          </cell>
          <cell r="B412" t="str">
            <v>Subcontratos</v>
          </cell>
          <cell r="C412">
            <v>0</v>
          </cell>
          <cell r="D412">
            <v>0</v>
          </cell>
          <cell r="E412">
            <v>0</v>
          </cell>
          <cell r="F412">
            <v>0</v>
          </cell>
          <cell r="G412">
            <v>830.32580065882348</v>
          </cell>
        </row>
        <row r="413">
          <cell r="A413" t="str">
            <v>I1937</v>
          </cell>
          <cell r="B413" t="str">
            <v>Ayudante Electricista</v>
          </cell>
          <cell r="C413" t="str">
            <v>hs</v>
          </cell>
          <cell r="D413">
            <v>0.47058823529411764</v>
          </cell>
          <cell r="E413">
            <v>739.33949439999992</v>
          </cell>
          <cell r="F413">
            <v>347.92446795294114</v>
          </cell>
          <cell r="G413">
            <v>0</v>
          </cell>
        </row>
        <row r="414">
          <cell r="A414" t="str">
            <v>I1936</v>
          </cell>
          <cell r="B414" t="str">
            <v>Oficial Electricista</v>
          </cell>
          <cell r="C414" t="str">
            <v>hs</v>
          </cell>
          <cell r="D414">
            <v>0.47058823529411764</v>
          </cell>
          <cell r="E414">
            <v>1025.102832</v>
          </cell>
          <cell r="F414">
            <v>482.40133270588234</v>
          </cell>
          <cell r="G414">
            <v>0</v>
          </cell>
        </row>
        <row r="416">
          <cell r="A416" t="str">
            <v>3.5.5.1</v>
          </cell>
          <cell r="B416" t="str">
            <v>Tomacorriente 220V/ 10A - IP44</v>
          </cell>
          <cell r="C416" t="str">
            <v>u</v>
          </cell>
          <cell r="D416">
            <v>0</v>
          </cell>
          <cell r="E416">
            <v>0</v>
          </cell>
          <cell r="F416">
            <v>0</v>
          </cell>
          <cell r="G416">
            <v>1253.8737160000001</v>
          </cell>
        </row>
        <row r="417">
          <cell r="A417" t="str">
            <v>01-T2084</v>
          </cell>
          <cell r="B417" t="str">
            <v>Materiales</v>
          </cell>
          <cell r="C417">
            <v>0</v>
          </cell>
          <cell r="D417">
            <v>0</v>
          </cell>
          <cell r="E417">
            <v>0</v>
          </cell>
          <cell r="F417">
            <v>0</v>
          </cell>
          <cell r="G417">
            <v>741.32230000000004</v>
          </cell>
        </row>
        <row r="418">
          <cell r="A418" t="str">
            <v>I2240</v>
          </cell>
          <cell r="B418" t="str">
            <v xml:space="preserve">Toma 10 A IP 44 </v>
          </cell>
          <cell r="C418" t="str">
            <v>u</v>
          </cell>
          <cell r="D418">
            <v>1</v>
          </cell>
          <cell r="E418">
            <v>741.32230000000004</v>
          </cell>
          <cell r="F418">
            <v>741.32230000000004</v>
          </cell>
          <cell r="G418">
            <v>0</v>
          </cell>
        </row>
        <row r="419">
          <cell r="A419" t="str">
            <v>04-T2084</v>
          </cell>
          <cell r="B419" t="str">
            <v>Subcontratos</v>
          </cell>
          <cell r="C419">
            <v>0</v>
          </cell>
          <cell r="D419">
            <v>0</v>
          </cell>
          <cell r="E419">
            <v>0</v>
          </cell>
          <cell r="F419">
            <v>0</v>
          </cell>
          <cell r="G419">
            <v>512.55141600000002</v>
          </cell>
        </row>
        <row r="420">
          <cell r="A420" t="str">
            <v>I1936</v>
          </cell>
          <cell r="B420" t="str">
            <v>Oficial Electricista</v>
          </cell>
          <cell r="C420" t="str">
            <v>hs</v>
          </cell>
          <cell r="D420">
            <v>0.5</v>
          </cell>
          <cell r="E420">
            <v>1025.102832</v>
          </cell>
          <cell r="F420">
            <v>512.55141600000002</v>
          </cell>
          <cell r="G420">
            <v>0</v>
          </cell>
        </row>
        <row r="422">
          <cell r="A422" t="str">
            <v>3.5.6.1</v>
          </cell>
          <cell r="B422" t="str">
            <v xml:space="preserve">Provisión e Instalación de Columnas de Alumbrado con 1 Luminaria LED 90W (9000lm) - H: 6,00 mts </v>
          </cell>
          <cell r="C422" t="str">
            <v>u</v>
          </cell>
          <cell r="D422">
            <v>0</v>
          </cell>
          <cell r="E422">
            <v>0</v>
          </cell>
          <cell r="F422">
            <v>0</v>
          </cell>
          <cell r="G422">
            <v>58059.379660800005</v>
          </cell>
        </row>
        <row r="423">
          <cell r="A423" t="str">
            <v>01-T2085</v>
          </cell>
          <cell r="B423" t="str">
            <v>Materiales</v>
          </cell>
          <cell r="C423">
            <v>0</v>
          </cell>
          <cell r="D423">
            <v>0</v>
          </cell>
          <cell r="E423">
            <v>0</v>
          </cell>
          <cell r="F423">
            <v>0</v>
          </cell>
          <cell r="G423">
            <v>47743.801599999999</v>
          </cell>
        </row>
        <row r="424">
          <cell r="A424" t="str">
            <v>I1728</v>
          </cell>
          <cell r="B424" t="str">
            <v>Columna doble brazo 6 m altura libre</v>
          </cell>
          <cell r="C424" t="str">
            <v>u</v>
          </cell>
          <cell r="D424">
            <v>1</v>
          </cell>
          <cell r="E424">
            <v>20661.156999999999</v>
          </cell>
          <cell r="F424">
            <v>20661.156999999999</v>
          </cell>
          <cell r="G424">
            <v>0</v>
          </cell>
        </row>
        <row r="425">
          <cell r="A425" t="str">
            <v>I2241</v>
          </cell>
          <cell r="B425" t="str">
            <v>Luminaria LED 90w (8800lm)</v>
          </cell>
          <cell r="C425" t="str">
            <v>u</v>
          </cell>
          <cell r="D425">
            <v>1</v>
          </cell>
          <cell r="E425">
            <v>27082.6446</v>
          </cell>
          <cell r="F425">
            <v>27082.6446</v>
          </cell>
          <cell r="G425">
            <v>0</v>
          </cell>
        </row>
        <row r="426">
          <cell r="A426" t="str">
            <v>02-T2085</v>
          </cell>
          <cell r="B426" t="str">
            <v>Mano de Obra</v>
          </cell>
          <cell r="C426">
            <v>0</v>
          </cell>
          <cell r="D426">
            <v>0</v>
          </cell>
          <cell r="E426">
            <v>0</v>
          </cell>
          <cell r="F426">
            <v>0</v>
          </cell>
          <cell r="G426">
            <v>3348.6434079999999</v>
          </cell>
        </row>
        <row r="427">
          <cell r="A427" t="str">
            <v>I1005</v>
          </cell>
          <cell r="B427" t="str">
            <v>Ayudante</v>
          </cell>
          <cell r="C427" t="str">
            <v>hs</v>
          </cell>
          <cell r="D427">
            <v>2</v>
          </cell>
          <cell r="E427">
            <v>568.72268799999995</v>
          </cell>
          <cell r="F427">
            <v>1137.4453759999999</v>
          </cell>
          <cell r="G427">
            <v>0</v>
          </cell>
        </row>
        <row r="428">
          <cell r="A428" t="str">
            <v>I1311</v>
          </cell>
          <cell r="B428" t="str">
            <v>Maquinista</v>
          </cell>
          <cell r="C428" t="str">
            <v>hs</v>
          </cell>
          <cell r="D428">
            <v>1</v>
          </cell>
          <cell r="E428">
            <v>867.39470400000005</v>
          </cell>
          <cell r="F428">
            <v>867.39470400000005</v>
          </cell>
          <cell r="G428">
            <v>0</v>
          </cell>
        </row>
        <row r="429">
          <cell r="A429" t="str">
            <v>I1004</v>
          </cell>
          <cell r="B429" t="str">
            <v>Oficial</v>
          </cell>
          <cell r="C429" t="str">
            <v>hs</v>
          </cell>
          <cell r="D429">
            <v>2</v>
          </cell>
          <cell r="E429">
            <v>671.90166399999998</v>
          </cell>
          <cell r="F429">
            <v>1343.803328</v>
          </cell>
          <cell r="G429">
            <v>0</v>
          </cell>
        </row>
        <row r="430">
          <cell r="A430" t="str">
            <v>03-T2085</v>
          </cell>
          <cell r="B430" t="str">
            <v>Equipos</v>
          </cell>
          <cell r="C430">
            <v>0</v>
          </cell>
          <cell r="D430">
            <v>0</v>
          </cell>
          <cell r="E430">
            <v>0</v>
          </cell>
          <cell r="F430">
            <v>0</v>
          </cell>
          <cell r="G430">
            <v>3438.0499999999997</v>
          </cell>
        </row>
        <row r="431">
          <cell r="A431" t="str">
            <v>I1313</v>
          </cell>
          <cell r="B431" t="str">
            <v>Camion Con Hidrogrua</v>
          </cell>
          <cell r="C431" t="str">
            <v>hs</v>
          </cell>
          <cell r="D431">
            <v>1</v>
          </cell>
          <cell r="E431">
            <v>3438.0499999999997</v>
          </cell>
          <cell r="F431">
            <v>3438.0499999999997</v>
          </cell>
          <cell r="G431">
            <v>0</v>
          </cell>
        </row>
        <row r="432">
          <cell r="A432" t="str">
            <v>04-T2085</v>
          </cell>
          <cell r="B432" t="str">
            <v>Subcontratos</v>
          </cell>
          <cell r="C432">
            <v>0</v>
          </cell>
          <cell r="D432">
            <v>0</v>
          </cell>
          <cell r="E432">
            <v>0</v>
          </cell>
          <cell r="F432">
            <v>0</v>
          </cell>
          <cell r="G432">
            <v>3528.8846527999999</v>
          </cell>
        </row>
        <row r="433">
          <cell r="A433" t="str">
            <v>I1937</v>
          </cell>
          <cell r="B433" t="str">
            <v>Ayudante Electricista</v>
          </cell>
          <cell r="C433" t="str">
            <v>hs</v>
          </cell>
          <cell r="D433">
            <v>2</v>
          </cell>
          <cell r="E433">
            <v>739.33949439999992</v>
          </cell>
          <cell r="F433">
            <v>1478.6789887999998</v>
          </cell>
          <cell r="G433">
            <v>0</v>
          </cell>
        </row>
        <row r="434">
          <cell r="A434" t="str">
            <v>I1936</v>
          </cell>
          <cell r="B434" t="str">
            <v>Oficial Electricista</v>
          </cell>
          <cell r="C434" t="str">
            <v>hs</v>
          </cell>
          <cell r="D434">
            <v>2</v>
          </cell>
          <cell r="E434">
            <v>1025.102832</v>
          </cell>
          <cell r="F434">
            <v>2050.2056640000001</v>
          </cell>
          <cell r="G434">
            <v>0</v>
          </cell>
        </row>
        <row r="436">
          <cell r="A436" t="str">
            <v>3.5.6.2</v>
          </cell>
          <cell r="B436" t="str">
            <v xml:space="preserve">Provisión e Instalación de Columnas de Alumbrado con 2 Luminaria LED 90W (9000lm) - H: 6,00 mts </v>
          </cell>
          <cell r="C436" t="str">
            <v>u</v>
          </cell>
          <cell r="D436">
            <v>0</v>
          </cell>
          <cell r="E436">
            <v>0</v>
          </cell>
          <cell r="F436">
            <v>0</v>
          </cell>
          <cell r="G436">
            <v>85494.912726080016</v>
          </cell>
        </row>
        <row r="437">
          <cell r="A437" t="str">
            <v>01-T2086</v>
          </cell>
          <cell r="B437" t="str">
            <v>Materiales</v>
          </cell>
          <cell r="C437">
            <v>0</v>
          </cell>
          <cell r="D437">
            <v>0</v>
          </cell>
          <cell r="E437">
            <v>0</v>
          </cell>
          <cell r="F437">
            <v>0</v>
          </cell>
          <cell r="G437">
            <v>74826.446200000006</v>
          </cell>
        </row>
        <row r="438">
          <cell r="A438" t="str">
            <v>I1728</v>
          </cell>
          <cell r="B438" t="str">
            <v>Columna doble brazo 6 m altura libre</v>
          </cell>
          <cell r="C438" t="str">
            <v>u</v>
          </cell>
          <cell r="D438">
            <v>1</v>
          </cell>
          <cell r="E438">
            <v>20661.156999999999</v>
          </cell>
          <cell r="F438">
            <v>20661.156999999999</v>
          </cell>
          <cell r="G438">
            <v>0</v>
          </cell>
        </row>
        <row r="439">
          <cell r="A439" t="str">
            <v>I2241</v>
          </cell>
          <cell r="B439" t="str">
            <v>Luminaria LED 90w (8800lm)</v>
          </cell>
          <cell r="C439" t="str">
            <v>u</v>
          </cell>
          <cell r="D439">
            <v>2</v>
          </cell>
          <cell r="E439">
            <v>27082.6446</v>
          </cell>
          <cell r="F439">
            <v>54165.289199999999</v>
          </cell>
          <cell r="G439">
            <v>0</v>
          </cell>
        </row>
        <row r="440">
          <cell r="A440" t="str">
            <v>02-T2086</v>
          </cell>
          <cell r="B440" t="str">
            <v>Mano de Obra</v>
          </cell>
          <cell r="C440">
            <v>0</v>
          </cell>
          <cell r="D440">
            <v>0</v>
          </cell>
          <cell r="E440">
            <v>0</v>
          </cell>
          <cell r="F440">
            <v>0</v>
          </cell>
          <cell r="G440">
            <v>3348.6434079999999</v>
          </cell>
        </row>
        <row r="441">
          <cell r="A441" t="str">
            <v>I1005</v>
          </cell>
          <cell r="B441" t="str">
            <v>Ayudante</v>
          </cell>
          <cell r="C441" t="str">
            <v>hs</v>
          </cell>
          <cell r="D441">
            <v>2</v>
          </cell>
          <cell r="E441">
            <v>568.72268799999995</v>
          </cell>
          <cell r="F441">
            <v>1137.4453759999999</v>
          </cell>
          <cell r="G441">
            <v>0</v>
          </cell>
        </row>
        <row r="442">
          <cell r="A442" t="str">
            <v>I1311</v>
          </cell>
          <cell r="B442" t="str">
            <v>Maquinista</v>
          </cell>
          <cell r="C442" t="str">
            <v>hs</v>
          </cell>
          <cell r="D442">
            <v>1</v>
          </cell>
          <cell r="E442">
            <v>867.39470400000005</v>
          </cell>
          <cell r="F442">
            <v>867.39470400000005</v>
          </cell>
          <cell r="G442">
            <v>0</v>
          </cell>
        </row>
        <row r="443">
          <cell r="A443" t="str">
            <v>I1004</v>
          </cell>
          <cell r="B443" t="str">
            <v>Oficial</v>
          </cell>
          <cell r="C443" t="str">
            <v>hs</v>
          </cell>
          <cell r="D443">
            <v>2</v>
          </cell>
          <cell r="E443">
            <v>671.90166399999998</v>
          </cell>
          <cell r="F443">
            <v>1343.803328</v>
          </cell>
          <cell r="G443">
            <v>0</v>
          </cell>
        </row>
        <row r="444">
          <cell r="A444" t="str">
            <v>03-T2086</v>
          </cell>
          <cell r="B444" t="str">
            <v>Equipos</v>
          </cell>
          <cell r="C444">
            <v>0</v>
          </cell>
          <cell r="D444">
            <v>0</v>
          </cell>
          <cell r="E444">
            <v>0</v>
          </cell>
          <cell r="F444">
            <v>0</v>
          </cell>
          <cell r="G444">
            <v>3438.0499999999997</v>
          </cell>
        </row>
        <row r="445">
          <cell r="A445" t="str">
            <v>I1313</v>
          </cell>
          <cell r="B445" t="str">
            <v>Camion Con Hidrogrua</v>
          </cell>
          <cell r="C445" t="str">
            <v>hs</v>
          </cell>
          <cell r="D445">
            <v>1</v>
          </cell>
          <cell r="E445">
            <v>3438.0499999999997</v>
          </cell>
          <cell r="F445">
            <v>3438.0499999999997</v>
          </cell>
          <cell r="G445">
            <v>0</v>
          </cell>
        </row>
        <row r="446">
          <cell r="A446" t="str">
            <v>04-T2086</v>
          </cell>
          <cell r="B446" t="str">
            <v>Subcontratos</v>
          </cell>
          <cell r="C446">
            <v>0</v>
          </cell>
          <cell r="D446">
            <v>0</v>
          </cell>
          <cell r="E446">
            <v>0</v>
          </cell>
          <cell r="F446">
            <v>0</v>
          </cell>
          <cell r="G446">
            <v>3881.7731180800001</v>
          </cell>
        </row>
        <row r="447">
          <cell r="A447" t="str">
            <v>I1937</v>
          </cell>
          <cell r="B447" t="str">
            <v>Ayudante Electricista</v>
          </cell>
          <cell r="C447" t="str">
            <v>hs</v>
          </cell>
          <cell r="D447">
            <v>2.2000000000000002</v>
          </cell>
          <cell r="E447">
            <v>739.33949439999992</v>
          </cell>
          <cell r="F447">
            <v>1626.5468876800001</v>
          </cell>
          <cell r="G447">
            <v>0</v>
          </cell>
        </row>
        <row r="448">
          <cell r="A448" t="str">
            <v>I1936</v>
          </cell>
          <cell r="B448" t="str">
            <v>Oficial Electricista</v>
          </cell>
          <cell r="C448" t="str">
            <v>hs</v>
          </cell>
          <cell r="D448">
            <v>2.2000000000000002</v>
          </cell>
          <cell r="E448">
            <v>1025.102832</v>
          </cell>
          <cell r="F448">
            <v>2255.2262304000001</v>
          </cell>
          <cell r="G448">
            <v>0</v>
          </cell>
        </row>
        <row r="450">
          <cell r="A450" t="str">
            <v>3.5.6.3</v>
          </cell>
          <cell r="B450" t="str">
            <v>Provisión e Instalación de Brazo de Alumbrado con 1 Luminaria LED 90W (9000lm)</v>
          </cell>
          <cell r="C450" t="str">
            <v>u</v>
          </cell>
          <cell r="D450">
            <v>0</v>
          </cell>
          <cell r="E450">
            <v>0</v>
          </cell>
          <cell r="F450">
            <v>0</v>
          </cell>
          <cell r="G450">
            <v>28847.086926399999</v>
          </cell>
        </row>
        <row r="451">
          <cell r="A451" t="str">
            <v>01-T2537</v>
          </cell>
          <cell r="B451" t="str">
            <v>Materiales</v>
          </cell>
          <cell r="C451">
            <v>0</v>
          </cell>
          <cell r="D451">
            <v>0</v>
          </cell>
          <cell r="E451">
            <v>0</v>
          </cell>
          <cell r="F451">
            <v>0</v>
          </cell>
          <cell r="G451">
            <v>27082.6446</v>
          </cell>
        </row>
        <row r="452">
          <cell r="A452" t="str">
            <v>I2241</v>
          </cell>
          <cell r="B452" t="str">
            <v>Luminaria LED 90w (8800lm)</v>
          </cell>
          <cell r="C452" t="str">
            <v>u</v>
          </cell>
          <cell r="D452">
            <v>1</v>
          </cell>
          <cell r="E452">
            <v>27082.6446</v>
          </cell>
          <cell r="F452">
            <v>27082.6446</v>
          </cell>
          <cell r="G452">
            <v>0</v>
          </cell>
        </row>
        <row r="453">
          <cell r="A453" t="str">
            <v>04-T2537</v>
          </cell>
          <cell r="B453" t="str">
            <v>Subcontratos</v>
          </cell>
          <cell r="C453">
            <v>0</v>
          </cell>
          <cell r="D453">
            <v>0</v>
          </cell>
          <cell r="E453">
            <v>0</v>
          </cell>
          <cell r="F453">
            <v>0</v>
          </cell>
          <cell r="G453">
            <v>1764.4423264</v>
          </cell>
        </row>
        <row r="454">
          <cell r="A454" t="str">
            <v>I1937</v>
          </cell>
          <cell r="B454" t="str">
            <v>Ayudante Electricista</v>
          </cell>
          <cell r="C454" t="str">
            <v>hs</v>
          </cell>
          <cell r="D454">
            <v>1</v>
          </cell>
          <cell r="E454">
            <v>739.33949439999992</v>
          </cell>
          <cell r="F454">
            <v>739.33949439999992</v>
          </cell>
          <cell r="G454">
            <v>0</v>
          </cell>
        </row>
        <row r="455">
          <cell r="A455" t="str">
            <v>I1936</v>
          </cell>
          <cell r="B455" t="str">
            <v>Oficial Electricista</v>
          </cell>
          <cell r="C455" t="str">
            <v>hs</v>
          </cell>
          <cell r="D455">
            <v>1</v>
          </cell>
          <cell r="E455">
            <v>1025.102832</v>
          </cell>
          <cell r="F455">
            <v>1025.102832</v>
          </cell>
          <cell r="G455">
            <v>0</v>
          </cell>
        </row>
        <row r="457">
          <cell r="A457" t="str">
            <v>3.5.8</v>
          </cell>
          <cell r="B457" t="str">
            <v>Provisión e Instalación de Puestas a Tierra - Jabalinas 1.5m 3/8", cable, cámara de inspección de fundición</v>
          </cell>
          <cell r="C457" t="str">
            <v>gl</v>
          </cell>
          <cell r="D457">
            <v>0</v>
          </cell>
          <cell r="E457">
            <v>0</v>
          </cell>
          <cell r="F457">
            <v>0</v>
          </cell>
          <cell r="G457">
            <v>307251.09108400001</v>
          </cell>
        </row>
        <row r="458">
          <cell r="A458" t="str">
            <v>01-T3240</v>
          </cell>
          <cell r="B458" t="str">
            <v>Materiales</v>
          </cell>
          <cell r="C458">
            <v>0</v>
          </cell>
          <cell r="D458">
            <v>0</v>
          </cell>
          <cell r="E458">
            <v>0</v>
          </cell>
          <cell r="F458">
            <v>0</v>
          </cell>
          <cell r="G458">
            <v>201384.5515</v>
          </cell>
        </row>
        <row r="459">
          <cell r="A459" t="str">
            <v>I1714</v>
          </cell>
          <cell r="B459" t="str">
            <v>Puesta Tierra Jabalina 3/8 + Caja Inspeccion + Tomacable</v>
          </cell>
          <cell r="C459" t="str">
            <v>u</v>
          </cell>
          <cell r="D459">
            <v>55</v>
          </cell>
          <cell r="E459">
            <v>911.98350000000005</v>
          </cell>
          <cell r="F459">
            <v>50159.092500000006</v>
          </cell>
          <cell r="G459">
            <v>0</v>
          </cell>
        </row>
        <row r="460">
          <cell r="A460" t="str">
            <v>I2347</v>
          </cell>
          <cell r="B460" t="str">
            <v>Cable Unipolar 16 mm2 verde amarillo rollo x 100 AFUMEZ</v>
          </cell>
          <cell r="C460" t="str">
            <v>ml</v>
          </cell>
          <cell r="D460">
            <v>385</v>
          </cell>
          <cell r="E460">
            <v>392.79340000000002</v>
          </cell>
          <cell r="F460">
            <v>151225.459</v>
          </cell>
          <cell r="G460">
            <v>0</v>
          </cell>
        </row>
        <row r="461">
          <cell r="A461" t="str">
            <v>04-T3240</v>
          </cell>
          <cell r="B461" t="str">
            <v>Subcontratos</v>
          </cell>
          <cell r="C461">
            <v>0</v>
          </cell>
          <cell r="D461">
            <v>0</v>
          </cell>
          <cell r="E461">
            <v>0</v>
          </cell>
          <cell r="F461">
            <v>0</v>
          </cell>
          <cell r="G461">
            <v>105866.539584</v>
          </cell>
        </row>
        <row r="462">
          <cell r="A462" t="str">
            <v>I1937</v>
          </cell>
          <cell r="B462" t="str">
            <v>Ayudante Electricista</v>
          </cell>
          <cell r="C462" t="str">
            <v>hs</v>
          </cell>
          <cell r="D462">
            <v>60</v>
          </cell>
          <cell r="E462">
            <v>739.33949439999992</v>
          </cell>
          <cell r="F462">
            <v>44360.369663999998</v>
          </cell>
          <cell r="G462">
            <v>0</v>
          </cell>
        </row>
        <row r="463">
          <cell r="A463" t="str">
            <v>I1936</v>
          </cell>
          <cell r="B463" t="str">
            <v>Oficial Electricista</v>
          </cell>
          <cell r="C463" t="str">
            <v>hs</v>
          </cell>
          <cell r="D463">
            <v>60</v>
          </cell>
          <cell r="E463">
            <v>1025.102832</v>
          </cell>
          <cell r="F463">
            <v>61506.16992</v>
          </cell>
          <cell r="G463">
            <v>0</v>
          </cell>
        </row>
        <row r="465">
          <cell r="A465" t="str">
            <v>3.6.1.1</v>
          </cell>
          <cell r="B465" t="str">
            <v>Limpieza y desobstrucción de canaletas, caños de lluvia, bocas de desague y albañales de la Inst. Pluvial existente</v>
          </cell>
          <cell r="C465" t="str">
            <v>ml</v>
          </cell>
          <cell r="D465">
            <v>0</v>
          </cell>
          <cell r="E465">
            <v>0</v>
          </cell>
          <cell r="F465">
            <v>0</v>
          </cell>
          <cell r="G465">
            <v>1364.6867872</v>
          </cell>
        </row>
        <row r="466">
          <cell r="A466" t="str">
            <v>02-T2762</v>
          </cell>
          <cell r="B466" t="str">
            <v>Mano de Obra</v>
          </cell>
          <cell r="C466">
            <v>0</v>
          </cell>
          <cell r="D466">
            <v>0</v>
          </cell>
          <cell r="E466">
            <v>0</v>
          </cell>
          <cell r="F466">
            <v>0</v>
          </cell>
          <cell r="G466">
            <v>1364.6867872</v>
          </cell>
        </row>
        <row r="467">
          <cell r="A467" t="str">
            <v>I1005</v>
          </cell>
          <cell r="B467" t="str">
            <v>Ayudante</v>
          </cell>
          <cell r="C467" t="str">
            <v>hs</v>
          </cell>
          <cell r="D467">
            <v>1.1000000000000001</v>
          </cell>
          <cell r="E467">
            <v>568.72268799999995</v>
          </cell>
          <cell r="F467">
            <v>625.59495679999998</v>
          </cell>
          <cell r="G467">
            <v>0</v>
          </cell>
        </row>
        <row r="468">
          <cell r="A468" t="str">
            <v>I1004</v>
          </cell>
          <cell r="B468" t="str">
            <v>Oficial</v>
          </cell>
          <cell r="C468" t="str">
            <v>hs</v>
          </cell>
          <cell r="D468">
            <v>1.1000000000000001</v>
          </cell>
          <cell r="E468">
            <v>671.90166399999998</v>
          </cell>
          <cell r="F468">
            <v>739.09183040000005</v>
          </cell>
          <cell r="G468">
            <v>0</v>
          </cell>
        </row>
        <row r="470">
          <cell r="A470" t="str">
            <v>3.6.1.2</v>
          </cell>
          <cell r="B470" t="str">
            <v>Reemplazo de embudos, canaletas y caños de lluvia del sistema de desague pluvial</v>
          </cell>
          <cell r="C470" t="str">
            <v>ml</v>
          </cell>
          <cell r="D470">
            <v>0</v>
          </cell>
          <cell r="E470">
            <v>0</v>
          </cell>
          <cell r="F470">
            <v>0</v>
          </cell>
          <cell r="G470">
            <v>2321.1825970175441</v>
          </cell>
        </row>
        <row r="471">
          <cell r="A471" t="str">
            <v>01-T3168</v>
          </cell>
          <cell r="B471" t="str">
            <v>Materiales</v>
          </cell>
          <cell r="C471">
            <v>0</v>
          </cell>
          <cell r="D471">
            <v>0</v>
          </cell>
          <cell r="E471">
            <v>0</v>
          </cell>
          <cell r="F471">
            <v>0</v>
          </cell>
          <cell r="G471">
            <v>738.68842368421053</v>
          </cell>
        </row>
        <row r="472">
          <cell r="A472" t="str">
            <v>I2884</v>
          </cell>
          <cell r="B472" t="str">
            <v>Embudo Puntano 4 Chapa Galvanizada</v>
          </cell>
          <cell r="C472" t="str">
            <v>u</v>
          </cell>
          <cell r="D472">
            <v>0.14473684210526316</v>
          </cell>
          <cell r="E472">
            <v>507.10739999999998</v>
          </cell>
          <cell r="F472">
            <v>73.397123684210527</v>
          </cell>
          <cell r="G472">
            <v>0</v>
          </cell>
        </row>
        <row r="473">
          <cell r="A473" t="str">
            <v>I2878</v>
          </cell>
          <cell r="B473" t="str">
            <v>Canaleta 7x13x7 Galvanizada X 2 m</v>
          </cell>
          <cell r="C473" t="str">
            <v>ml</v>
          </cell>
          <cell r="D473">
            <v>1</v>
          </cell>
          <cell r="E473">
            <v>595.04129999999998</v>
          </cell>
          <cell r="F473">
            <v>595.04129999999998</v>
          </cell>
          <cell r="G473">
            <v>0</v>
          </cell>
        </row>
        <row r="474">
          <cell r="A474" t="str">
            <v>I2084</v>
          </cell>
          <cell r="B474" t="str">
            <v>Soporte para canaleta americana</v>
          </cell>
          <cell r="C474" t="str">
            <v>u</v>
          </cell>
          <cell r="D474">
            <v>0.5</v>
          </cell>
          <cell r="E474">
            <v>140.5</v>
          </cell>
          <cell r="F474">
            <v>70.25</v>
          </cell>
          <cell r="G474">
            <v>0</v>
          </cell>
        </row>
        <row r="475">
          <cell r="A475" t="str">
            <v>02-T3168</v>
          </cell>
          <cell r="B475" t="str">
            <v>Mano de Obra</v>
          </cell>
          <cell r="C475">
            <v>0</v>
          </cell>
          <cell r="D475">
            <v>0</v>
          </cell>
          <cell r="E475">
            <v>0</v>
          </cell>
          <cell r="F475">
            <v>0</v>
          </cell>
          <cell r="G475">
            <v>802.49417333333326</v>
          </cell>
        </row>
        <row r="476">
          <cell r="A476" t="str">
            <v>I1005</v>
          </cell>
          <cell r="B476" t="str">
            <v>Ayudante</v>
          </cell>
          <cell r="C476" t="str">
            <v>hs</v>
          </cell>
          <cell r="D476">
            <v>0.83333333333333337</v>
          </cell>
          <cell r="E476">
            <v>568.72268799999995</v>
          </cell>
          <cell r="F476">
            <v>473.93557333333331</v>
          </cell>
          <cell r="G476">
            <v>0</v>
          </cell>
        </row>
        <row r="477">
          <cell r="A477" t="str">
            <v>I1016</v>
          </cell>
          <cell r="B477" t="str">
            <v>Oficial Especializado</v>
          </cell>
          <cell r="C477" t="str">
            <v>hs</v>
          </cell>
          <cell r="D477">
            <v>0.41666666666666669</v>
          </cell>
          <cell r="E477">
            <v>788.54063999999994</v>
          </cell>
          <cell r="F477">
            <v>328.55860000000001</v>
          </cell>
          <cell r="G477">
            <v>0</v>
          </cell>
        </row>
        <row r="478">
          <cell r="A478" t="str">
            <v>04-T3168</v>
          </cell>
          <cell r="B478" t="str">
            <v>Subcontratos</v>
          </cell>
          <cell r="C478">
            <v>0</v>
          </cell>
          <cell r="D478">
            <v>0</v>
          </cell>
          <cell r="E478">
            <v>0</v>
          </cell>
          <cell r="F478">
            <v>0</v>
          </cell>
          <cell r="G478">
            <v>780</v>
          </cell>
        </row>
        <row r="479">
          <cell r="A479" t="str">
            <v>I1537</v>
          </cell>
          <cell r="B479" t="str">
            <v>Alquiler Andamios 2 Cuerpos 2 Tablones + Entrega En C.a.b.a</v>
          </cell>
          <cell r="C479" t="str">
            <v>día</v>
          </cell>
          <cell r="D479">
            <v>0.41666666666666669</v>
          </cell>
          <cell r="E479">
            <v>1872</v>
          </cell>
          <cell r="F479">
            <v>780</v>
          </cell>
          <cell r="G479">
            <v>0</v>
          </cell>
        </row>
        <row r="481">
          <cell r="A481" t="str">
            <v>3.6.1.3</v>
          </cell>
          <cell r="B481" t="str">
            <v xml:space="preserve">Recambio de Chapas acanaladas galvanizadas por nuevas chapas acanaladas galvanizadas prepintadas Calibre Nº 25 - incluye babetas y cumbreras </v>
          </cell>
          <cell r="C481" t="str">
            <v>m2</v>
          </cell>
          <cell r="D481">
            <v>0</v>
          </cell>
          <cell r="E481">
            <v>0</v>
          </cell>
          <cell r="F481">
            <v>0</v>
          </cell>
          <cell r="G481">
            <v>3288.3700353039239</v>
          </cell>
        </row>
        <row r="482">
          <cell r="A482" t="str">
            <v>01-T3170</v>
          </cell>
          <cell r="B482" t="str">
            <v>Materiales</v>
          </cell>
          <cell r="C482">
            <v>0</v>
          </cell>
          <cell r="D482">
            <v>0</v>
          </cell>
          <cell r="E482">
            <v>0</v>
          </cell>
          <cell r="F482">
            <v>0</v>
          </cell>
          <cell r="G482">
            <v>2664.0733997560978</v>
          </cell>
        </row>
        <row r="483">
          <cell r="A483" t="str">
            <v>I3068</v>
          </cell>
          <cell r="B483" t="str">
            <v>Babeta s/teja</v>
          </cell>
          <cell r="C483" t="str">
            <v>ml</v>
          </cell>
          <cell r="D483">
            <v>0.25304878048780488</v>
          </cell>
          <cell r="E483">
            <v>477.27</v>
          </cell>
          <cell r="F483">
            <v>120.77259146341463</v>
          </cell>
          <cell r="G483">
            <v>0</v>
          </cell>
        </row>
        <row r="484">
          <cell r="A484" t="str">
            <v>I2596</v>
          </cell>
          <cell r="B484" t="str">
            <v>Chapa acanalada prepintada</v>
          </cell>
          <cell r="C484" t="str">
            <v>m2</v>
          </cell>
          <cell r="D484">
            <v>1.1000000000000001</v>
          </cell>
          <cell r="E484">
            <v>2300.8263999999999</v>
          </cell>
          <cell r="F484">
            <v>2530.90904</v>
          </cell>
          <cell r="G484">
            <v>0</v>
          </cell>
        </row>
        <row r="485">
          <cell r="A485" t="str">
            <v>I3069</v>
          </cell>
          <cell r="B485" t="str">
            <v>Cumbrera Chapa C25</v>
          </cell>
          <cell r="C485" t="str">
            <v>ml</v>
          </cell>
          <cell r="D485">
            <v>3.048780487804878E-2</v>
          </cell>
          <cell r="E485">
            <v>406.45</v>
          </cell>
          <cell r="F485">
            <v>12.391768292682926</v>
          </cell>
          <cell r="G485">
            <v>0</v>
          </cell>
        </row>
        <row r="486">
          <cell r="A486" t="str">
            <v>02-T3170</v>
          </cell>
          <cell r="B486" t="str">
            <v>Mano de Obra</v>
          </cell>
          <cell r="C486">
            <v>0</v>
          </cell>
          <cell r="D486">
            <v>0</v>
          </cell>
          <cell r="E486">
            <v>0</v>
          </cell>
          <cell r="F486">
            <v>0</v>
          </cell>
          <cell r="G486">
            <v>542.90533119999998</v>
          </cell>
        </row>
        <row r="487">
          <cell r="A487" t="str">
            <v>I1005</v>
          </cell>
          <cell r="B487" t="str">
            <v>Ayudante</v>
          </cell>
          <cell r="C487" t="str">
            <v>hs</v>
          </cell>
          <cell r="D487">
            <v>0.4</v>
          </cell>
          <cell r="E487">
            <v>568.72268799999995</v>
          </cell>
          <cell r="F487">
            <v>227.4890752</v>
          </cell>
          <cell r="G487">
            <v>0</v>
          </cell>
        </row>
        <row r="488">
          <cell r="A488" t="str">
            <v>I1016</v>
          </cell>
          <cell r="B488" t="str">
            <v>Oficial Especializado</v>
          </cell>
          <cell r="C488" t="str">
            <v>hs</v>
          </cell>
          <cell r="D488">
            <v>0.4</v>
          </cell>
          <cell r="E488">
            <v>788.54063999999994</v>
          </cell>
          <cell r="F488">
            <v>315.41625599999998</v>
          </cell>
          <cell r="G488">
            <v>0</v>
          </cell>
        </row>
        <row r="489">
          <cell r="A489" t="str">
            <v>04-T3170</v>
          </cell>
          <cell r="B489" t="str">
            <v>Subcontratos</v>
          </cell>
          <cell r="C489">
            <v>0</v>
          </cell>
          <cell r="D489">
            <v>0</v>
          </cell>
          <cell r="E489">
            <v>0</v>
          </cell>
          <cell r="F489">
            <v>0</v>
          </cell>
          <cell r="G489">
            <v>81.391304347826079</v>
          </cell>
        </row>
        <row r="490">
          <cell r="A490" t="str">
            <v>I1537</v>
          </cell>
          <cell r="B490" t="str">
            <v>Alquiler Andamios 2 Cuerpos 2 Tablones + Entrega En C.a.b.a</v>
          </cell>
          <cell r="C490" t="str">
            <v>día</v>
          </cell>
          <cell r="D490">
            <v>4.3478260869565216E-2</v>
          </cell>
          <cell r="E490">
            <v>1872</v>
          </cell>
          <cell r="F490">
            <v>81.391304347826079</v>
          </cell>
          <cell r="G490">
            <v>0</v>
          </cell>
        </row>
        <row r="492">
          <cell r="A492" t="str">
            <v>3.7.1.2</v>
          </cell>
          <cell r="B492" t="str">
            <v>Ejecución de Suelo Cemento</v>
          </cell>
          <cell r="C492" t="str">
            <v>m3</v>
          </cell>
          <cell r="D492">
            <v>0</v>
          </cell>
          <cell r="E492">
            <v>0</v>
          </cell>
          <cell r="F492">
            <v>0</v>
          </cell>
          <cell r="G492">
            <v>5107.0058639999997</v>
          </cell>
        </row>
        <row r="493">
          <cell r="A493" t="str">
            <v>01-T2140</v>
          </cell>
          <cell r="B493" t="str">
            <v>Materiales</v>
          </cell>
          <cell r="C493">
            <v>0</v>
          </cell>
          <cell r="D493">
            <v>0</v>
          </cell>
          <cell r="E493">
            <v>0</v>
          </cell>
          <cell r="F493">
            <v>0</v>
          </cell>
          <cell r="G493">
            <v>2512.3955599999999</v>
          </cell>
        </row>
        <row r="494">
          <cell r="A494" t="str">
            <v>I1001</v>
          </cell>
          <cell r="B494" t="str">
            <v>Cemento Portland x 50 kg</v>
          </cell>
          <cell r="C494" t="str">
            <v>kg</v>
          </cell>
          <cell r="D494">
            <v>100</v>
          </cell>
          <cell r="E494">
            <v>15.2066</v>
          </cell>
          <cell r="F494">
            <v>1520.66</v>
          </cell>
          <cell r="G494">
            <v>0</v>
          </cell>
        </row>
        <row r="495">
          <cell r="A495" t="str">
            <v>I1192</v>
          </cell>
          <cell r="B495" t="str">
            <v>Tosca Puesta En Obra</v>
          </cell>
          <cell r="C495" t="str">
            <v>m3</v>
          </cell>
          <cell r="D495">
            <v>1.2</v>
          </cell>
          <cell r="E495">
            <v>826.44629999999995</v>
          </cell>
          <cell r="F495">
            <v>991.73555999999985</v>
          </cell>
          <cell r="G495">
            <v>0</v>
          </cell>
        </row>
        <row r="496">
          <cell r="A496" t="str">
            <v>02-T2140</v>
          </cell>
          <cell r="B496" t="str">
            <v>Mano de Obra</v>
          </cell>
          <cell r="C496">
            <v>0</v>
          </cell>
          <cell r="D496">
            <v>0</v>
          </cell>
          <cell r="E496">
            <v>0</v>
          </cell>
          <cell r="F496">
            <v>0</v>
          </cell>
          <cell r="G496">
            <v>2481.2487039999996</v>
          </cell>
        </row>
        <row r="497">
          <cell r="A497" t="str">
            <v>I1005</v>
          </cell>
          <cell r="B497" t="str">
            <v>Ayudante</v>
          </cell>
          <cell r="C497" t="str">
            <v>hs</v>
          </cell>
          <cell r="D497">
            <v>2</v>
          </cell>
          <cell r="E497">
            <v>568.72268799999995</v>
          </cell>
          <cell r="F497">
            <v>1137.4453759999999</v>
          </cell>
          <cell r="G497">
            <v>0</v>
          </cell>
        </row>
        <row r="498">
          <cell r="A498" t="str">
            <v>I1004</v>
          </cell>
          <cell r="B498" t="str">
            <v>Oficial</v>
          </cell>
          <cell r="C498" t="str">
            <v>hs</v>
          </cell>
          <cell r="D498">
            <v>2</v>
          </cell>
          <cell r="E498">
            <v>671.90166399999998</v>
          </cell>
          <cell r="F498">
            <v>1343.803328</v>
          </cell>
          <cell r="G498">
            <v>0</v>
          </cell>
        </row>
        <row r="499">
          <cell r="A499" t="str">
            <v>03-T2140</v>
          </cell>
          <cell r="B499" t="str">
            <v>Equipos</v>
          </cell>
          <cell r="C499">
            <v>0</v>
          </cell>
          <cell r="D499">
            <v>0</v>
          </cell>
          <cell r="E499">
            <v>0</v>
          </cell>
          <cell r="F499">
            <v>0</v>
          </cell>
          <cell r="G499">
            <v>113.36160000000001</v>
          </cell>
        </row>
        <row r="500">
          <cell r="A500" t="str">
            <v>I1433</v>
          </cell>
          <cell r="B500" t="str">
            <v>Compactador Manual a Explosión Wacker</v>
          </cell>
          <cell r="C500" t="str">
            <v>hs</v>
          </cell>
          <cell r="D500">
            <v>2</v>
          </cell>
          <cell r="E500">
            <v>56.680800000000005</v>
          </cell>
          <cell r="F500">
            <v>113.36160000000001</v>
          </cell>
          <cell r="G500">
            <v>0</v>
          </cell>
        </row>
        <row r="502">
          <cell r="A502" t="str">
            <v>3.7.1.3</v>
          </cell>
          <cell r="B502" t="str">
            <v>Ejecución de Solado de hormigón peinado de 10 cm c/malla SIMA Fe 6 mm 15 x 15 cm</v>
          </cell>
          <cell r="C502" t="str">
            <v>m2</v>
          </cell>
          <cell r="D502">
            <v>0</v>
          </cell>
          <cell r="E502">
            <v>0</v>
          </cell>
          <cell r="F502">
            <v>0</v>
          </cell>
          <cell r="G502">
            <v>4214.6282935364343</v>
          </cell>
        </row>
        <row r="503">
          <cell r="A503" t="str">
            <v>01-T2343</v>
          </cell>
          <cell r="B503" t="str">
            <v>Materiales</v>
          </cell>
          <cell r="C503">
            <v>0</v>
          </cell>
          <cell r="D503">
            <v>0</v>
          </cell>
          <cell r="E503">
            <v>0</v>
          </cell>
          <cell r="F503">
            <v>0</v>
          </cell>
          <cell r="G503">
            <v>2361.5542007364343</v>
          </cell>
        </row>
        <row r="504">
          <cell r="A504" t="str">
            <v>I1037</v>
          </cell>
          <cell r="B504" t="str">
            <v>Malla 15X15 6Mm. (6X2.15Mts.) Q84</v>
          </cell>
          <cell r="C504" t="str">
            <v>u</v>
          </cell>
          <cell r="D504">
            <v>8.9147286821705432E-2</v>
          </cell>
          <cell r="E504">
            <v>8247.9339</v>
          </cell>
          <cell r="F504">
            <v>735.28092906976747</v>
          </cell>
          <cell r="G504">
            <v>0</v>
          </cell>
        </row>
        <row r="505">
          <cell r="A505" t="str">
            <v>I1544</v>
          </cell>
          <cell r="B505" t="str">
            <v>Sika Flex Sellador Gris X 300 Grs (600 cc) Rinde 6 ml</v>
          </cell>
          <cell r="C505" t="str">
            <v>u</v>
          </cell>
          <cell r="D505">
            <v>0.16666666666666666</v>
          </cell>
          <cell r="E505">
            <v>2296.6941999999999</v>
          </cell>
          <cell r="F505">
            <v>382.78236666666663</v>
          </cell>
          <cell r="G505">
            <v>0</v>
          </cell>
        </row>
        <row r="506">
          <cell r="A506" t="str">
            <v>I1019</v>
          </cell>
          <cell r="B506" t="str">
            <v>Hormigon Elaborado H30</v>
          </cell>
          <cell r="C506" t="str">
            <v>m3</v>
          </cell>
          <cell r="D506">
            <v>0.105</v>
          </cell>
          <cell r="E506">
            <v>9940</v>
          </cell>
          <cell r="F506">
            <v>1043.7</v>
          </cell>
          <cell r="G506">
            <v>0</v>
          </cell>
        </row>
        <row r="507">
          <cell r="A507" t="str">
            <v>I1472</v>
          </cell>
          <cell r="B507" t="str">
            <v>Endurecedor No Metálico Para Pisos De Hormigón Bolsa 25 Kg</v>
          </cell>
          <cell r="C507" t="str">
            <v>u</v>
          </cell>
          <cell r="D507">
            <v>0.2</v>
          </cell>
          <cell r="E507">
            <v>916.52890000000002</v>
          </cell>
          <cell r="F507">
            <v>183.30578000000003</v>
          </cell>
          <cell r="G507">
            <v>0</v>
          </cell>
        </row>
        <row r="508">
          <cell r="A508" t="str">
            <v>I1207</v>
          </cell>
          <cell r="B508" t="str">
            <v>Poliestireno Expandido 20 Kg/M3 Esp 20 Mm</v>
          </cell>
          <cell r="C508" t="str">
            <v>m2</v>
          </cell>
          <cell r="D508">
            <v>0.05</v>
          </cell>
          <cell r="E508">
            <v>329.70249999999999</v>
          </cell>
          <cell r="F508">
            <v>16.485125</v>
          </cell>
          <cell r="G508">
            <v>0</v>
          </cell>
        </row>
        <row r="509">
          <cell r="A509" t="str">
            <v>02-T2343</v>
          </cell>
          <cell r="B509" t="str">
            <v>Mano de Obra</v>
          </cell>
          <cell r="C509">
            <v>0</v>
          </cell>
          <cell r="D509">
            <v>0</v>
          </cell>
          <cell r="E509">
            <v>0</v>
          </cell>
          <cell r="F509">
            <v>0</v>
          </cell>
          <cell r="G509">
            <v>1736.8740927999997</v>
          </cell>
        </row>
        <row r="510">
          <cell r="A510" t="str">
            <v>I1005</v>
          </cell>
          <cell r="B510" t="str">
            <v>Ayudante</v>
          </cell>
          <cell r="C510" t="str">
            <v>hs</v>
          </cell>
          <cell r="D510">
            <v>1.4</v>
          </cell>
          <cell r="E510">
            <v>568.72268799999995</v>
          </cell>
          <cell r="F510">
            <v>796.21176319999984</v>
          </cell>
          <cell r="G510">
            <v>0</v>
          </cell>
        </row>
        <row r="511">
          <cell r="A511" t="str">
            <v>I1004</v>
          </cell>
          <cell r="B511" t="str">
            <v>Oficial</v>
          </cell>
          <cell r="C511" t="str">
            <v>hs</v>
          </cell>
          <cell r="D511">
            <v>1.4</v>
          </cell>
          <cell r="E511">
            <v>671.90166399999998</v>
          </cell>
          <cell r="F511">
            <v>940.66232959999991</v>
          </cell>
          <cell r="G511">
            <v>0</v>
          </cell>
        </row>
        <row r="512">
          <cell r="A512" t="str">
            <v>04-T2343</v>
          </cell>
          <cell r="B512" t="str">
            <v>Subcontratos</v>
          </cell>
          <cell r="C512">
            <v>0</v>
          </cell>
          <cell r="D512">
            <v>0</v>
          </cell>
          <cell r="E512">
            <v>0</v>
          </cell>
          <cell r="F512">
            <v>0</v>
          </cell>
          <cell r="G512">
            <v>116.19999999999999</v>
          </cell>
        </row>
        <row r="513">
          <cell r="A513" t="str">
            <v>I1314</v>
          </cell>
          <cell r="B513" t="str">
            <v>Servicio De Bombeado con Pluma</v>
          </cell>
          <cell r="C513" t="str">
            <v>m3</v>
          </cell>
          <cell r="D513">
            <v>0.105</v>
          </cell>
          <cell r="E513">
            <v>415</v>
          </cell>
          <cell r="F513">
            <v>43.574999999999996</v>
          </cell>
          <cell r="G513">
            <v>0</v>
          </cell>
        </row>
        <row r="514">
          <cell r="A514" t="str">
            <v>I1315</v>
          </cell>
          <cell r="B514" t="str">
            <v>Traslado De Bomba con Pluma</v>
          </cell>
          <cell r="C514" t="str">
            <v>u</v>
          </cell>
          <cell r="D514">
            <v>1.75E-3</v>
          </cell>
          <cell r="E514">
            <v>41500</v>
          </cell>
          <cell r="F514">
            <v>72.625</v>
          </cell>
          <cell r="G514">
            <v>0</v>
          </cell>
        </row>
        <row r="516">
          <cell r="A516" t="str">
            <v>3.7.2.2</v>
          </cell>
          <cell r="B516" t="str">
            <v>Cañeros 1 de 4" y 1 de 6" de pvc de 3,2mm, incluye 4 camaras de inspección de 60x60</v>
          </cell>
          <cell r="C516" t="str">
            <v>gl</v>
          </cell>
          <cell r="D516">
            <v>0</v>
          </cell>
          <cell r="E516">
            <v>0</v>
          </cell>
          <cell r="F516">
            <v>0</v>
          </cell>
          <cell r="G516">
            <v>276151.55709367845</v>
          </cell>
        </row>
        <row r="517">
          <cell r="A517" t="str">
            <v>01-T1995</v>
          </cell>
          <cell r="B517" t="str">
            <v>Materiales</v>
          </cell>
          <cell r="C517">
            <v>0</v>
          </cell>
          <cell r="D517">
            <v>0</v>
          </cell>
          <cell r="E517">
            <v>0</v>
          </cell>
          <cell r="F517">
            <v>0</v>
          </cell>
          <cell r="G517">
            <v>156565.54765952856</v>
          </cell>
        </row>
        <row r="518">
          <cell r="A518" t="str">
            <v>I1037</v>
          </cell>
          <cell r="B518" t="str">
            <v>Malla 15X15 6Mm. (6X2.15Mts.) Q84</v>
          </cell>
          <cell r="C518" t="str">
            <v>u</v>
          </cell>
          <cell r="D518">
            <v>0.85271317829457394</v>
          </cell>
          <cell r="E518">
            <v>8247.9339</v>
          </cell>
          <cell r="F518">
            <v>7033.1219302325608</v>
          </cell>
          <cell r="G518">
            <v>0</v>
          </cell>
        </row>
        <row r="519">
          <cell r="A519" t="str">
            <v>I1000</v>
          </cell>
          <cell r="B519" t="str">
            <v>Cal Hidráulica En Polvo</v>
          </cell>
          <cell r="C519" t="str">
            <v>kg</v>
          </cell>
          <cell r="D519">
            <v>184.46399999999997</v>
          </cell>
          <cell r="E519">
            <v>16.2</v>
          </cell>
          <cell r="F519">
            <v>2988.3167999999996</v>
          </cell>
          <cell r="G519">
            <v>0</v>
          </cell>
        </row>
        <row r="520">
          <cell r="A520" t="str">
            <v>I1001</v>
          </cell>
          <cell r="B520" t="str">
            <v>Cemento Portland x 50 kg</v>
          </cell>
          <cell r="C520" t="str">
            <v>kg</v>
          </cell>
          <cell r="D520">
            <v>363.0924</v>
          </cell>
          <cell r="E520">
            <v>15.2066</v>
          </cell>
          <cell r="F520">
            <v>5521.4008898399998</v>
          </cell>
          <cell r="G520">
            <v>0</v>
          </cell>
        </row>
        <row r="521">
          <cell r="A521" t="str">
            <v>I1034</v>
          </cell>
          <cell r="B521" t="str">
            <v>Iggam Ceresita Tambor X 200 Litros</v>
          </cell>
          <cell r="C521" t="str">
            <v>u</v>
          </cell>
          <cell r="D521">
            <v>3.3119999999999997E-2</v>
          </cell>
          <cell r="E521">
            <v>13164.1736</v>
          </cell>
          <cell r="F521">
            <v>435.99742963199998</v>
          </cell>
          <cell r="G521">
            <v>0</v>
          </cell>
        </row>
        <row r="522">
          <cell r="A522" t="str">
            <v>I1002</v>
          </cell>
          <cell r="B522" t="str">
            <v>Arena a Granel</v>
          </cell>
          <cell r="C522" t="str">
            <v>m3</v>
          </cell>
          <cell r="D522">
            <v>1.8360767999999998</v>
          </cell>
          <cell r="E522">
            <v>3102.1487999999999</v>
          </cell>
          <cell r="F522">
            <v>5695.7834418278389</v>
          </cell>
          <cell r="G522">
            <v>0</v>
          </cell>
        </row>
        <row r="523">
          <cell r="A523" t="str">
            <v>I1036</v>
          </cell>
          <cell r="B523" t="str">
            <v>Cascote Picado X bolson M3</v>
          </cell>
          <cell r="C523" t="str">
            <v>m3</v>
          </cell>
          <cell r="D523">
            <v>1.1311871999999998</v>
          </cell>
          <cell r="E523">
            <v>1983.4628</v>
          </cell>
          <cell r="F523">
            <v>2243.6677310361597</v>
          </cell>
          <cell r="G523">
            <v>0</v>
          </cell>
        </row>
        <row r="524">
          <cell r="A524" t="str">
            <v>I1068</v>
          </cell>
          <cell r="B524" t="str">
            <v>Piedra Partida X M3</v>
          </cell>
          <cell r="C524" t="str">
            <v>m3</v>
          </cell>
          <cell r="D524">
            <v>0.10079999999999999</v>
          </cell>
          <cell r="E524">
            <v>3304.9587000000001</v>
          </cell>
          <cell r="F524">
            <v>333.13983695999997</v>
          </cell>
          <cell r="G524">
            <v>0</v>
          </cell>
        </row>
        <row r="525">
          <cell r="A525" t="str">
            <v>I1137</v>
          </cell>
          <cell r="B525" t="str">
            <v>Cano Pvc 110X4 Mts (3,2) Aprob.Cloacal Iram</v>
          </cell>
          <cell r="C525" t="str">
            <v>u</v>
          </cell>
          <cell r="D525">
            <v>10</v>
          </cell>
          <cell r="E525">
            <v>4541.5200000000004</v>
          </cell>
          <cell r="F525">
            <v>45415.200000000004</v>
          </cell>
          <cell r="G525">
            <v>0</v>
          </cell>
        </row>
        <row r="526">
          <cell r="A526" t="str">
            <v>I1906</v>
          </cell>
          <cell r="B526" t="str">
            <v>Reja de 0,60 x 0,60</v>
          </cell>
          <cell r="C526" t="str">
            <v>u</v>
          </cell>
          <cell r="D526">
            <v>4</v>
          </cell>
          <cell r="E526">
            <v>3762</v>
          </cell>
          <cell r="F526">
            <v>15048</v>
          </cell>
          <cell r="G526">
            <v>0</v>
          </cell>
        </row>
        <row r="527">
          <cell r="A527" t="str">
            <v>I1908</v>
          </cell>
          <cell r="B527" t="str">
            <v>Caño PVC 160 mm x 4 mts con Oring</v>
          </cell>
          <cell r="C527" t="str">
            <v>u</v>
          </cell>
          <cell r="D527">
            <v>10</v>
          </cell>
          <cell r="E527">
            <v>4373.5207</v>
          </cell>
          <cell r="F527">
            <v>43735.207000000002</v>
          </cell>
          <cell r="G527">
            <v>0</v>
          </cell>
        </row>
        <row r="528">
          <cell r="A528" t="str">
            <v>I1003</v>
          </cell>
          <cell r="B528" t="str">
            <v>Ladrillo Comun</v>
          </cell>
          <cell r="C528" t="str">
            <v>u</v>
          </cell>
          <cell r="D528">
            <v>863.99999999999989</v>
          </cell>
          <cell r="E528">
            <v>24.793399999999998</v>
          </cell>
          <cell r="F528">
            <v>21421.497599999995</v>
          </cell>
          <cell r="G528">
            <v>0</v>
          </cell>
        </row>
        <row r="529">
          <cell r="A529" t="str">
            <v>I1049</v>
          </cell>
          <cell r="B529" t="str">
            <v>Ferrite Color Negro</v>
          </cell>
          <cell r="C529" t="str">
            <v>kg</v>
          </cell>
          <cell r="D529">
            <v>10</v>
          </cell>
          <cell r="E529">
            <v>669.42150000000004</v>
          </cell>
          <cell r="F529">
            <v>6694.2150000000001</v>
          </cell>
          <cell r="G529">
            <v>0</v>
          </cell>
        </row>
        <row r="530">
          <cell r="A530" t="str">
            <v>02-T1995</v>
          </cell>
          <cell r="B530" t="str">
            <v>Mano de Obra</v>
          </cell>
          <cell r="C530">
            <v>0</v>
          </cell>
          <cell r="D530">
            <v>0</v>
          </cell>
          <cell r="E530">
            <v>0</v>
          </cell>
          <cell r="F530">
            <v>0</v>
          </cell>
          <cell r="G530">
            <v>119586.00943414992</v>
          </cell>
        </row>
        <row r="531">
          <cell r="A531" t="str">
            <v>I1005</v>
          </cell>
          <cell r="B531" t="str">
            <v>Ayudante</v>
          </cell>
          <cell r="C531" t="str">
            <v>hs</v>
          </cell>
          <cell r="D531">
            <v>97.474962962962962</v>
          </cell>
          <cell r="E531">
            <v>568.72268799999995</v>
          </cell>
          <cell r="F531">
            <v>55436.222948996736</v>
          </cell>
          <cell r="G531">
            <v>0</v>
          </cell>
        </row>
        <row r="532">
          <cell r="A532" t="str">
            <v>I1004</v>
          </cell>
          <cell r="B532" t="str">
            <v>Oficial</v>
          </cell>
          <cell r="C532" t="str">
            <v>hs</v>
          </cell>
          <cell r="D532">
            <v>95.474962962962962</v>
          </cell>
          <cell r="E532">
            <v>671.90166399999998</v>
          </cell>
          <cell r="F532">
            <v>64149.786485153185</v>
          </cell>
          <cell r="G532">
            <v>0</v>
          </cell>
        </row>
        <row r="534">
          <cell r="A534" t="str">
            <v>3.7.2.3</v>
          </cell>
          <cell r="B534" t="str">
            <v>Ejecución de Solados de Hormigón Peinado</v>
          </cell>
          <cell r="C534" t="str">
            <v>m2</v>
          </cell>
          <cell r="D534">
            <v>0</v>
          </cell>
          <cell r="E534">
            <v>0</v>
          </cell>
          <cell r="F534">
            <v>0</v>
          </cell>
          <cell r="G534">
            <v>4214.6282935364343</v>
          </cell>
        </row>
        <row r="535">
          <cell r="A535" t="str">
            <v>01-T2343</v>
          </cell>
          <cell r="B535" t="str">
            <v>Materiales</v>
          </cell>
          <cell r="C535">
            <v>0</v>
          </cell>
          <cell r="D535">
            <v>0</v>
          </cell>
          <cell r="E535">
            <v>0</v>
          </cell>
          <cell r="F535">
            <v>0</v>
          </cell>
          <cell r="G535">
            <v>2361.5542007364343</v>
          </cell>
        </row>
        <row r="536">
          <cell r="A536" t="str">
            <v>I1037</v>
          </cell>
          <cell r="B536" t="str">
            <v>Malla 15X15 6Mm. (6X2.15Mts.) Q84</v>
          </cell>
          <cell r="C536" t="str">
            <v>u</v>
          </cell>
          <cell r="D536">
            <v>8.9147286821705432E-2</v>
          </cell>
          <cell r="E536">
            <v>8247.9339</v>
          </cell>
          <cell r="F536">
            <v>735.28092906976747</v>
          </cell>
          <cell r="G536">
            <v>0</v>
          </cell>
        </row>
        <row r="537">
          <cell r="A537" t="str">
            <v>I1544</v>
          </cell>
          <cell r="B537" t="str">
            <v>Sika Flex Sellador Gris X 300 Grs (600 cc) Rinde 6 ml</v>
          </cell>
          <cell r="C537" t="str">
            <v>u</v>
          </cell>
          <cell r="D537">
            <v>0.16666666666666666</v>
          </cell>
          <cell r="E537">
            <v>2296.6941999999999</v>
          </cell>
          <cell r="F537">
            <v>382.78236666666663</v>
          </cell>
          <cell r="G537">
            <v>0</v>
          </cell>
        </row>
        <row r="538">
          <cell r="A538" t="str">
            <v>I1019</v>
          </cell>
          <cell r="B538" t="str">
            <v>Hormigon Elaborado H30</v>
          </cell>
          <cell r="C538" t="str">
            <v>m3</v>
          </cell>
          <cell r="D538">
            <v>0.105</v>
          </cell>
          <cell r="E538">
            <v>9940</v>
          </cell>
          <cell r="F538">
            <v>1043.7</v>
          </cell>
          <cell r="G538">
            <v>0</v>
          </cell>
        </row>
        <row r="539">
          <cell r="A539" t="str">
            <v>I1472</v>
          </cell>
          <cell r="B539" t="str">
            <v>Endurecedor No Metálico Para Pisos De Hormigón Bolsa 25 Kg</v>
          </cell>
          <cell r="C539" t="str">
            <v>u</v>
          </cell>
          <cell r="D539">
            <v>0.2</v>
          </cell>
          <cell r="E539">
            <v>916.52890000000002</v>
          </cell>
          <cell r="F539">
            <v>183.30578000000003</v>
          </cell>
          <cell r="G539">
            <v>0</v>
          </cell>
        </row>
        <row r="540">
          <cell r="A540" t="str">
            <v>I1207</v>
          </cell>
          <cell r="B540" t="str">
            <v>Poliestireno Expandido 20 Kg/M3 Esp 20 Mm</v>
          </cell>
          <cell r="C540" t="str">
            <v>m2</v>
          </cell>
          <cell r="D540">
            <v>0.05</v>
          </cell>
          <cell r="E540">
            <v>329.70249999999999</v>
          </cell>
          <cell r="F540">
            <v>16.485125</v>
          </cell>
          <cell r="G540">
            <v>0</v>
          </cell>
        </row>
        <row r="541">
          <cell r="A541" t="str">
            <v>02-T2343</v>
          </cell>
          <cell r="B541" t="str">
            <v>Mano de Obra</v>
          </cell>
          <cell r="C541">
            <v>0</v>
          </cell>
          <cell r="D541">
            <v>0</v>
          </cell>
          <cell r="E541">
            <v>0</v>
          </cell>
          <cell r="F541">
            <v>0</v>
          </cell>
          <cell r="G541">
            <v>1736.8740927999997</v>
          </cell>
        </row>
        <row r="542">
          <cell r="A542" t="str">
            <v>I1005</v>
          </cell>
          <cell r="B542" t="str">
            <v>Ayudante</v>
          </cell>
          <cell r="C542" t="str">
            <v>hs</v>
          </cell>
          <cell r="D542">
            <v>1.4</v>
          </cell>
          <cell r="E542">
            <v>568.72268799999995</v>
          </cell>
          <cell r="F542">
            <v>796.21176319999984</v>
          </cell>
          <cell r="G542">
            <v>0</v>
          </cell>
        </row>
        <row r="543">
          <cell r="A543" t="str">
            <v>I1004</v>
          </cell>
          <cell r="B543" t="str">
            <v>Oficial</v>
          </cell>
          <cell r="C543" t="str">
            <v>hs</v>
          </cell>
          <cell r="D543">
            <v>1.4</v>
          </cell>
          <cell r="E543">
            <v>671.90166399999998</v>
          </cell>
          <cell r="F543">
            <v>940.66232959999991</v>
          </cell>
          <cell r="G543">
            <v>0</v>
          </cell>
        </row>
        <row r="544">
          <cell r="A544" t="str">
            <v>04-T2343</v>
          </cell>
          <cell r="B544" t="str">
            <v>Subcontratos</v>
          </cell>
          <cell r="C544">
            <v>0</v>
          </cell>
          <cell r="D544">
            <v>0</v>
          </cell>
          <cell r="E544">
            <v>0</v>
          </cell>
          <cell r="F544">
            <v>0</v>
          </cell>
          <cell r="G544">
            <v>116.19999999999999</v>
          </cell>
        </row>
        <row r="545">
          <cell r="A545" t="str">
            <v>I1314</v>
          </cell>
          <cell r="B545" t="str">
            <v>Servicio De Bombeado con Pluma</v>
          </cell>
          <cell r="C545" t="str">
            <v>m3</v>
          </cell>
          <cell r="D545">
            <v>0.105</v>
          </cell>
          <cell r="E545">
            <v>415</v>
          </cell>
          <cell r="F545">
            <v>43.574999999999996</v>
          </cell>
          <cell r="G545">
            <v>0</v>
          </cell>
        </row>
        <row r="546">
          <cell r="A546" t="str">
            <v>I1315</v>
          </cell>
          <cell r="B546" t="str">
            <v>Traslado De Bomba con Pluma</v>
          </cell>
          <cell r="C546" t="str">
            <v>u</v>
          </cell>
          <cell r="D546">
            <v>1.75E-3</v>
          </cell>
          <cell r="E546">
            <v>41500</v>
          </cell>
          <cell r="F546">
            <v>72.625</v>
          </cell>
          <cell r="G546">
            <v>0</v>
          </cell>
        </row>
        <row r="548">
          <cell r="A548" t="str">
            <v>3.7.2.4</v>
          </cell>
          <cell r="B548" t="str">
            <v xml:space="preserve">Provisión e instalación de losetas premoldeadas </v>
          </cell>
          <cell r="C548" t="str">
            <v>m2</v>
          </cell>
          <cell r="D548">
            <v>0</v>
          </cell>
          <cell r="E548">
            <v>0</v>
          </cell>
          <cell r="F548">
            <v>0</v>
          </cell>
          <cell r="G548">
            <v>41597.043003239793</v>
          </cell>
        </row>
        <row r="549">
          <cell r="A549" t="str">
            <v>01-T3172</v>
          </cell>
          <cell r="B549" t="str">
            <v>Materiales</v>
          </cell>
          <cell r="C549">
            <v>0</v>
          </cell>
          <cell r="D549">
            <v>0</v>
          </cell>
          <cell r="E549">
            <v>0</v>
          </cell>
          <cell r="F549">
            <v>0</v>
          </cell>
          <cell r="G549">
            <v>35016.055045871559</v>
          </cell>
        </row>
        <row r="550">
          <cell r="A550" t="str">
            <v>I2763</v>
          </cell>
          <cell r="B550" t="str">
            <v>Losetas para Paso a Nivel 1,15 x 0,38 x 0,15</v>
          </cell>
          <cell r="C550" t="str">
            <v>u</v>
          </cell>
          <cell r="D550">
            <v>0.45</v>
          </cell>
          <cell r="E550">
            <v>35000</v>
          </cell>
          <cell r="F550">
            <v>15750</v>
          </cell>
          <cell r="G550">
            <v>0</v>
          </cell>
        </row>
        <row r="551">
          <cell r="A551" t="str">
            <v>I2762</v>
          </cell>
          <cell r="B551" t="str">
            <v>Losetas para Paso a Nivel 1,15 x 0,78 x 0,15</v>
          </cell>
          <cell r="C551" t="str">
            <v>u</v>
          </cell>
          <cell r="D551">
            <v>0.55045871559633031</v>
          </cell>
          <cell r="E551">
            <v>35000</v>
          </cell>
          <cell r="F551">
            <v>19266.055045871562</v>
          </cell>
          <cell r="G551">
            <v>0</v>
          </cell>
        </row>
        <row r="552">
          <cell r="A552" t="str">
            <v>02-T3172</v>
          </cell>
          <cell r="B552" t="str">
            <v>Mano de Obra</v>
          </cell>
          <cell r="C552">
            <v>0</v>
          </cell>
          <cell r="D552">
            <v>0</v>
          </cell>
          <cell r="E552">
            <v>0</v>
          </cell>
          <cell r="F552">
            <v>0</v>
          </cell>
          <cell r="G552">
            <v>3404.1037873656619</v>
          </cell>
        </row>
        <row r="553">
          <cell r="A553" t="str">
            <v>I1005</v>
          </cell>
          <cell r="B553" t="str">
            <v>Ayudante</v>
          </cell>
          <cell r="C553" t="str">
            <v>hs</v>
          </cell>
          <cell r="D553">
            <v>1.6775884665792924</v>
          </cell>
          <cell r="E553">
            <v>568.72268799999995</v>
          </cell>
          <cell r="F553">
            <v>954.08262207077325</v>
          </cell>
          <cell r="G553">
            <v>0</v>
          </cell>
        </row>
        <row r="554">
          <cell r="A554" t="str">
            <v>I1004</v>
          </cell>
          <cell r="B554" t="str">
            <v>Oficial</v>
          </cell>
          <cell r="C554" t="str">
            <v>hs</v>
          </cell>
          <cell r="D554">
            <v>1.6775884665792924</v>
          </cell>
          <cell r="E554">
            <v>671.90166399999998</v>
          </cell>
          <cell r="F554">
            <v>1127.174482201835</v>
          </cell>
          <cell r="G554">
            <v>0</v>
          </cell>
        </row>
        <row r="555">
          <cell r="A555" t="str">
            <v>I1016</v>
          </cell>
          <cell r="B555" t="str">
            <v>Oficial Especializado</v>
          </cell>
          <cell r="C555" t="str">
            <v>hs</v>
          </cell>
          <cell r="D555">
            <v>1.6775884665792924</v>
          </cell>
          <cell r="E555">
            <v>788.54063999999994</v>
          </cell>
          <cell r="F555">
            <v>1322.8466830930538</v>
          </cell>
          <cell r="G555">
            <v>0</v>
          </cell>
        </row>
        <row r="556">
          <cell r="A556" t="str">
            <v>04-T3172</v>
          </cell>
          <cell r="B556" t="str">
            <v>Subcontratos</v>
          </cell>
          <cell r="C556">
            <v>0</v>
          </cell>
          <cell r="D556">
            <v>0</v>
          </cell>
          <cell r="E556">
            <v>0</v>
          </cell>
          <cell r="F556">
            <v>0</v>
          </cell>
          <cell r="G556">
            <v>3176.8841700025696</v>
          </cell>
        </row>
        <row r="557">
          <cell r="A557" t="str">
            <v>I1464</v>
          </cell>
          <cell r="B557" t="str">
            <v>Alquiler hidrogrua para montaje</v>
          </cell>
          <cell r="C557" t="str">
            <v>hs</v>
          </cell>
          <cell r="D557">
            <v>0.4193971166448231</v>
          </cell>
          <cell r="E557">
            <v>6008.75</v>
          </cell>
          <cell r="F557">
            <v>2520.0524246395807</v>
          </cell>
          <cell r="G557">
            <v>0</v>
          </cell>
        </row>
        <row r="558">
          <cell r="A558" t="str">
            <v>I2057</v>
          </cell>
          <cell r="B558" t="str">
            <v>Flete ida y vuelta equipo mediano</v>
          </cell>
          <cell r="C558" t="str">
            <v>u</v>
          </cell>
          <cell r="D558">
            <v>2.6212319790301444E-2</v>
          </cell>
          <cell r="E558">
            <v>25058.131085598023</v>
          </cell>
          <cell r="F558">
            <v>656.83174536298884</v>
          </cell>
          <cell r="G558">
            <v>0</v>
          </cell>
        </row>
        <row r="560">
          <cell r="A560" t="str">
            <v>3.7.2.5</v>
          </cell>
          <cell r="B560" t="str">
            <v>Ejecución de Nuevos Laberintos</v>
          </cell>
          <cell r="C560" t="str">
            <v>u</v>
          </cell>
          <cell r="D560">
            <v>0</v>
          </cell>
          <cell r="E560">
            <v>0</v>
          </cell>
          <cell r="F560">
            <v>0</v>
          </cell>
          <cell r="G560">
            <v>303198.74900000001</v>
          </cell>
        </row>
        <row r="561">
          <cell r="A561" t="str">
            <v>01-T2560</v>
          </cell>
          <cell r="B561" t="str">
            <v>Materiales</v>
          </cell>
          <cell r="C561">
            <v>0</v>
          </cell>
          <cell r="D561">
            <v>0</v>
          </cell>
          <cell r="E561">
            <v>0</v>
          </cell>
          <cell r="F561">
            <v>0</v>
          </cell>
          <cell r="G561">
            <v>144135.88238720002</v>
          </cell>
        </row>
        <row r="562">
          <cell r="A562" t="str">
            <v>I1011</v>
          </cell>
          <cell r="B562" t="str">
            <v>Acero  Adn420 Diam 12 Mm</v>
          </cell>
          <cell r="C562" t="str">
            <v>tn</v>
          </cell>
          <cell r="D562">
            <v>0.2</v>
          </cell>
          <cell r="E562">
            <v>139756</v>
          </cell>
          <cell r="F562">
            <v>27951.200000000001</v>
          </cell>
          <cell r="G562">
            <v>0</v>
          </cell>
        </row>
        <row r="563">
          <cell r="A563" t="str">
            <v>I1014</v>
          </cell>
          <cell r="B563" t="str">
            <v>Alambre Negro Recocido N 16</v>
          </cell>
          <cell r="C563" t="str">
            <v>kg</v>
          </cell>
          <cell r="D563">
            <v>0.2</v>
          </cell>
          <cell r="E563">
            <v>572.72730000000001</v>
          </cell>
          <cell r="F563">
            <v>114.54546000000001</v>
          </cell>
          <cell r="G563">
            <v>0</v>
          </cell>
        </row>
        <row r="564">
          <cell r="A564" t="str">
            <v>I1015</v>
          </cell>
          <cell r="B564" t="str">
            <v>Clavos De 2"</v>
          </cell>
          <cell r="C564" t="str">
            <v>kg</v>
          </cell>
          <cell r="D564">
            <v>0.2</v>
          </cell>
          <cell r="E564">
            <v>683.37189999999998</v>
          </cell>
          <cell r="F564">
            <v>136.67438000000001</v>
          </cell>
          <cell r="G564">
            <v>0</v>
          </cell>
        </row>
        <row r="565">
          <cell r="A565" t="str">
            <v>I2574</v>
          </cell>
          <cell r="B565" t="str">
            <v>Tubo redondo estructural</v>
          </cell>
          <cell r="C565" t="str">
            <v>kg</v>
          </cell>
          <cell r="D565">
            <v>370</v>
          </cell>
          <cell r="E565">
            <v>209</v>
          </cell>
          <cell r="F565">
            <v>77330</v>
          </cell>
          <cell r="G565">
            <v>0</v>
          </cell>
        </row>
        <row r="566">
          <cell r="A566" t="str">
            <v>I1001</v>
          </cell>
          <cell r="B566" t="str">
            <v>Cemento Portland x 50 kg</v>
          </cell>
          <cell r="C566" t="str">
            <v>kg</v>
          </cell>
          <cell r="D566">
            <v>150</v>
          </cell>
          <cell r="E566">
            <v>15.2066</v>
          </cell>
          <cell r="F566">
            <v>2280.9899999999998</v>
          </cell>
          <cell r="G566">
            <v>0</v>
          </cell>
        </row>
        <row r="567">
          <cell r="A567" t="str">
            <v>I1019</v>
          </cell>
          <cell r="B567" t="str">
            <v>Hormigon Elaborado H30</v>
          </cell>
          <cell r="C567" t="str">
            <v>m3</v>
          </cell>
          <cell r="D567">
            <v>2.1</v>
          </cell>
          <cell r="E567">
            <v>9940</v>
          </cell>
          <cell r="F567">
            <v>20874</v>
          </cell>
          <cell r="G567">
            <v>0</v>
          </cell>
        </row>
        <row r="568">
          <cell r="A568" t="str">
            <v>I1012</v>
          </cell>
          <cell r="B568" t="str">
            <v>Tabla De 1" Saligna Bruto</v>
          </cell>
          <cell r="C568" t="str">
            <v>m2</v>
          </cell>
          <cell r="D568">
            <v>0.63</v>
          </cell>
          <cell r="E568">
            <v>864.46280000000002</v>
          </cell>
          <cell r="F568">
            <v>544.61156400000004</v>
          </cell>
          <cell r="G568">
            <v>0</v>
          </cell>
        </row>
        <row r="569">
          <cell r="A569" t="str">
            <v>I1341</v>
          </cell>
          <cell r="B569" t="str">
            <v>Aguarras X 18 Litros</v>
          </cell>
          <cell r="C569" t="str">
            <v>u</v>
          </cell>
          <cell r="D569">
            <v>0.8666666666666667</v>
          </cell>
          <cell r="E569">
            <v>3304.9587000000001</v>
          </cell>
          <cell r="F569">
            <v>2864.29754</v>
          </cell>
          <cell r="G569">
            <v>0</v>
          </cell>
        </row>
        <row r="570">
          <cell r="A570" t="str">
            <v>I1338</v>
          </cell>
          <cell r="B570" t="str">
            <v>Cinta De Pintor 18 Mm X 40 Mts</v>
          </cell>
          <cell r="C570" t="str">
            <v>u</v>
          </cell>
          <cell r="D570">
            <v>2.4000000000000004</v>
          </cell>
          <cell r="E570">
            <v>147.93389999999999</v>
          </cell>
          <cell r="F570">
            <v>355.04136000000005</v>
          </cell>
          <cell r="G570">
            <v>0</v>
          </cell>
        </row>
        <row r="571">
          <cell r="A571" t="str">
            <v>I1340</v>
          </cell>
          <cell r="B571" t="str">
            <v>Esmalte Sintético X 4 Litros</v>
          </cell>
          <cell r="C571" t="str">
            <v>u</v>
          </cell>
          <cell r="D571">
            <v>2.5999999999999996</v>
          </cell>
          <cell r="E571">
            <v>2644.6280999999999</v>
          </cell>
          <cell r="F571">
            <v>6876.0330599999988</v>
          </cell>
          <cell r="G571">
            <v>0</v>
          </cell>
        </row>
        <row r="572">
          <cell r="A572" t="str">
            <v>I1343</v>
          </cell>
          <cell r="B572" t="str">
            <v>Lija Al Agua</v>
          </cell>
          <cell r="C572" t="str">
            <v>u</v>
          </cell>
          <cell r="D572">
            <v>4.8000000000000007</v>
          </cell>
          <cell r="E572">
            <v>43.719000000000001</v>
          </cell>
          <cell r="F572">
            <v>209.85120000000003</v>
          </cell>
          <cell r="G572">
            <v>0</v>
          </cell>
        </row>
        <row r="573">
          <cell r="A573" t="str">
            <v>I1336</v>
          </cell>
          <cell r="B573" t="str">
            <v>Pincel De Pintor</v>
          </cell>
          <cell r="C573" t="str">
            <v>u</v>
          </cell>
          <cell r="D573">
            <v>4.8000000000000007</v>
          </cell>
          <cell r="E573">
            <v>485.9504</v>
          </cell>
          <cell r="F573">
            <v>2332.5619200000006</v>
          </cell>
          <cell r="G573">
            <v>0</v>
          </cell>
        </row>
        <row r="574">
          <cell r="A574" t="str">
            <v>I1342</v>
          </cell>
          <cell r="B574" t="str">
            <v>Rodillo Para Esmalte Sintetico</v>
          </cell>
          <cell r="C574" t="str">
            <v>u</v>
          </cell>
          <cell r="D574">
            <v>4.8000000000000007</v>
          </cell>
          <cell r="E574">
            <v>125.6198</v>
          </cell>
          <cell r="F574">
            <v>602.97504000000004</v>
          </cell>
          <cell r="G574">
            <v>0</v>
          </cell>
        </row>
        <row r="575">
          <cell r="A575" t="str">
            <v>I1337</v>
          </cell>
          <cell r="B575" t="str">
            <v>Rollo De Cartón Corrugado 1 X 25 M</v>
          </cell>
          <cell r="C575" t="str">
            <v>u</v>
          </cell>
          <cell r="D575">
            <v>0.192</v>
          </cell>
          <cell r="E575">
            <v>914.04960000000005</v>
          </cell>
          <cell r="F575">
            <v>175.49752320000002</v>
          </cell>
          <cell r="G575">
            <v>0</v>
          </cell>
        </row>
        <row r="576">
          <cell r="A576" t="str">
            <v>I1192</v>
          </cell>
          <cell r="B576" t="str">
            <v>Tosca Puesta En Obra</v>
          </cell>
          <cell r="C576" t="str">
            <v>m3</v>
          </cell>
          <cell r="D576">
            <v>1.7999999999999998</v>
          </cell>
          <cell r="E576">
            <v>826.44629999999995</v>
          </cell>
          <cell r="F576">
            <v>1487.6033399999997</v>
          </cell>
          <cell r="G576">
            <v>0</v>
          </cell>
        </row>
        <row r="577">
          <cell r="A577" t="str">
            <v>02-T2560</v>
          </cell>
          <cell r="B577" t="str">
            <v>Mano de Obra</v>
          </cell>
          <cell r="C577">
            <v>0</v>
          </cell>
          <cell r="D577">
            <v>0</v>
          </cell>
          <cell r="E577">
            <v>0</v>
          </cell>
          <cell r="F577">
            <v>0</v>
          </cell>
          <cell r="G577">
            <v>83857.044780799988</v>
          </cell>
        </row>
        <row r="578">
          <cell r="A578" t="str">
            <v>I1005</v>
          </cell>
          <cell r="B578" t="str">
            <v>Ayudante</v>
          </cell>
          <cell r="C578" t="str">
            <v>hs</v>
          </cell>
          <cell r="D578">
            <v>74.5</v>
          </cell>
          <cell r="E578">
            <v>568.72268799999995</v>
          </cell>
          <cell r="F578">
            <v>42369.840255999996</v>
          </cell>
          <cell r="G578">
            <v>0</v>
          </cell>
        </row>
        <row r="579">
          <cell r="A579" t="str">
            <v>I1018</v>
          </cell>
          <cell r="B579" t="str">
            <v>Ayudante Hormigon</v>
          </cell>
          <cell r="C579" t="str">
            <v>hs</v>
          </cell>
          <cell r="D579">
            <v>22</v>
          </cell>
          <cell r="E579">
            <v>682.46722559999989</v>
          </cell>
          <cell r="F579">
            <v>15014.278963199999</v>
          </cell>
          <cell r="G579">
            <v>0</v>
          </cell>
        </row>
        <row r="580">
          <cell r="A580" t="str">
            <v>I1004</v>
          </cell>
          <cell r="B580" t="str">
            <v>Oficial</v>
          </cell>
          <cell r="C580" t="str">
            <v>hs</v>
          </cell>
          <cell r="D580">
            <v>19</v>
          </cell>
          <cell r="E580">
            <v>671.90166399999998</v>
          </cell>
          <cell r="F580">
            <v>12766.131615999999</v>
          </cell>
          <cell r="G580">
            <v>0</v>
          </cell>
        </row>
        <row r="581">
          <cell r="A581" t="str">
            <v>I1017</v>
          </cell>
          <cell r="B581" t="str">
            <v>Oficial Hormigon</v>
          </cell>
          <cell r="C581" t="str">
            <v>hs</v>
          </cell>
          <cell r="D581">
            <v>17</v>
          </cell>
          <cell r="E581">
            <v>806.2819968</v>
          </cell>
          <cell r="F581">
            <v>13706.7939456</v>
          </cell>
          <cell r="G581">
            <v>0</v>
          </cell>
        </row>
        <row r="582">
          <cell r="A582" t="str">
            <v>03-T2560</v>
          </cell>
          <cell r="B582" t="str">
            <v>Equipos</v>
          </cell>
          <cell r="C582">
            <v>0</v>
          </cell>
          <cell r="D582">
            <v>0</v>
          </cell>
          <cell r="E582">
            <v>0</v>
          </cell>
          <cell r="F582">
            <v>0</v>
          </cell>
          <cell r="G582">
            <v>7046.1423999999997</v>
          </cell>
        </row>
        <row r="583">
          <cell r="A583" t="str">
            <v>I1313</v>
          </cell>
          <cell r="B583" t="str">
            <v>Camion Con Hidrogrua</v>
          </cell>
          <cell r="C583" t="str">
            <v>hs</v>
          </cell>
          <cell r="D583">
            <v>2</v>
          </cell>
          <cell r="E583">
            <v>3438.0499999999997</v>
          </cell>
          <cell r="F583">
            <v>6876.0999999999995</v>
          </cell>
          <cell r="G583">
            <v>0</v>
          </cell>
        </row>
        <row r="584">
          <cell r="A584" t="str">
            <v>I1433</v>
          </cell>
          <cell r="B584" t="str">
            <v>Compactador Manual a Explosión Wacker</v>
          </cell>
          <cell r="C584" t="str">
            <v>hs</v>
          </cell>
          <cell r="D584">
            <v>3</v>
          </cell>
          <cell r="E584">
            <v>56.680800000000005</v>
          </cell>
          <cell r="F584">
            <v>170.04240000000001</v>
          </cell>
          <cell r="G584">
            <v>0</v>
          </cell>
        </row>
        <row r="585">
          <cell r="A585" t="str">
            <v>04-T2560</v>
          </cell>
          <cell r="B585" t="str">
            <v>Subcontratos</v>
          </cell>
          <cell r="C585">
            <v>0</v>
          </cell>
          <cell r="D585">
            <v>0</v>
          </cell>
          <cell r="E585">
            <v>0</v>
          </cell>
          <cell r="F585">
            <v>0</v>
          </cell>
          <cell r="G585">
            <v>68159.679432000004</v>
          </cell>
        </row>
        <row r="586">
          <cell r="A586" t="str">
            <v>I1854</v>
          </cell>
          <cell r="B586" t="str">
            <v>Oficial Herrero</v>
          </cell>
          <cell r="C586" t="str">
            <v>hs</v>
          </cell>
          <cell r="D586">
            <v>55.5</v>
          </cell>
          <cell r="E586">
            <v>873.47216319999995</v>
          </cell>
          <cell r="F586">
            <v>48477.705057599997</v>
          </cell>
          <cell r="G586">
            <v>0</v>
          </cell>
        </row>
        <row r="587">
          <cell r="A587" t="str">
            <v>I1210</v>
          </cell>
          <cell r="B587" t="str">
            <v>Oficial Pintor</v>
          </cell>
          <cell r="C587" t="str">
            <v>hs</v>
          </cell>
          <cell r="D587">
            <v>19.2</v>
          </cell>
          <cell r="E587">
            <v>1025.102832</v>
          </cell>
          <cell r="F587">
            <v>19681.974374400001</v>
          </cell>
          <cell r="G587">
            <v>0</v>
          </cell>
        </row>
        <row r="588">
          <cell r="A588">
            <v>0</v>
          </cell>
          <cell r="B588">
            <v>0</v>
          </cell>
          <cell r="C588">
            <v>0</v>
          </cell>
          <cell r="D588">
            <v>0</v>
          </cell>
          <cell r="E588">
            <v>0</v>
          </cell>
          <cell r="F588">
            <v>0</v>
          </cell>
          <cell r="G588">
            <v>0</v>
          </cell>
        </row>
        <row r="589">
          <cell r="A589" t="str">
            <v>3.7.2.7</v>
          </cell>
          <cell r="B589" t="str">
            <v>Columnas de señalización pasiva y Campanilla de repetición de señal sonora</v>
          </cell>
          <cell r="C589" t="str">
            <v>u</v>
          </cell>
          <cell r="D589">
            <v>0</v>
          </cell>
          <cell r="E589">
            <v>0</v>
          </cell>
          <cell r="F589">
            <v>0</v>
          </cell>
          <cell r="G589">
            <v>37618.034968330583</v>
          </cell>
        </row>
        <row r="590">
          <cell r="A590">
            <v>0</v>
          </cell>
          <cell r="B590" t="str">
            <v>Materiales</v>
          </cell>
          <cell r="C590">
            <v>0</v>
          </cell>
          <cell r="D590">
            <v>0</v>
          </cell>
          <cell r="E590">
            <v>0</v>
          </cell>
          <cell r="F590">
            <v>0</v>
          </cell>
          <cell r="G590">
            <v>32655.53756033058</v>
          </cell>
        </row>
        <row r="591">
          <cell r="A591" t="str">
            <v>JG060</v>
          </cell>
          <cell r="B591" t="str">
            <v>Cartel chapa señalizacion pasiva</v>
          </cell>
          <cell r="C591" t="str">
            <v>u</v>
          </cell>
          <cell r="D591">
            <v>3</v>
          </cell>
          <cell r="E591">
            <v>3884.2975206611573</v>
          </cell>
          <cell r="F591">
            <v>11652.892561983472</v>
          </cell>
          <cell r="G591">
            <v>0</v>
          </cell>
        </row>
        <row r="592">
          <cell r="A592" t="str">
            <v>JG061</v>
          </cell>
          <cell r="B592" t="str">
            <v>Caño estrictural redondo de 5"</v>
          </cell>
          <cell r="C592" t="str">
            <v>ml</v>
          </cell>
          <cell r="D592">
            <v>7.2</v>
          </cell>
          <cell r="E592">
            <v>2755.7300275482089</v>
          </cell>
          <cell r="F592">
            <v>19841.256198347106</v>
          </cell>
          <cell r="G592">
            <v>0</v>
          </cell>
        </row>
        <row r="593">
          <cell r="A593" t="str">
            <v>I1009</v>
          </cell>
          <cell r="B593" t="str">
            <v>Hormigon Elaborado H21</v>
          </cell>
          <cell r="C593" t="str">
            <v>m3</v>
          </cell>
          <cell r="D593">
            <v>0.108</v>
          </cell>
          <cell r="E593">
            <v>10753.6</v>
          </cell>
          <cell r="F593">
            <v>1161.3887999999999</v>
          </cell>
          <cell r="G593">
            <v>0</v>
          </cell>
        </row>
        <row r="594">
          <cell r="A594">
            <v>0</v>
          </cell>
          <cell r="B594" t="str">
            <v>Mano de Obra</v>
          </cell>
          <cell r="C594">
            <v>0</v>
          </cell>
          <cell r="D594">
            <v>0</v>
          </cell>
          <cell r="E594">
            <v>0</v>
          </cell>
          <cell r="F594">
            <v>0</v>
          </cell>
          <cell r="G594">
            <v>4962.4974079999993</v>
          </cell>
        </row>
        <row r="595">
          <cell r="A595" t="str">
            <v>I1005</v>
          </cell>
          <cell r="B595" t="str">
            <v>Ayudante</v>
          </cell>
          <cell r="C595" t="str">
            <v>hs</v>
          </cell>
          <cell r="D595">
            <v>4</v>
          </cell>
          <cell r="E595">
            <v>568.72268799999995</v>
          </cell>
          <cell r="F595">
            <v>2274.8907519999998</v>
          </cell>
          <cell r="G595">
            <v>0</v>
          </cell>
        </row>
        <row r="596">
          <cell r="A596" t="str">
            <v>I1004</v>
          </cell>
          <cell r="B596" t="str">
            <v>Oficial</v>
          </cell>
          <cell r="C596" t="str">
            <v>hs</v>
          </cell>
          <cell r="D596">
            <v>4</v>
          </cell>
          <cell r="E596">
            <v>671.90166399999998</v>
          </cell>
          <cell r="F596">
            <v>2687.6066559999999</v>
          </cell>
          <cell r="G596">
            <v>0</v>
          </cell>
        </row>
        <row r="598">
          <cell r="A598" t="str">
            <v>3.7.3.1</v>
          </cell>
          <cell r="B598" t="str">
            <v>Ejecución de zapata de fundación  - incluye excavación</v>
          </cell>
          <cell r="C598" t="str">
            <v>m3</v>
          </cell>
          <cell r="D598">
            <v>0</v>
          </cell>
          <cell r="E598">
            <v>0</v>
          </cell>
          <cell r="F598">
            <v>0</v>
          </cell>
          <cell r="G598">
            <v>52121.928949866662</v>
          </cell>
        </row>
        <row r="599">
          <cell r="A599" t="str">
            <v>01-T1462</v>
          </cell>
          <cell r="B599" t="str">
            <v>Materiales</v>
          </cell>
          <cell r="C599">
            <v>0</v>
          </cell>
          <cell r="D599">
            <v>0</v>
          </cell>
          <cell r="E599">
            <v>0</v>
          </cell>
          <cell r="F599">
            <v>0</v>
          </cell>
          <cell r="G599">
            <v>24197.026280000002</v>
          </cell>
        </row>
        <row r="600">
          <cell r="A600" t="str">
            <v>I1010</v>
          </cell>
          <cell r="B600" t="str">
            <v>Acero  Adn420 Diam 6 Mm</v>
          </cell>
          <cell r="C600" t="str">
            <v>tn</v>
          </cell>
          <cell r="D600">
            <v>7.0000000000000007E-2</v>
          </cell>
          <cell r="E600">
            <v>147954</v>
          </cell>
          <cell r="F600">
            <v>10356.780000000001</v>
          </cell>
          <cell r="G600">
            <v>0</v>
          </cell>
        </row>
        <row r="601">
          <cell r="A601" t="str">
            <v>I1014</v>
          </cell>
          <cell r="B601" t="str">
            <v>Alambre Negro Recocido N 16</v>
          </cell>
          <cell r="C601" t="str">
            <v>kg</v>
          </cell>
          <cell r="D601">
            <v>1</v>
          </cell>
          <cell r="E601">
            <v>572.72730000000001</v>
          </cell>
          <cell r="F601">
            <v>572.72730000000001</v>
          </cell>
          <cell r="G601">
            <v>0</v>
          </cell>
        </row>
        <row r="602">
          <cell r="A602" t="str">
            <v>I1015</v>
          </cell>
          <cell r="B602" t="str">
            <v>Clavos De 2"</v>
          </cell>
          <cell r="C602" t="str">
            <v>kg</v>
          </cell>
          <cell r="D602">
            <v>0.6</v>
          </cell>
          <cell r="E602">
            <v>683.37189999999998</v>
          </cell>
          <cell r="F602">
            <v>410.02313999999996</v>
          </cell>
          <cell r="G602">
            <v>0</v>
          </cell>
        </row>
        <row r="603">
          <cell r="A603" t="str">
            <v>I1019</v>
          </cell>
          <cell r="B603" t="str">
            <v>Hormigon Elaborado H30</v>
          </cell>
          <cell r="C603" t="str">
            <v>m3</v>
          </cell>
          <cell r="D603">
            <v>1.05</v>
          </cell>
          <cell r="E603">
            <v>9940</v>
          </cell>
          <cell r="F603">
            <v>10437</v>
          </cell>
          <cell r="G603">
            <v>0</v>
          </cell>
        </row>
        <row r="604">
          <cell r="A604" t="str">
            <v>I1012</v>
          </cell>
          <cell r="B604" t="str">
            <v>Tabla De 1" Saligna Bruto</v>
          </cell>
          <cell r="C604" t="str">
            <v>m2</v>
          </cell>
          <cell r="D604">
            <v>2.8</v>
          </cell>
          <cell r="E604">
            <v>864.46280000000002</v>
          </cell>
          <cell r="F604">
            <v>2420.49584</v>
          </cell>
          <cell r="G604">
            <v>0</v>
          </cell>
        </row>
        <row r="605">
          <cell r="A605" t="str">
            <v>02-T1462</v>
          </cell>
          <cell r="B605" t="str">
            <v>Mano de Obra</v>
          </cell>
          <cell r="C605">
            <v>0</v>
          </cell>
          <cell r="D605">
            <v>0</v>
          </cell>
          <cell r="E605">
            <v>0</v>
          </cell>
          <cell r="F605">
            <v>0</v>
          </cell>
          <cell r="G605">
            <v>26797.4860032</v>
          </cell>
        </row>
        <row r="606">
          <cell r="A606" t="str">
            <v>I1018</v>
          </cell>
          <cell r="B606" t="str">
            <v>Ayudante Hormigon</v>
          </cell>
          <cell r="C606" t="str">
            <v>hs</v>
          </cell>
          <cell r="D606">
            <v>18</v>
          </cell>
          <cell r="E606">
            <v>682.46722559999989</v>
          </cell>
          <cell r="F606">
            <v>12284.410060799997</v>
          </cell>
          <cell r="G606">
            <v>0</v>
          </cell>
        </row>
        <row r="607">
          <cell r="A607" t="str">
            <v>I1017</v>
          </cell>
          <cell r="B607" t="str">
            <v>Oficial Hormigon</v>
          </cell>
          <cell r="C607" t="str">
            <v>hs</v>
          </cell>
          <cell r="D607">
            <v>18</v>
          </cell>
          <cell r="E607">
            <v>806.2819968</v>
          </cell>
          <cell r="F607">
            <v>14513.075942400001</v>
          </cell>
          <cell r="G607">
            <v>0</v>
          </cell>
        </row>
        <row r="608">
          <cell r="A608" t="str">
            <v>04-T1462</v>
          </cell>
          <cell r="B608" t="str">
            <v>Subcontratos</v>
          </cell>
          <cell r="C608">
            <v>0</v>
          </cell>
          <cell r="D608">
            <v>0</v>
          </cell>
          <cell r="E608">
            <v>0</v>
          </cell>
          <cell r="F608">
            <v>0</v>
          </cell>
          <cell r="G608">
            <v>1127.4166666666665</v>
          </cell>
        </row>
        <row r="609">
          <cell r="A609" t="str">
            <v>I1314</v>
          </cell>
          <cell r="B609" t="str">
            <v>Servicio De Bombeado con Pluma</v>
          </cell>
          <cell r="C609" t="str">
            <v>m3</v>
          </cell>
          <cell r="D609">
            <v>1.05</v>
          </cell>
          <cell r="E609">
            <v>415</v>
          </cell>
          <cell r="F609">
            <v>435.75</v>
          </cell>
          <cell r="G609">
            <v>0</v>
          </cell>
        </row>
        <row r="610">
          <cell r="A610" t="str">
            <v>I1315</v>
          </cell>
          <cell r="B610" t="str">
            <v>Traslado De Bomba con Pluma</v>
          </cell>
          <cell r="C610" t="str">
            <v>u</v>
          </cell>
          <cell r="D610">
            <v>1.6666666666666666E-2</v>
          </cell>
          <cell r="E610">
            <v>41500</v>
          </cell>
          <cell r="F610">
            <v>691.66666666666663</v>
          </cell>
          <cell r="G610">
            <v>0</v>
          </cell>
        </row>
        <row r="612">
          <cell r="A612" t="str">
            <v>3.7.3.2</v>
          </cell>
          <cell r="B612" t="str">
            <v xml:space="preserve">Ejecución de tabique de Hormigón Armado </v>
          </cell>
          <cell r="C612" t="str">
            <v>m3</v>
          </cell>
          <cell r="D612">
            <v>0</v>
          </cell>
          <cell r="E612">
            <v>0</v>
          </cell>
          <cell r="F612">
            <v>0</v>
          </cell>
          <cell r="G612">
            <v>65033.052162666667</v>
          </cell>
        </row>
        <row r="613">
          <cell r="A613" t="str">
            <v>01-T1039</v>
          </cell>
          <cell r="B613" t="str">
            <v>Materiales</v>
          </cell>
          <cell r="C613">
            <v>0</v>
          </cell>
          <cell r="D613">
            <v>0</v>
          </cell>
          <cell r="E613">
            <v>0</v>
          </cell>
          <cell r="F613">
            <v>0</v>
          </cell>
          <cell r="G613">
            <v>22965.031879999999</v>
          </cell>
        </row>
        <row r="614">
          <cell r="A614" t="str">
            <v>I1011</v>
          </cell>
          <cell r="B614" t="str">
            <v>Acero  Adn420 Diam 12 Mm</v>
          </cell>
          <cell r="C614" t="str">
            <v>tn</v>
          </cell>
          <cell r="D614">
            <v>0.06</v>
          </cell>
          <cell r="E614">
            <v>139756</v>
          </cell>
          <cell r="F614">
            <v>8385.36</v>
          </cell>
          <cell r="G614">
            <v>0</v>
          </cell>
        </row>
        <row r="615">
          <cell r="A615" t="str">
            <v>I1014</v>
          </cell>
          <cell r="B615" t="str">
            <v>Alambre Negro Recocido N 16</v>
          </cell>
          <cell r="C615" t="str">
            <v>kg</v>
          </cell>
          <cell r="D615">
            <v>0.5</v>
          </cell>
          <cell r="E615">
            <v>572.72730000000001</v>
          </cell>
          <cell r="F615">
            <v>286.36365000000001</v>
          </cell>
          <cell r="G615">
            <v>0</v>
          </cell>
        </row>
        <row r="616">
          <cell r="A616" t="str">
            <v>I1015</v>
          </cell>
          <cell r="B616" t="str">
            <v>Clavos De 2"</v>
          </cell>
          <cell r="C616" t="str">
            <v>kg</v>
          </cell>
          <cell r="D616">
            <v>1.7</v>
          </cell>
          <cell r="E616">
            <v>683.37189999999998</v>
          </cell>
          <cell r="F616">
            <v>1161.7322299999998</v>
          </cell>
          <cell r="G616">
            <v>0</v>
          </cell>
        </row>
        <row r="617">
          <cell r="A617" t="str">
            <v>I1019</v>
          </cell>
          <cell r="B617" t="str">
            <v>Hormigon Elaborado H30</v>
          </cell>
          <cell r="C617" t="str">
            <v>m3</v>
          </cell>
          <cell r="D617">
            <v>1.05</v>
          </cell>
          <cell r="E617">
            <v>9940</v>
          </cell>
          <cell r="F617">
            <v>10437</v>
          </cell>
          <cell r="G617">
            <v>0</v>
          </cell>
        </row>
        <row r="618">
          <cell r="A618" t="str">
            <v>I1020</v>
          </cell>
          <cell r="B618" t="str">
            <v>Fenolico De 25 Mm 1.22X2.44 (2,97 m2)</v>
          </cell>
          <cell r="C618" t="str">
            <v>m2</v>
          </cell>
          <cell r="D618">
            <v>5</v>
          </cell>
          <cell r="E618">
            <v>448.00619999999998</v>
          </cell>
          <cell r="F618">
            <v>2240.0309999999999</v>
          </cell>
          <cell r="G618">
            <v>0</v>
          </cell>
        </row>
        <row r="619">
          <cell r="A619" t="str">
            <v>I1013</v>
          </cell>
          <cell r="B619" t="str">
            <v>Tirante 3X3 Saligna Bruto</v>
          </cell>
          <cell r="C619" t="str">
            <v>ml</v>
          </cell>
          <cell r="D619">
            <v>10</v>
          </cell>
          <cell r="E619">
            <v>45.454500000000003</v>
          </cell>
          <cell r="F619">
            <v>454.54500000000002</v>
          </cell>
          <cell r="G619">
            <v>0</v>
          </cell>
        </row>
        <row r="620">
          <cell r="A620" t="str">
            <v>02-T1039</v>
          </cell>
          <cell r="B620" t="str">
            <v>Mano de Obra</v>
          </cell>
          <cell r="C620">
            <v>0</v>
          </cell>
          <cell r="D620">
            <v>0</v>
          </cell>
          <cell r="E620">
            <v>0</v>
          </cell>
          <cell r="F620">
            <v>0</v>
          </cell>
          <cell r="G620">
            <v>40940.603615999993</v>
          </cell>
        </row>
        <row r="621">
          <cell r="A621" t="str">
            <v>I1018</v>
          </cell>
          <cell r="B621" t="str">
            <v>Ayudante Hormigon</v>
          </cell>
          <cell r="C621" t="str">
            <v>hs</v>
          </cell>
          <cell r="D621">
            <v>27.5</v>
          </cell>
          <cell r="E621">
            <v>682.46722559999989</v>
          </cell>
          <cell r="F621">
            <v>18767.848703999996</v>
          </cell>
          <cell r="G621">
            <v>0</v>
          </cell>
        </row>
        <row r="622">
          <cell r="A622" t="str">
            <v>I1017</v>
          </cell>
          <cell r="B622" t="str">
            <v>Oficial Hormigon</v>
          </cell>
          <cell r="C622" t="str">
            <v>hs</v>
          </cell>
          <cell r="D622">
            <v>27.5</v>
          </cell>
          <cell r="E622">
            <v>806.2819968</v>
          </cell>
          <cell r="F622">
            <v>22172.754912</v>
          </cell>
          <cell r="G622">
            <v>0</v>
          </cell>
        </row>
        <row r="623">
          <cell r="A623" t="str">
            <v>04-T1039</v>
          </cell>
          <cell r="B623" t="str">
            <v>Subcontratos</v>
          </cell>
          <cell r="C623">
            <v>0</v>
          </cell>
          <cell r="D623">
            <v>0</v>
          </cell>
          <cell r="E623">
            <v>0</v>
          </cell>
          <cell r="F623">
            <v>0</v>
          </cell>
          <cell r="G623">
            <v>1127.4166666666665</v>
          </cell>
        </row>
        <row r="624">
          <cell r="A624" t="str">
            <v>I1314</v>
          </cell>
          <cell r="B624" t="str">
            <v>Servicio De Bombeado con Pluma</v>
          </cell>
          <cell r="C624" t="str">
            <v>m3</v>
          </cell>
          <cell r="D624">
            <v>1.05</v>
          </cell>
          <cell r="E624">
            <v>415</v>
          </cell>
          <cell r="F624">
            <v>435.75</v>
          </cell>
          <cell r="G624">
            <v>0</v>
          </cell>
        </row>
        <row r="625">
          <cell r="A625" t="str">
            <v>I1315</v>
          </cell>
          <cell r="B625" t="str">
            <v>Traslado De Bomba con Pluma</v>
          </cell>
          <cell r="C625" t="str">
            <v>u</v>
          </cell>
          <cell r="D625">
            <v>1.6666666666666666E-2</v>
          </cell>
          <cell r="E625">
            <v>41500</v>
          </cell>
          <cell r="F625">
            <v>691.66666666666663</v>
          </cell>
          <cell r="G625">
            <v>0</v>
          </cell>
        </row>
        <row r="627">
          <cell r="A627" t="str">
            <v>3.7.3.3</v>
          </cell>
          <cell r="B627" t="str">
            <v>Ejecución de losa y zocalo en hormigón armado según calculo.  Losa esp. 12cm.  Zocalo de 10*10</v>
          </cell>
          <cell r="C627" t="str">
            <v>m3</v>
          </cell>
          <cell r="D627">
            <v>0</v>
          </cell>
          <cell r="E627">
            <v>0</v>
          </cell>
          <cell r="F627">
            <v>0</v>
          </cell>
          <cell r="G627">
            <v>51874.789585217841</v>
          </cell>
        </row>
        <row r="628">
          <cell r="A628" t="str">
            <v>01-T1041</v>
          </cell>
          <cell r="B628" t="str">
            <v>Materiales</v>
          </cell>
          <cell r="C628">
            <v>0</v>
          </cell>
          <cell r="D628">
            <v>0</v>
          </cell>
          <cell r="E628">
            <v>0</v>
          </cell>
          <cell r="F628">
            <v>0</v>
          </cell>
          <cell r="G628">
            <v>20972.388470551177</v>
          </cell>
        </row>
        <row r="629">
          <cell r="A629" t="str">
            <v>I1011</v>
          </cell>
          <cell r="B629" t="str">
            <v>Acero  Adn420 Diam 12 Mm</v>
          </cell>
          <cell r="C629" t="str">
            <v>tn</v>
          </cell>
          <cell r="D629">
            <v>5.6000000000000001E-2</v>
          </cell>
          <cell r="E629">
            <v>139756</v>
          </cell>
          <cell r="F629">
            <v>7826.3360000000002</v>
          </cell>
          <cell r="G629">
            <v>0</v>
          </cell>
        </row>
        <row r="630">
          <cell r="A630" t="str">
            <v>I1014</v>
          </cell>
          <cell r="B630" t="str">
            <v>Alambre Negro Recocido N 16</v>
          </cell>
          <cell r="C630" t="str">
            <v>kg</v>
          </cell>
          <cell r="D630">
            <v>0.6</v>
          </cell>
          <cell r="E630">
            <v>572.72730000000001</v>
          </cell>
          <cell r="F630">
            <v>343.63637999999997</v>
          </cell>
          <cell r="G630">
            <v>0</v>
          </cell>
        </row>
        <row r="631">
          <cell r="A631" t="str">
            <v>I1015</v>
          </cell>
          <cell r="B631" t="str">
            <v>Clavos De 2"</v>
          </cell>
          <cell r="C631" t="str">
            <v>kg</v>
          </cell>
          <cell r="D631">
            <v>1</v>
          </cell>
          <cell r="E631">
            <v>683.37189999999998</v>
          </cell>
          <cell r="F631">
            <v>683.37189999999998</v>
          </cell>
          <cell r="G631">
            <v>0</v>
          </cell>
        </row>
        <row r="632">
          <cell r="A632" t="str">
            <v>I1019</v>
          </cell>
          <cell r="B632" t="str">
            <v>Hormigon Elaborado H30</v>
          </cell>
          <cell r="C632" t="str">
            <v>m3</v>
          </cell>
          <cell r="D632">
            <v>1.05</v>
          </cell>
          <cell r="E632">
            <v>9940</v>
          </cell>
          <cell r="F632">
            <v>10437</v>
          </cell>
          <cell r="G632">
            <v>0</v>
          </cell>
        </row>
        <row r="633">
          <cell r="A633" t="str">
            <v>I1020</v>
          </cell>
          <cell r="B633" t="str">
            <v>Fenolico De 25 Mm 1.22X2.44 (2,97 m2)</v>
          </cell>
          <cell r="C633" t="str">
            <v>m2</v>
          </cell>
          <cell r="D633">
            <v>3</v>
          </cell>
          <cell r="E633">
            <v>448.00619999999998</v>
          </cell>
          <cell r="F633">
            <v>1344.0185999999999</v>
          </cell>
          <cell r="G633">
            <v>0</v>
          </cell>
        </row>
        <row r="634">
          <cell r="A634" t="str">
            <v>I1013</v>
          </cell>
          <cell r="B634" t="str">
            <v>Tirante 3X3 Saligna Bruto</v>
          </cell>
          <cell r="C634" t="str">
            <v>ml</v>
          </cell>
          <cell r="D634">
            <v>7.4365704286964114</v>
          </cell>
          <cell r="E634">
            <v>45.454500000000003</v>
          </cell>
          <cell r="F634">
            <v>338.02559055118104</v>
          </cell>
          <cell r="G634">
            <v>0</v>
          </cell>
        </row>
        <row r="635">
          <cell r="A635" t="str">
            <v>02-T1041</v>
          </cell>
          <cell r="B635" t="str">
            <v>Mano de Obra</v>
          </cell>
          <cell r="C635">
            <v>0</v>
          </cell>
          <cell r="D635">
            <v>0</v>
          </cell>
          <cell r="E635">
            <v>0</v>
          </cell>
          <cell r="F635">
            <v>0</v>
          </cell>
          <cell r="G635">
            <v>29774.984447999996</v>
          </cell>
        </row>
        <row r="636">
          <cell r="A636" t="str">
            <v>I1018</v>
          </cell>
          <cell r="B636" t="str">
            <v>Ayudante Hormigon</v>
          </cell>
          <cell r="C636" t="str">
            <v>hs</v>
          </cell>
          <cell r="D636">
            <v>20</v>
          </cell>
          <cell r="E636">
            <v>682.46722559999989</v>
          </cell>
          <cell r="F636">
            <v>13649.344511999998</v>
          </cell>
          <cell r="G636">
            <v>0</v>
          </cell>
        </row>
        <row r="637">
          <cell r="A637" t="str">
            <v>I1017</v>
          </cell>
          <cell r="B637" t="str">
            <v>Oficial Hormigon</v>
          </cell>
          <cell r="C637" t="str">
            <v>hs</v>
          </cell>
          <cell r="D637">
            <v>20</v>
          </cell>
          <cell r="E637">
            <v>806.2819968</v>
          </cell>
          <cell r="F637">
            <v>16125.639936</v>
          </cell>
          <cell r="G637">
            <v>0</v>
          </cell>
        </row>
        <row r="638">
          <cell r="A638" t="str">
            <v>04-T1041</v>
          </cell>
          <cell r="B638" t="str">
            <v>Subcontratos</v>
          </cell>
          <cell r="C638">
            <v>0</v>
          </cell>
          <cell r="D638">
            <v>0</v>
          </cell>
          <cell r="E638">
            <v>0</v>
          </cell>
          <cell r="F638">
            <v>0</v>
          </cell>
          <cell r="G638">
            <v>1127.4166666666665</v>
          </cell>
        </row>
        <row r="639">
          <cell r="A639" t="str">
            <v>I1314</v>
          </cell>
          <cell r="B639" t="str">
            <v>Servicio De Bombeado con Pluma</v>
          </cell>
          <cell r="C639" t="str">
            <v>m3</v>
          </cell>
          <cell r="D639">
            <v>1.05</v>
          </cell>
          <cell r="E639">
            <v>415</v>
          </cell>
          <cell r="F639">
            <v>435.75</v>
          </cell>
          <cell r="G639">
            <v>0</v>
          </cell>
        </row>
        <row r="640">
          <cell r="A640" t="str">
            <v>I1315</v>
          </cell>
          <cell r="B640" t="str">
            <v>Traslado De Bomba con Pluma</v>
          </cell>
          <cell r="C640" t="str">
            <v>u</v>
          </cell>
          <cell r="D640">
            <v>1.6666666666666666E-2</v>
          </cell>
          <cell r="E640">
            <v>41500</v>
          </cell>
          <cell r="F640">
            <v>691.66666666666663</v>
          </cell>
          <cell r="G640">
            <v>0</v>
          </cell>
        </row>
        <row r="642">
          <cell r="A642" t="str">
            <v>3.7.3.4</v>
          </cell>
          <cell r="B642" t="str">
            <v>Ejecución de Solados preventivos y de Hormigón peinado c/bordes alisados</v>
          </cell>
          <cell r="C642" t="str">
            <v>m2</v>
          </cell>
          <cell r="D642">
            <v>0</v>
          </cell>
          <cell r="E642">
            <v>0</v>
          </cell>
          <cell r="F642">
            <v>0</v>
          </cell>
          <cell r="G642">
            <v>4060.9293549999998</v>
          </cell>
        </row>
        <row r="643">
          <cell r="A643" t="str">
            <v>01-T1473</v>
          </cell>
          <cell r="B643" t="str">
            <v>Materiales</v>
          </cell>
          <cell r="C643">
            <v>0</v>
          </cell>
          <cell r="D643">
            <v>0</v>
          </cell>
          <cell r="E643">
            <v>0</v>
          </cell>
          <cell r="F643">
            <v>0</v>
          </cell>
          <cell r="G643">
            <v>2820.3050029999999</v>
          </cell>
        </row>
        <row r="644">
          <cell r="A644" t="str">
            <v>I1000</v>
          </cell>
          <cell r="B644" t="str">
            <v>Cal Hidráulica En Polvo</v>
          </cell>
          <cell r="C644" t="str">
            <v>kg</v>
          </cell>
          <cell r="D644">
            <v>5.6000000000000005</v>
          </cell>
          <cell r="E644">
            <v>16.2</v>
          </cell>
          <cell r="F644">
            <v>90.72</v>
          </cell>
          <cell r="G644">
            <v>0</v>
          </cell>
        </row>
        <row r="645">
          <cell r="A645" t="str">
            <v>I1001</v>
          </cell>
          <cell r="B645" t="str">
            <v>Cemento Portland x 50 kg</v>
          </cell>
          <cell r="C645" t="str">
            <v>kg</v>
          </cell>
          <cell r="D645">
            <v>3.36</v>
          </cell>
          <cell r="E645">
            <v>15.2066</v>
          </cell>
          <cell r="F645">
            <v>51.094175999999997</v>
          </cell>
          <cell r="G645">
            <v>0</v>
          </cell>
        </row>
        <row r="646">
          <cell r="A646" t="str">
            <v>I1002</v>
          </cell>
          <cell r="B646" t="str">
            <v>Arena a Granel</v>
          </cell>
          <cell r="C646" t="str">
            <v>m3</v>
          </cell>
          <cell r="D646">
            <v>0.04</v>
          </cell>
          <cell r="E646">
            <v>3102.1487999999999</v>
          </cell>
          <cell r="F646">
            <v>124.08595200000001</v>
          </cell>
          <cell r="G646">
            <v>0</v>
          </cell>
        </row>
        <row r="647">
          <cell r="A647" t="str">
            <v>I2379</v>
          </cell>
          <cell r="B647" t="str">
            <v xml:space="preserve">Mosaicos Cementicios de 0,30 mts x 0,30 mts (Botoners Amarillos - Precaución) </v>
          </cell>
          <cell r="C647" t="str">
            <v>m2</v>
          </cell>
          <cell r="D647">
            <v>1</v>
          </cell>
          <cell r="E647">
            <v>1448</v>
          </cell>
          <cell r="F647">
            <v>1448</v>
          </cell>
          <cell r="G647">
            <v>0</v>
          </cell>
        </row>
        <row r="648">
          <cell r="A648" t="str">
            <v>I2386</v>
          </cell>
          <cell r="B648" t="str">
            <v xml:space="preserve">PASTINA AMARILLA S520A </v>
          </cell>
          <cell r="C648" t="str">
            <v>kg</v>
          </cell>
          <cell r="D648">
            <v>3.75</v>
          </cell>
          <cell r="E648">
            <v>295.04129999999998</v>
          </cell>
          <cell r="F648">
            <v>1106.4048749999999</v>
          </cell>
          <cell r="G648">
            <v>0</v>
          </cell>
        </row>
        <row r="649">
          <cell r="A649" t="str">
            <v>02-T1473</v>
          </cell>
          <cell r="B649" t="str">
            <v>Mano de Obra</v>
          </cell>
          <cell r="C649">
            <v>0</v>
          </cell>
          <cell r="D649">
            <v>0</v>
          </cell>
          <cell r="E649">
            <v>0</v>
          </cell>
          <cell r="F649">
            <v>0</v>
          </cell>
          <cell r="G649">
            <v>1240.6243519999998</v>
          </cell>
        </row>
        <row r="650">
          <cell r="A650" t="str">
            <v>I1005</v>
          </cell>
          <cell r="B650" t="str">
            <v>Ayudante</v>
          </cell>
          <cell r="C650" t="str">
            <v>hs</v>
          </cell>
          <cell r="D650">
            <v>1</v>
          </cell>
          <cell r="E650">
            <v>568.72268799999995</v>
          </cell>
          <cell r="F650">
            <v>568.72268799999995</v>
          </cell>
          <cell r="G650">
            <v>0</v>
          </cell>
        </row>
        <row r="651">
          <cell r="A651" t="str">
            <v>I1004</v>
          </cell>
          <cell r="B651" t="str">
            <v>Oficial</v>
          </cell>
          <cell r="C651" t="str">
            <v>hs</v>
          </cell>
          <cell r="D651">
            <v>1</v>
          </cell>
          <cell r="E651">
            <v>671.90166399999998</v>
          </cell>
          <cell r="F651">
            <v>671.90166399999998</v>
          </cell>
          <cell r="G651">
            <v>0</v>
          </cell>
        </row>
        <row r="653">
          <cell r="A653" t="str">
            <v>3.7.3.5</v>
          </cell>
          <cell r="B653" t="str">
            <v>Provisión e Instalación de barandas metálicas galvanizadas en caliente.</v>
          </cell>
          <cell r="C653" t="str">
            <v>ml</v>
          </cell>
          <cell r="D653">
            <v>0</v>
          </cell>
          <cell r="E653">
            <v>0</v>
          </cell>
          <cell r="F653">
            <v>0</v>
          </cell>
          <cell r="G653">
            <v>13067.158770285714</v>
          </cell>
        </row>
        <row r="654">
          <cell r="A654" t="str">
            <v>01-T2837</v>
          </cell>
          <cell r="B654" t="str">
            <v>Materiales</v>
          </cell>
          <cell r="C654">
            <v>0</v>
          </cell>
          <cell r="D654">
            <v>0</v>
          </cell>
          <cell r="E654">
            <v>0</v>
          </cell>
          <cell r="F654">
            <v>0</v>
          </cell>
          <cell r="G654">
            <v>9345.2857142857138</v>
          </cell>
        </row>
        <row r="655">
          <cell r="A655" t="str">
            <v>I2741</v>
          </cell>
          <cell r="B655" t="str">
            <v>Baranda de contencion de andenes de caño de acero galvanizado - según Detalle G-DC-001</v>
          </cell>
          <cell r="C655" t="str">
            <v>ml</v>
          </cell>
          <cell r="D655">
            <v>1</v>
          </cell>
          <cell r="E655">
            <v>9345.2857142857138</v>
          </cell>
          <cell r="F655">
            <v>9345.2857142857138</v>
          </cell>
          <cell r="G655">
            <v>0</v>
          </cell>
        </row>
        <row r="656">
          <cell r="A656" t="str">
            <v>02-T2837</v>
          </cell>
          <cell r="B656" t="str">
            <v>Mano de Obra</v>
          </cell>
          <cell r="C656">
            <v>0</v>
          </cell>
          <cell r="D656">
            <v>0</v>
          </cell>
          <cell r="E656">
            <v>0</v>
          </cell>
          <cell r="F656">
            <v>0</v>
          </cell>
          <cell r="G656">
            <v>3721.8730559999999</v>
          </cell>
        </row>
        <row r="657">
          <cell r="A657" t="str">
            <v>I1005</v>
          </cell>
          <cell r="B657" t="str">
            <v>Ayudante</v>
          </cell>
          <cell r="C657" t="str">
            <v>hs</v>
          </cell>
          <cell r="D657">
            <v>3</v>
          </cell>
          <cell r="E657">
            <v>568.72268799999995</v>
          </cell>
          <cell r="F657">
            <v>1706.168064</v>
          </cell>
          <cell r="G657">
            <v>0</v>
          </cell>
        </row>
        <row r="658">
          <cell r="A658" t="str">
            <v>I1004</v>
          </cell>
          <cell r="B658" t="str">
            <v>Oficial</v>
          </cell>
          <cell r="C658" t="str">
            <v>hs</v>
          </cell>
          <cell r="D658">
            <v>3</v>
          </cell>
          <cell r="E658">
            <v>671.90166399999998</v>
          </cell>
          <cell r="F658">
            <v>2015.7049919999999</v>
          </cell>
          <cell r="G658">
            <v>0</v>
          </cell>
        </row>
        <row r="660">
          <cell r="A660" t="str">
            <v>3.7.4.1</v>
          </cell>
          <cell r="B660" t="str">
            <v>Ejecución de zapata de fundación  - incluye excavación</v>
          </cell>
          <cell r="C660" t="str">
            <v>m3</v>
          </cell>
          <cell r="D660">
            <v>0</v>
          </cell>
          <cell r="E660">
            <v>0</v>
          </cell>
          <cell r="F660">
            <v>0</v>
          </cell>
          <cell r="G660">
            <v>52121.928949866662</v>
          </cell>
        </row>
        <row r="661">
          <cell r="A661" t="str">
            <v>01-T1462</v>
          </cell>
          <cell r="B661" t="str">
            <v>Materiales</v>
          </cell>
          <cell r="C661">
            <v>0</v>
          </cell>
          <cell r="D661">
            <v>0</v>
          </cell>
          <cell r="E661">
            <v>0</v>
          </cell>
          <cell r="F661">
            <v>0</v>
          </cell>
          <cell r="G661">
            <v>24197.026280000002</v>
          </cell>
        </row>
        <row r="662">
          <cell r="A662" t="str">
            <v>I1010</v>
          </cell>
          <cell r="B662" t="str">
            <v>Acero  Adn420 Diam 6 Mm</v>
          </cell>
          <cell r="C662" t="str">
            <v>tn</v>
          </cell>
          <cell r="D662">
            <v>7.0000000000000007E-2</v>
          </cell>
          <cell r="E662">
            <v>147954</v>
          </cell>
          <cell r="F662">
            <v>10356.780000000001</v>
          </cell>
          <cell r="G662">
            <v>0</v>
          </cell>
        </row>
        <row r="663">
          <cell r="A663" t="str">
            <v>I1014</v>
          </cell>
          <cell r="B663" t="str">
            <v>Alambre Negro Recocido N 16</v>
          </cell>
          <cell r="C663" t="str">
            <v>kg</v>
          </cell>
          <cell r="D663">
            <v>1</v>
          </cell>
          <cell r="E663">
            <v>572.72730000000001</v>
          </cell>
          <cell r="F663">
            <v>572.72730000000001</v>
          </cell>
          <cell r="G663">
            <v>0</v>
          </cell>
        </row>
        <row r="664">
          <cell r="A664" t="str">
            <v>I1015</v>
          </cell>
          <cell r="B664" t="str">
            <v>Clavos De 2"</v>
          </cell>
          <cell r="C664" t="str">
            <v>kg</v>
          </cell>
          <cell r="D664">
            <v>0.6</v>
          </cell>
          <cell r="E664">
            <v>683.37189999999998</v>
          </cell>
          <cell r="F664">
            <v>410.02313999999996</v>
          </cell>
          <cell r="G664">
            <v>0</v>
          </cell>
        </row>
        <row r="665">
          <cell r="A665" t="str">
            <v>I1019</v>
          </cell>
          <cell r="B665" t="str">
            <v>Hormigon Elaborado H30</v>
          </cell>
          <cell r="C665" t="str">
            <v>m3</v>
          </cell>
          <cell r="D665">
            <v>1.05</v>
          </cell>
          <cell r="E665">
            <v>9940</v>
          </cell>
          <cell r="F665">
            <v>10437</v>
          </cell>
          <cell r="G665">
            <v>0</v>
          </cell>
        </row>
        <row r="666">
          <cell r="A666" t="str">
            <v>I1012</v>
          </cell>
          <cell r="B666" t="str">
            <v>Tabla De 1" Saligna Bruto</v>
          </cell>
          <cell r="C666" t="str">
            <v>m2</v>
          </cell>
          <cell r="D666">
            <v>2.8</v>
          </cell>
          <cell r="E666">
            <v>864.46280000000002</v>
          </cell>
          <cell r="F666">
            <v>2420.49584</v>
          </cell>
          <cell r="G666">
            <v>0</v>
          </cell>
        </row>
        <row r="667">
          <cell r="A667" t="str">
            <v>02-T1462</v>
          </cell>
          <cell r="B667" t="str">
            <v>Mano de Obra</v>
          </cell>
          <cell r="C667">
            <v>0</v>
          </cell>
          <cell r="D667">
            <v>0</v>
          </cell>
          <cell r="E667">
            <v>0</v>
          </cell>
          <cell r="F667">
            <v>0</v>
          </cell>
          <cell r="G667">
            <v>26797.4860032</v>
          </cell>
        </row>
        <row r="668">
          <cell r="A668" t="str">
            <v>I1018</v>
          </cell>
          <cell r="B668" t="str">
            <v>Ayudante Hormigon</v>
          </cell>
          <cell r="C668" t="str">
            <v>hs</v>
          </cell>
          <cell r="D668">
            <v>18</v>
          </cell>
          <cell r="E668">
            <v>682.46722559999989</v>
          </cell>
          <cell r="F668">
            <v>12284.410060799997</v>
          </cell>
          <cell r="G668">
            <v>0</v>
          </cell>
        </row>
        <row r="669">
          <cell r="A669" t="str">
            <v>I1017</v>
          </cell>
          <cell r="B669" t="str">
            <v>Oficial Hormigon</v>
          </cell>
          <cell r="C669" t="str">
            <v>hs</v>
          </cell>
          <cell r="D669">
            <v>18</v>
          </cell>
          <cell r="E669">
            <v>806.2819968</v>
          </cell>
          <cell r="F669">
            <v>14513.075942400001</v>
          </cell>
          <cell r="G669">
            <v>0</v>
          </cell>
        </row>
        <row r="670">
          <cell r="A670" t="str">
            <v>04-T1462</v>
          </cell>
          <cell r="B670" t="str">
            <v>Subcontratos</v>
          </cell>
          <cell r="C670">
            <v>0</v>
          </cell>
          <cell r="D670">
            <v>0</v>
          </cell>
          <cell r="E670">
            <v>0</v>
          </cell>
          <cell r="F670">
            <v>0</v>
          </cell>
          <cell r="G670">
            <v>1127.4166666666665</v>
          </cell>
        </row>
        <row r="671">
          <cell r="A671" t="str">
            <v>I1314</v>
          </cell>
          <cell r="B671" t="str">
            <v>Servicio De Bombeado con Pluma</v>
          </cell>
          <cell r="C671" t="str">
            <v>m3</v>
          </cell>
          <cell r="D671">
            <v>1.05</v>
          </cell>
          <cell r="E671">
            <v>415</v>
          </cell>
          <cell r="F671">
            <v>435.75</v>
          </cell>
          <cell r="G671">
            <v>0</v>
          </cell>
        </row>
        <row r="672">
          <cell r="A672" t="str">
            <v>I1315</v>
          </cell>
          <cell r="B672" t="str">
            <v>Traslado De Bomba con Pluma</v>
          </cell>
          <cell r="C672" t="str">
            <v>u</v>
          </cell>
          <cell r="D672">
            <v>1.6666666666666666E-2</v>
          </cell>
          <cell r="E672">
            <v>41500</v>
          </cell>
          <cell r="F672">
            <v>691.66666666666663</v>
          </cell>
          <cell r="G672">
            <v>0</v>
          </cell>
        </row>
        <row r="674">
          <cell r="A674" t="str">
            <v>3.7.4.2</v>
          </cell>
          <cell r="B674" t="str">
            <v xml:space="preserve">Ejecución de tabique de Hormigón Armado </v>
          </cell>
          <cell r="C674" t="str">
            <v>m3</v>
          </cell>
          <cell r="D674">
            <v>0</v>
          </cell>
          <cell r="E674">
            <v>0</v>
          </cell>
          <cell r="F674">
            <v>0</v>
          </cell>
          <cell r="G674">
            <v>65033.052162666667</v>
          </cell>
        </row>
        <row r="675">
          <cell r="A675" t="str">
            <v>01-T1039</v>
          </cell>
          <cell r="B675" t="str">
            <v>Materiales</v>
          </cell>
          <cell r="C675">
            <v>0</v>
          </cell>
          <cell r="D675">
            <v>0</v>
          </cell>
          <cell r="E675">
            <v>0</v>
          </cell>
          <cell r="F675">
            <v>0</v>
          </cell>
          <cell r="G675">
            <v>22965.031879999999</v>
          </cell>
        </row>
        <row r="676">
          <cell r="A676" t="str">
            <v>I1011</v>
          </cell>
          <cell r="B676" t="str">
            <v>Acero  Adn420 Diam 12 Mm</v>
          </cell>
          <cell r="C676" t="str">
            <v>tn</v>
          </cell>
          <cell r="D676">
            <v>0.06</v>
          </cell>
          <cell r="E676">
            <v>139756</v>
          </cell>
          <cell r="F676">
            <v>8385.36</v>
          </cell>
          <cell r="G676">
            <v>0</v>
          </cell>
        </row>
        <row r="677">
          <cell r="A677" t="str">
            <v>I1014</v>
          </cell>
          <cell r="B677" t="str">
            <v>Alambre Negro Recocido N 16</v>
          </cell>
          <cell r="C677" t="str">
            <v>kg</v>
          </cell>
          <cell r="D677">
            <v>0.5</v>
          </cell>
          <cell r="E677">
            <v>572.72730000000001</v>
          </cell>
          <cell r="F677">
            <v>286.36365000000001</v>
          </cell>
          <cell r="G677">
            <v>0</v>
          </cell>
        </row>
        <row r="678">
          <cell r="A678" t="str">
            <v>I1015</v>
          </cell>
          <cell r="B678" t="str">
            <v>Clavos De 2"</v>
          </cell>
          <cell r="C678" t="str">
            <v>kg</v>
          </cell>
          <cell r="D678">
            <v>1.7</v>
          </cell>
          <cell r="E678">
            <v>683.37189999999998</v>
          </cell>
          <cell r="F678">
            <v>1161.7322299999998</v>
          </cell>
          <cell r="G678">
            <v>0</v>
          </cell>
        </row>
        <row r="679">
          <cell r="A679" t="str">
            <v>I1019</v>
          </cell>
          <cell r="B679" t="str">
            <v>Hormigon Elaborado H30</v>
          </cell>
          <cell r="C679" t="str">
            <v>m3</v>
          </cell>
          <cell r="D679">
            <v>1.05</v>
          </cell>
          <cell r="E679">
            <v>9940</v>
          </cell>
          <cell r="F679">
            <v>10437</v>
          </cell>
          <cell r="G679">
            <v>0</v>
          </cell>
        </row>
        <row r="680">
          <cell r="A680" t="str">
            <v>I1020</v>
          </cell>
          <cell r="B680" t="str">
            <v>Fenolico De 25 Mm 1.22X2.44 (2,97 m2)</v>
          </cell>
          <cell r="C680" t="str">
            <v>m2</v>
          </cell>
          <cell r="D680">
            <v>5</v>
          </cell>
          <cell r="E680">
            <v>448.00619999999998</v>
          </cell>
          <cell r="F680">
            <v>2240.0309999999999</v>
          </cell>
          <cell r="G680">
            <v>0</v>
          </cell>
        </row>
        <row r="681">
          <cell r="A681" t="str">
            <v>I1013</v>
          </cell>
          <cell r="B681" t="str">
            <v>Tirante 3X3 Saligna Bruto</v>
          </cell>
          <cell r="C681" t="str">
            <v>ml</v>
          </cell>
          <cell r="D681">
            <v>10</v>
          </cell>
          <cell r="E681">
            <v>45.454500000000003</v>
          </cell>
          <cell r="F681">
            <v>454.54500000000002</v>
          </cell>
          <cell r="G681">
            <v>0</v>
          </cell>
        </row>
        <row r="682">
          <cell r="A682" t="str">
            <v>02-T1039</v>
          </cell>
          <cell r="B682" t="str">
            <v>Mano de Obra</v>
          </cell>
          <cell r="C682">
            <v>0</v>
          </cell>
          <cell r="D682">
            <v>0</v>
          </cell>
          <cell r="E682">
            <v>0</v>
          </cell>
          <cell r="F682">
            <v>0</v>
          </cell>
          <cell r="G682">
            <v>40940.603615999993</v>
          </cell>
        </row>
        <row r="683">
          <cell r="A683" t="str">
            <v>I1018</v>
          </cell>
          <cell r="B683" t="str">
            <v>Ayudante Hormigon</v>
          </cell>
          <cell r="C683" t="str">
            <v>hs</v>
          </cell>
          <cell r="D683">
            <v>27.5</v>
          </cell>
          <cell r="E683">
            <v>682.46722559999989</v>
          </cell>
          <cell r="F683">
            <v>18767.848703999996</v>
          </cell>
          <cell r="G683">
            <v>0</v>
          </cell>
        </row>
        <row r="684">
          <cell r="A684" t="str">
            <v>I1017</v>
          </cell>
          <cell r="B684" t="str">
            <v>Oficial Hormigon</v>
          </cell>
          <cell r="C684" t="str">
            <v>hs</v>
          </cell>
          <cell r="D684">
            <v>27.5</v>
          </cell>
          <cell r="E684">
            <v>806.2819968</v>
          </cell>
          <cell r="F684">
            <v>22172.754912</v>
          </cell>
          <cell r="G684">
            <v>0</v>
          </cell>
        </row>
        <row r="685">
          <cell r="A685" t="str">
            <v>04-T1039</v>
          </cell>
          <cell r="B685" t="str">
            <v>Subcontratos</v>
          </cell>
          <cell r="C685">
            <v>0</v>
          </cell>
          <cell r="D685">
            <v>0</v>
          </cell>
          <cell r="E685">
            <v>0</v>
          </cell>
          <cell r="F685">
            <v>0</v>
          </cell>
          <cell r="G685">
            <v>1127.4166666666665</v>
          </cell>
        </row>
        <row r="686">
          <cell r="A686" t="str">
            <v>I1314</v>
          </cell>
          <cell r="B686" t="str">
            <v>Servicio De Bombeado con Pluma</v>
          </cell>
          <cell r="C686" t="str">
            <v>m3</v>
          </cell>
          <cell r="D686">
            <v>1.05</v>
          </cell>
          <cell r="E686">
            <v>415</v>
          </cell>
          <cell r="F686">
            <v>435.75</v>
          </cell>
          <cell r="G686">
            <v>0</v>
          </cell>
        </row>
        <row r="687">
          <cell r="A687" t="str">
            <v>I1315</v>
          </cell>
          <cell r="B687" t="str">
            <v>Traslado De Bomba con Pluma</v>
          </cell>
          <cell r="C687" t="str">
            <v>u</v>
          </cell>
          <cell r="D687">
            <v>1.6666666666666666E-2</v>
          </cell>
          <cell r="E687">
            <v>41500</v>
          </cell>
          <cell r="F687">
            <v>691.66666666666663</v>
          </cell>
          <cell r="G687">
            <v>0</v>
          </cell>
        </row>
        <row r="689">
          <cell r="A689" t="str">
            <v>3.7.4.3</v>
          </cell>
          <cell r="B689" t="str">
            <v>Ejecución de losa y zocalo en hormigón armado según calculo.  Losa esp. 12cm.  Zocalo de 10*10  Terminación superficial de losa llaneado antideslizante, y colocación de nariz de escalón en hierro ángulo 1"1/2. según Detalle D6</v>
          </cell>
          <cell r="C689" t="str">
            <v>m3</v>
          </cell>
          <cell r="D689">
            <v>0</v>
          </cell>
          <cell r="E689">
            <v>0</v>
          </cell>
          <cell r="F689">
            <v>0</v>
          </cell>
          <cell r="G689">
            <v>51874.789585217841</v>
          </cell>
        </row>
        <row r="690">
          <cell r="A690" t="str">
            <v>01-T1041</v>
          </cell>
          <cell r="B690" t="str">
            <v>Materiales</v>
          </cell>
          <cell r="C690">
            <v>0</v>
          </cell>
          <cell r="D690">
            <v>0</v>
          </cell>
          <cell r="E690">
            <v>0</v>
          </cell>
          <cell r="F690">
            <v>0</v>
          </cell>
          <cell r="G690">
            <v>20972.388470551177</v>
          </cell>
        </row>
        <row r="691">
          <cell r="A691" t="str">
            <v>I1011</v>
          </cell>
          <cell r="B691" t="str">
            <v>Acero  Adn420 Diam 12 Mm</v>
          </cell>
          <cell r="C691" t="str">
            <v>tn</v>
          </cell>
          <cell r="D691">
            <v>5.6000000000000001E-2</v>
          </cell>
          <cell r="E691">
            <v>139756</v>
          </cell>
          <cell r="F691">
            <v>7826.3360000000002</v>
          </cell>
          <cell r="G691">
            <v>0</v>
          </cell>
        </row>
        <row r="692">
          <cell r="A692" t="str">
            <v>I1014</v>
          </cell>
          <cell r="B692" t="str">
            <v>Alambre Negro Recocido N 16</v>
          </cell>
          <cell r="C692" t="str">
            <v>kg</v>
          </cell>
          <cell r="D692">
            <v>0.6</v>
          </cell>
          <cell r="E692">
            <v>572.72730000000001</v>
          </cell>
          <cell r="F692">
            <v>343.63637999999997</v>
          </cell>
          <cell r="G692">
            <v>0</v>
          </cell>
        </row>
        <row r="693">
          <cell r="A693" t="str">
            <v>I1015</v>
          </cell>
          <cell r="B693" t="str">
            <v>Clavos De 2"</v>
          </cell>
          <cell r="C693" t="str">
            <v>kg</v>
          </cell>
          <cell r="D693">
            <v>1</v>
          </cell>
          <cell r="E693">
            <v>683.37189999999998</v>
          </cell>
          <cell r="F693">
            <v>683.37189999999998</v>
          </cell>
          <cell r="G693">
            <v>0</v>
          </cell>
        </row>
        <row r="694">
          <cell r="A694" t="str">
            <v>I1019</v>
          </cell>
          <cell r="B694" t="str">
            <v>Hormigon Elaborado H30</v>
          </cell>
          <cell r="C694" t="str">
            <v>m3</v>
          </cell>
          <cell r="D694">
            <v>1.05</v>
          </cell>
          <cell r="E694">
            <v>9940</v>
          </cell>
          <cell r="F694">
            <v>10437</v>
          </cell>
          <cell r="G694">
            <v>0</v>
          </cell>
        </row>
        <row r="695">
          <cell r="A695" t="str">
            <v>I1020</v>
          </cell>
          <cell r="B695" t="str">
            <v>Fenolico De 25 Mm 1.22X2.44 (2,97 m2)</v>
          </cell>
          <cell r="C695" t="str">
            <v>m2</v>
          </cell>
          <cell r="D695">
            <v>3</v>
          </cell>
          <cell r="E695">
            <v>448.00619999999998</v>
          </cell>
          <cell r="F695">
            <v>1344.0185999999999</v>
          </cell>
          <cell r="G695">
            <v>0</v>
          </cell>
        </row>
        <row r="696">
          <cell r="A696" t="str">
            <v>I1013</v>
          </cell>
          <cell r="B696" t="str">
            <v>Tirante 3X3 Saligna Bruto</v>
          </cell>
          <cell r="C696" t="str">
            <v>ml</v>
          </cell>
          <cell r="D696">
            <v>7.4365704286964114</v>
          </cell>
          <cell r="E696">
            <v>45.454500000000003</v>
          </cell>
          <cell r="F696">
            <v>338.02559055118104</v>
          </cell>
          <cell r="G696">
            <v>0</v>
          </cell>
        </row>
        <row r="697">
          <cell r="A697" t="str">
            <v>02-T1041</v>
          </cell>
          <cell r="B697" t="str">
            <v>Mano de Obra</v>
          </cell>
          <cell r="C697">
            <v>0</v>
          </cell>
          <cell r="D697">
            <v>0</v>
          </cell>
          <cell r="E697">
            <v>0</v>
          </cell>
          <cell r="F697">
            <v>0</v>
          </cell>
          <cell r="G697">
            <v>29774.984447999996</v>
          </cell>
        </row>
        <row r="698">
          <cell r="A698" t="str">
            <v>I1018</v>
          </cell>
          <cell r="B698" t="str">
            <v>Ayudante Hormigon</v>
          </cell>
          <cell r="C698" t="str">
            <v>hs</v>
          </cell>
          <cell r="D698">
            <v>20</v>
          </cell>
          <cell r="E698">
            <v>682.46722559999989</v>
          </cell>
          <cell r="F698">
            <v>13649.344511999998</v>
          </cell>
          <cell r="G698">
            <v>0</v>
          </cell>
        </row>
        <row r="699">
          <cell r="A699" t="str">
            <v>I1017</v>
          </cell>
          <cell r="B699" t="str">
            <v>Oficial Hormigon</v>
          </cell>
          <cell r="C699" t="str">
            <v>hs</v>
          </cell>
          <cell r="D699">
            <v>20</v>
          </cell>
          <cell r="E699">
            <v>806.2819968</v>
          </cell>
          <cell r="F699">
            <v>16125.639936</v>
          </cell>
          <cell r="G699">
            <v>0</v>
          </cell>
        </row>
        <row r="700">
          <cell r="A700" t="str">
            <v>04-T1041</v>
          </cell>
          <cell r="B700" t="str">
            <v>Subcontratos</v>
          </cell>
          <cell r="C700">
            <v>0</v>
          </cell>
          <cell r="D700">
            <v>0</v>
          </cell>
          <cell r="E700">
            <v>0</v>
          </cell>
          <cell r="F700">
            <v>0</v>
          </cell>
          <cell r="G700">
            <v>1127.4166666666665</v>
          </cell>
        </row>
        <row r="701">
          <cell r="A701" t="str">
            <v>I1314</v>
          </cell>
          <cell r="B701" t="str">
            <v>Servicio De Bombeado con Pluma</v>
          </cell>
          <cell r="C701" t="str">
            <v>m3</v>
          </cell>
          <cell r="D701">
            <v>1.05</v>
          </cell>
          <cell r="E701">
            <v>415</v>
          </cell>
          <cell r="F701">
            <v>435.75</v>
          </cell>
          <cell r="G701">
            <v>0</v>
          </cell>
        </row>
        <row r="702">
          <cell r="A702" t="str">
            <v>I1315</v>
          </cell>
          <cell r="B702" t="str">
            <v>Traslado De Bomba con Pluma</v>
          </cell>
          <cell r="C702" t="str">
            <v>u</v>
          </cell>
          <cell r="D702">
            <v>1.6666666666666666E-2</v>
          </cell>
          <cell r="E702">
            <v>41500</v>
          </cell>
          <cell r="F702">
            <v>691.66666666666663</v>
          </cell>
          <cell r="G702">
            <v>0</v>
          </cell>
        </row>
        <row r="704">
          <cell r="A704" t="str">
            <v>3.7.4.4</v>
          </cell>
          <cell r="B704" t="str">
            <v xml:space="preserve">Provisión e Instalación de barandas metálicas galvanizadas en caliente </v>
          </cell>
          <cell r="C704" t="str">
            <v>ml</v>
          </cell>
          <cell r="D704">
            <v>0</v>
          </cell>
          <cell r="E704">
            <v>0</v>
          </cell>
          <cell r="F704">
            <v>0</v>
          </cell>
          <cell r="G704">
            <v>13067.158770285714</v>
          </cell>
        </row>
        <row r="705">
          <cell r="A705" t="str">
            <v>01-T2837</v>
          </cell>
          <cell r="B705" t="str">
            <v>Materiales</v>
          </cell>
          <cell r="C705">
            <v>0</v>
          </cell>
          <cell r="D705">
            <v>0</v>
          </cell>
          <cell r="E705">
            <v>0</v>
          </cell>
          <cell r="F705">
            <v>0</v>
          </cell>
          <cell r="G705">
            <v>9345.2857142857138</v>
          </cell>
        </row>
        <row r="706">
          <cell r="A706" t="str">
            <v>I2741</v>
          </cell>
          <cell r="B706" t="str">
            <v>Baranda de contencion de andenes de caño de acero galvanizado - según Detalle G-DC-001</v>
          </cell>
          <cell r="C706" t="str">
            <v>ml</v>
          </cell>
          <cell r="D706">
            <v>1</v>
          </cell>
          <cell r="E706">
            <v>9345.2857142857138</v>
          </cell>
          <cell r="F706">
            <v>9345.2857142857138</v>
          </cell>
          <cell r="G706">
            <v>0</v>
          </cell>
        </row>
        <row r="707">
          <cell r="A707" t="str">
            <v>02-T2837</v>
          </cell>
          <cell r="B707" t="str">
            <v>Mano de Obra</v>
          </cell>
          <cell r="C707">
            <v>0</v>
          </cell>
          <cell r="D707">
            <v>0</v>
          </cell>
          <cell r="E707">
            <v>0</v>
          </cell>
          <cell r="F707">
            <v>0</v>
          </cell>
          <cell r="G707">
            <v>3721.8730559999999</v>
          </cell>
        </row>
        <row r="708">
          <cell r="A708" t="str">
            <v>I1005</v>
          </cell>
          <cell r="B708" t="str">
            <v>Ayudante</v>
          </cell>
          <cell r="C708" t="str">
            <v>hs</v>
          </cell>
          <cell r="D708">
            <v>3</v>
          </cell>
          <cell r="E708">
            <v>568.72268799999995</v>
          </cell>
          <cell r="F708">
            <v>1706.168064</v>
          </cell>
          <cell r="G708">
            <v>0</v>
          </cell>
        </row>
        <row r="709">
          <cell r="A709" t="str">
            <v>I1004</v>
          </cell>
          <cell r="B709" t="str">
            <v>Oficial</v>
          </cell>
          <cell r="C709" t="str">
            <v>hs</v>
          </cell>
          <cell r="D709">
            <v>3</v>
          </cell>
          <cell r="E709">
            <v>671.90166399999998</v>
          </cell>
          <cell r="F709">
            <v>2015.7049919999999</v>
          </cell>
          <cell r="G709">
            <v>0</v>
          </cell>
        </row>
        <row r="711">
          <cell r="A711" t="str">
            <v>3.8.1.1.</v>
          </cell>
          <cell r="B711" t="str">
            <v>Bocas de Desagüe abiertas de 0,30 x 0,30 en abrigos y andenes bajos existentes,</v>
          </cell>
          <cell r="C711" t="str">
            <v>u</v>
          </cell>
          <cell r="D711">
            <v>0</v>
          </cell>
          <cell r="E711">
            <v>0</v>
          </cell>
          <cell r="F711">
            <v>0</v>
          </cell>
          <cell r="G711">
            <v>3949.8501491589518</v>
          </cell>
        </row>
        <row r="712">
          <cell r="A712" t="str">
            <v>01-T2180</v>
          </cell>
          <cell r="B712" t="str">
            <v>Materiales</v>
          </cell>
          <cell r="C712">
            <v>0</v>
          </cell>
          <cell r="D712">
            <v>0</v>
          </cell>
          <cell r="E712">
            <v>0</v>
          </cell>
          <cell r="F712">
            <v>0</v>
          </cell>
          <cell r="G712">
            <v>2206.7729345989519</v>
          </cell>
        </row>
        <row r="713">
          <cell r="A713" t="str">
            <v>I2314</v>
          </cell>
          <cell r="B713" t="str">
            <v>Marco y Rejilla de 30 x 30 de fundición</v>
          </cell>
          <cell r="C713" t="str">
            <v>u</v>
          </cell>
          <cell r="D713">
            <v>1</v>
          </cell>
          <cell r="E713">
            <v>1073.5536999999999</v>
          </cell>
          <cell r="F713">
            <v>1073.5536999999999</v>
          </cell>
          <cell r="G713">
            <v>0</v>
          </cell>
        </row>
        <row r="714">
          <cell r="A714" t="str">
            <v>I1000</v>
          </cell>
          <cell r="B714" t="str">
            <v>Cal Hidráulica En Polvo</v>
          </cell>
          <cell r="C714" t="str">
            <v>kg</v>
          </cell>
          <cell r="D714">
            <v>11.304720000000001</v>
          </cell>
          <cell r="E714">
            <v>16.2</v>
          </cell>
          <cell r="F714">
            <v>183.13646400000002</v>
          </cell>
          <cell r="G714">
            <v>0</v>
          </cell>
        </row>
        <row r="715">
          <cell r="A715" t="str">
            <v>I1001</v>
          </cell>
          <cell r="B715" t="str">
            <v>Cemento Portland x 50 kg</v>
          </cell>
          <cell r="C715" t="str">
            <v>kg</v>
          </cell>
          <cell r="D715">
            <v>7.7764500000000005</v>
          </cell>
          <cell r="E715">
            <v>15.2066</v>
          </cell>
          <cell r="F715">
            <v>118.25336457</v>
          </cell>
          <cell r="G715">
            <v>0</v>
          </cell>
        </row>
        <row r="716">
          <cell r="A716" t="str">
            <v>I1034</v>
          </cell>
          <cell r="B716" t="str">
            <v>Iggam Ceresita Tambor X 200 Litros</v>
          </cell>
          <cell r="C716" t="str">
            <v>u</v>
          </cell>
          <cell r="D716">
            <v>3.3750000000000004E-3</v>
          </cell>
          <cell r="E716">
            <v>13164.1736</v>
          </cell>
          <cell r="F716">
            <v>44.429085900000004</v>
          </cell>
          <cell r="G716">
            <v>0</v>
          </cell>
        </row>
        <row r="717">
          <cell r="A717" t="str">
            <v>I1002</v>
          </cell>
          <cell r="B717" t="str">
            <v>Arena a Granel</v>
          </cell>
          <cell r="C717" t="str">
            <v>m3</v>
          </cell>
          <cell r="D717">
            <v>8.3210665000000003E-2</v>
          </cell>
          <cell r="E717">
            <v>3102.1487999999999</v>
          </cell>
          <cell r="F717">
            <v>258.13186457695201</v>
          </cell>
          <cell r="G717">
            <v>0</v>
          </cell>
        </row>
        <row r="718">
          <cell r="A718" t="str">
            <v>I1036</v>
          </cell>
          <cell r="B718" t="str">
            <v>Cascote Picado X bolson M3</v>
          </cell>
          <cell r="C718" t="str">
            <v>m3</v>
          </cell>
          <cell r="D718">
            <v>0.13184000000000001</v>
          </cell>
          <cell r="E718">
            <v>1983.4628</v>
          </cell>
          <cell r="F718">
            <v>261.499735552</v>
          </cell>
          <cell r="G718">
            <v>0</v>
          </cell>
        </row>
        <row r="719">
          <cell r="A719" t="str">
            <v>I1003</v>
          </cell>
          <cell r="B719" t="str">
            <v>Ladrillo Comun</v>
          </cell>
          <cell r="C719" t="str">
            <v>u</v>
          </cell>
          <cell r="D719">
            <v>10.8</v>
          </cell>
          <cell r="E719">
            <v>24.793399999999998</v>
          </cell>
          <cell r="F719">
            <v>267.76871999999997</v>
          </cell>
          <cell r="G719">
            <v>0</v>
          </cell>
        </row>
        <row r="720">
          <cell r="A720" t="str">
            <v>02-T2180</v>
          </cell>
          <cell r="B720" t="str">
            <v>Mano de Obra</v>
          </cell>
          <cell r="C720">
            <v>0</v>
          </cell>
          <cell r="D720">
            <v>0</v>
          </cell>
          <cell r="E720">
            <v>0</v>
          </cell>
          <cell r="F720">
            <v>0</v>
          </cell>
          <cell r="G720">
            <v>1743.0772145599999</v>
          </cell>
        </row>
        <row r="721">
          <cell r="A721" t="str">
            <v>I1005</v>
          </cell>
          <cell r="B721" t="str">
            <v>Ayudante</v>
          </cell>
          <cell r="C721" t="str">
            <v>hs</v>
          </cell>
          <cell r="D721">
            <v>1.405</v>
          </cell>
          <cell r="E721">
            <v>568.72268799999995</v>
          </cell>
          <cell r="F721">
            <v>799.05537663999996</v>
          </cell>
          <cell r="G721">
            <v>0</v>
          </cell>
        </row>
        <row r="722">
          <cell r="A722" t="str">
            <v>I1004</v>
          </cell>
          <cell r="B722" t="str">
            <v>Oficial</v>
          </cell>
          <cell r="C722" t="str">
            <v>hs</v>
          </cell>
          <cell r="D722">
            <v>1.405</v>
          </cell>
          <cell r="E722">
            <v>671.90166399999998</v>
          </cell>
          <cell r="F722">
            <v>944.02183791999994</v>
          </cell>
          <cell r="G722">
            <v>0</v>
          </cell>
        </row>
        <row r="724">
          <cell r="A724" t="str">
            <v>3.8.2.1</v>
          </cell>
          <cell r="B724" t="str">
            <v xml:space="preserve">Conexión a la red municipal </v>
          </cell>
          <cell r="C724" t="str">
            <v>gl</v>
          </cell>
          <cell r="D724">
            <v>0</v>
          </cell>
          <cell r="E724">
            <v>0</v>
          </cell>
          <cell r="F724">
            <v>0</v>
          </cell>
          <cell r="G724">
            <v>59514.308632799999</v>
          </cell>
        </row>
        <row r="725">
          <cell r="A725" t="str">
            <v>01-T3146</v>
          </cell>
          <cell r="B725" t="str">
            <v>Materiales</v>
          </cell>
          <cell r="C725">
            <v>0</v>
          </cell>
          <cell r="D725">
            <v>0</v>
          </cell>
          <cell r="E725">
            <v>0</v>
          </cell>
          <cell r="F725">
            <v>0</v>
          </cell>
          <cell r="G725">
            <v>2270.7600000000002</v>
          </cell>
        </row>
        <row r="726">
          <cell r="A726" t="str">
            <v>I1137</v>
          </cell>
          <cell r="B726" t="str">
            <v>Cano Pvc 110X4 Mts (3,2) Aprob.Cloacal Iram</v>
          </cell>
          <cell r="C726" t="str">
            <v>u</v>
          </cell>
          <cell r="D726">
            <v>0.5</v>
          </cell>
          <cell r="E726">
            <v>4541.5200000000004</v>
          </cell>
          <cell r="F726">
            <v>2270.7600000000002</v>
          </cell>
          <cell r="G726">
            <v>0</v>
          </cell>
        </row>
        <row r="727">
          <cell r="A727" t="str">
            <v>03-T3146</v>
          </cell>
          <cell r="B727" t="str">
            <v>Equipos</v>
          </cell>
          <cell r="C727">
            <v>0</v>
          </cell>
          <cell r="D727">
            <v>0</v>
          </cell>
          <cell r="E727">
            <v>0</v>
          </cell>
          <cell r="F727">
            <v>0</v>
          </cell>
          <cell r="G727">
            <v>463.03949999999998</v>
          </cell>
        </row>
        <row r="728">
          <cell r="A728" t="str">
            <v>I1540</v>
          </cell>
          <cell r="B728" t="str">
            <v>Martillo Eléctrico</v>
          </cell>
          <cell r="C728" t="str">
            <v>hs</v>
          </cell>
          <cell r="D728">
            <v>6</v>
          </cell>
          <cell r="E728">
            <v>77.173249999999996</v>
          </cell>
          <cell r="F728">
            <v>463.03949999999998</v>
          </cell>
          <cell r="G728">
            <v>0</v>
          </cell>
        </row>
        <row r="729">
          <cell r="A729" t="str">
            <v>04-T3146</v>
          </cell>
          <cell r="B729" t="str">
            <v>Subcontratos</v>
          </cell>
          <cell r="C729">
            <v>0</v>
          </cell>
          <cell r="D729">
            <v>0</v>
          </cell>
          <cell r="E729">
            <v>0</v>
          </cell>
          <cell r="F729">
            <v>0</v>
          </cell>
          <cell r="G729">
            <v>56780.509132799998</v>
          </cell>
        </row>
        <row r="730">
          <cell r="A730" t="str">
            <v>I1267</v>
          </cell>
          <cell r="B730" t="str">
            <v>Profesional Senior (Ingeniero O Arquitecto)</v>
          </cell>
          <cell r="C730" t="str">
            <v>hs</v>
          </cell>
          <cell r="D730">
            <v>8</v>
          </cell>
          <cell r="E730">
            <v>2090</v>
          </cell>
          <cell r="F730">
            <v>16720</v>
          </cell>
          <cell r="G730">
            <v>0</v>
          </cell>
        </row>
        <row r="731">
          <cell r="A731" t="str">
            <v>I1070</v>
          </cell>
          <cell r="B731" t="str">
            <v>Ayudante Sanitarista, Gasista</v>
          </cell>
          <cell r="C731" t="str">
            <v>hs</v>
          </cell>
          <cell r="D731">
            <v>32</v>
          </cell>
          <cell r="E731">
            <v>739.33949439999992</v>
          </cell>
          <cell r="F731">
            <v>23658.863820799997</v>
          </cell>
          <cell r="G731">
            <v>0</v>
          </cell>
        </row>
        <row r="732">
          <cell r="A732" t="str">
            <v>I1069</v>
          </cell>
          <cell r="B732" t="str">
            <v>Oficial Sanitarista, Gasista</v>
          </cell>
          <cell r="C732" t="str">
            <v>hs</v>
          </cell>
          <cell r="D732">
            <v>16</v>
          </cell>
          <cell r="E732">
            <v>1025.102832</v>
          </cell>
          <cell r="F732">
            <v>16401.645312000001</v>
          </cell>
          <cell r="G732">
            <v>0</v>
          </cell>
        </row>
        <row r="734">
          <cell r="A734" t="str">
            <v>3.8.2.3</v>
          </cell>
          <cell r="B734" t="str">
            <v>Cámaras de inspección</v>
          </cell>
          <cell r="C734" t="str">
            <v>u</v>
          </cell>
          <cell r="D734">
            <v>0</v>
          </cell>
          <cell r="E734">
            <v>0</v>
          </cell>
          <cell r="F734">
            <v>0</v>
          </cell>
          <cell r="G734">
            <v>31537.506585787291</v>
          </cell>
        </row>
        <row r="735">
          <cell r="A735" t="str">
            <v>01-T1501</v>
          </cell>
          <cell r="B735" t="str">
            <v>Materiales</v>
          </cell>
          <cell r="C735">
            <v>0</v>
          </cell>
          <cell r="D735">
            <v>0</v>
          </cell>
          <cell r="E735">
            <v>0</v>
          </cell>
          <cell r="F735">
            <v>0</v>
          </cell>
          <cell r="G735">
            <v>13226.711164083998</v>
          </cell>
        </row>
        <row r="736">
          <cell r="A736" t="str">
            <v>I1531</v>
          </cell>
          <cell r="B736" t="str">
            <v>Marco y Tapa de Cámara de Inspección 60x60</v>
          </cell>
          <cell r="C736" t="str">
            <v>u</v>
          </cell>
          <cell r="D736">
            <v>1</v>
          </cell>
          <cell r="E736">
            <v>5342.9751999999999</v>
          </cell>
          <cell r="F736">
            <v>5342.9751999999999</v>
          </cell>
          <cell r="G736">
            <v>0</v>
          </cell>
        </row>
        <row r="737">
          <cell r="A737" t="str">
            <v>I1000</v>
          </cell>
          <cell r="B737" t="str">
            <v>Cal Hidráulica En Polvo</v>
          </cell>
          <cell r="C737" t="str">
            <v>kg</v>
          </cell>
          <cell r="D737">
            <v>27.215999999999994</v>
          </cell>
          <cell r="E737">
            <v>16.2</v>
          </cell>
          <cell r="F737">
            <v>440.89919999999989</v>
          </cell>
          <cell r="G737">
            <v>0</v>
          </cell>
        </row>
        <row r="738">
          <cell r="A738" t="str">
            <v>I1001</v>
          </cell>
          <cell r="B738" t="str">
            <v>Cemento Portland x 50 kg</v>
          </cell>
          <cell r="C738" t="str">
            <v>kg</v>
          </cell>
          <cell r="D738">
            <v>57.810599999999994</v>
          </cell>
          <cell r="E738">
            <v>15.2066</v>
          </cell>
          <cell r="F738">
            <v>879.10266995999984</v>
          </cell>
          <cell r="G738">
            <v>0</v>
          </cell>
        </row>
        <row r="739">
          <cell r="A739" t="str">
            <v>I1034</v>
          </cell>
          <cell r="B739" t="str">
            <v>Iggam Ceresita Tambor X 200 Litros</v>
          </cell>
          <cell r="C739" t="str">
            <v>u</v>
          </cell>
          <cell r="D739">
            <v>8.2799999999999992E-3</v>
          </cell>
          <cell r="E739">
            <v>13164.1736</v>
          </cell>
          <cell r="F739">
            <v>108.99935740799999</v>
          </cell>
          <cell r="G739">
            <v>0</v>
          </cell>
        </row>
        <row r="740">
          <cell r="A740" t="str">
            <v>I1002</v>
          </cell>
          <cell r="B740" t="str">
            <v>Arena a Granel</v>
          </cell>
          <cell r="C740" t="str">
            <v>m3</v>
          </cell>
          <cell r="D740">
            <v>0.27793169999999995</v>
          </cell>
          <cell r="E740">
            <v>3102.1487999999999</v>
          </cell>
          <cell r="F740">
            <v>862.1854896369598</v>
          </cell>
          <cell r="G740">
            <v>0</v>
          </cell>
        </row>
        <row r="741">
          <cell r="A741" t="str">
            <v>I1036</v>
          </cell>
          <cell r="B741" t="str">
            <v>Cascote Picado X bolson M3</v>
          </cell>
          <cell r="C741" t="str">
            <v>m3</v>
          </cell>
          <cell r="D741">
            <v>3.5596799999999991E-2</v>
          </cell>
          <cell r="E741">
            <v>1983.4628</v>
          </cell>
          <cell r="F741">
            <v>70.60492859903998</v>
          </cell>
          <cell r="G741">
            <v>0</v>
          </cell>
        </row>
        <row r="742">
          <cell r="A742" t="str">
            <v>I1068</v>
          </cell>
          <cell r="B742" t="str">
            <v>Piedra Partida X M3</v>
          </cell>
          <cell r="C742" t="str">
            <v>m3</v>
          </cell>
          <cell r="D742">
            <v>5.0399999999999993E-2</v>
          </cell>
          <cell r="E742">
            <v>3304.9587000000001</v>
          </cell>
          <cell r="F742">
            <v>166.56991847999998</v>
          </cell>
          <cell r="G742">
            <v>0</v>
          </cell>
        </row>
        <row r="743">
          <cell r="A743" t="str">
            <v>I1003</v>
          </cell>
          <cell r="B743" t="str">
            <v>Ladrillo Comun</v>
          </cell>
          <cell r="C743" t="str">
            <v>u</v>
          </cell>
          <cell r="D743">
            <v>215.99999999999997</v>
          </cell>
          <cell r="E743">
            <v>24.793399999999998</v>
          </cell>
          <cell r="F743">
            <v>5355.3743999999988</v>
          </cell>
          <cell r="G743">
            <v>0</v>
          </cell>
        </row>
        <row r="744">
          <cell r="A744" t="str">
            <v>02-T1501</v>
          </cell>
          <cell r="B744" t="str">
            <v>Mano de Obra</v>
          </cell>
          <cell r="C744">
            <v>0</v>
          </cell>
          <cell r="D744">
            <v>0</v>
          </cell>
          <cell r="E744">
            <v>0</v>
          </cell>
          <cell r="F744">
            <v>0</v>
          </cell>
          <cell r="G744">
            <v>18310.795421703293</v>
          </cell>
        </row>
        <row r="745">
          <cell r="A745" t="str">
            <v>I1005</v>
          </cell>
          <cell r="B745" t="str">
            <v>Ayudante</v>
          </cell>
          <cell r="C745" t="str">
            <v>hs</v>
          </cell>
          <cell r="D745">
            <v>14.759339031339032</v>
          </cell>
          <cell r="E745">
            <v>568.72268799999995</v>
          </cell>
          <cell r="F745">
            <v>8393.9709670064494</v>
          </cell>
          <cell r="G745">
            <v>0</v>
          </cell>
        </row>
        <row r="746">
          <cell r="A746" t="str">
            <v>I1004</v>
          </cell>
          <cell r="B746" t="str">
            <v>Oficial</v>
          </cell>
          <cell r="C746" t="str">
            <v>hs</v>
          </cell>
          <cell r="D746">
            <v>14.759339031339032</v>
          </cell>
          <cell r="E746">
            <v>671.90166399999998</v>
          </cell>
          <cell r="F746">
            <v>9916.8244546968435</v>
          </cell>
          <cell r="G746">
            <v>0</v>
          </cell>
        </row>
        <row r="748">
          <cell r="A748" t="str">
            <v>3.8.2.4</v>
          </cell>
          <cell r="B748" t="str">
            <v>Tendido de cañería de desagües primarios y secundarios (incluye Bocas de Acceso y Cámaras de Inspección)</v>
          </cell>
          <cell r="C748" t="str">
            <v>ml</v>
          </cell>
          <cell r="D748">
            <v>0</v>
          </cell>
          <cell r="E748">
            <v>0</v>
          </cell>
          <cell r="F748">
            <v>0</v>
          </cell>
          <cell r="G748">
            <v>4582.4276634689286</v>
          </cell>
        </row>
        <row r="749">
          <cell r="A749" t="str">
            <v>01-T3145</v>
          </cell>
          <cell r="B749" t="str">
            <v>Materiales</v>
          </cell>
          <cell r="C749">
            <v>0</v>
          </cell>
          <cell r="D749">
            <v>0</v>
          </cell>
          <cell r="E749">
            <v>0</v>
          </cell>
          <cell r="F749">
            <v>0</v>
          </cell>
          <cell r="G749">
            <v>1492.7348423489293</v>
          </cell>
        </row>
        <row r="750">
          <cell r="A750" t="str">
            <v>I1531</v>
          </cell>
          <cell r="B750" t="str">
            <v>Marco y Tapa de Cámara de Inspección 60x60</v>
          </cell>
          <cell r="C750" t="str">
            <v>u</v>
          </cell>
          <cell r="D750">
            <v>6.4516129032258064E-3</v>
          </cell>
          <cell r="E750">
            <v>5342.9751999999999</v>
          </cell>
          <cell r="F750">
            <v>34.470807741935481</v>
          </cell>
          <cell r="G750">
            <v>0</v>
          </cell>
        </row>
        <row r="751">
          <cell r="A751" t="str">
            <v>I1000</v>
          </cell>
          <cell r="B751" t="str">
            <v>Cal Hidráulica En Polvo</v>
          </cell>
          <cell r="C751" t="str">
            <v>kg</v>
          </cell>
          <cell r="D751">
            <v>0.52676129032258057</v>
          </cell>
          <cell r="E751">
            <v>16.2</v>
          </cell>
          <cell r="F751">
            <v>8.5335329032258045</v>
          </cell>
          <cell r="G751">
            <v>0</v>
          </cell>
        </row>
        <row r="752">
          <cell r="A752" t="str">
            <v>I1001</v>
          </cell>
          <cell r="B752" t="str">
            <v>Cemento Portland x 50 kg</v>
          </cell>
          <cell r="C752" t="str">
            <v>kg</v>
          </cell>
          <cell r="D752">
            <v>0.37297161290322584</v>
          </cell>
          <cell r="E752">
            <v>15.2066</v>
          </cell>
          <cell r="F752">
            <v>5.6716301287741944</v>
          </cell>
          <cell r="G752">
            <v>0</v>
          </cell>
        </row>
        <row r="753">
          <cell r="A753" t="str">
            <v>I1034</v>
          </cell>
          <cell r="B753" t="str">
            <v>Iggam Ceresita Tambor X 200 Litros</v>
          </cell>
          <cell r="C753" t="str">
            <v>u</v>
          </cell>
          <cell r="D753">
            <v>5.3419354838709669E-5</v>
          </cell>
          <cell r="E753">
            <v>13164.1736</v>
          </cell>
          <cell r="F753">
            <v>0.70322166069677405</v>
          </cell>
          <cell r="G753">
            <v>0</v>
          </cell>
        </row>
        <row r="754">
          <cell r="A754" t="str">
            <v>I1002</v>
          </cell>
          <cell r="B754" t="str">
            <v>Arena a Granel</v>
          </cell>
          <cell r="C754" t="str">
            <v>m3</v>
          </cell>
          <cell r="D754">
            <v>1.7931077419354839E-3</v>
          </cell>
          <cell r="E754">
            <v>3102.1487999999999</v>
          </cell>
          <cell r="F754">
            <v>5.5624870299158706</v>
          </cell>
          <cell r="G754">
            <v>0</v>
          </cell>
        </row>
        <row r="755">
          <cell r="A755" t="str">
            <v>I1036</v>
          </cell>
          <cell r="B755" t="str">
            <v>Cascote Picado X bolson M3</v>
          </cell>
          <cell r="C755" t="str">
            <v>m3</v>
          </cell>
          <cell r="D755">
            <v>2.2965677419354837E-4</v>
          </cell>
          <cell r="E755">
            <v>1983.4628</v>
          </cell>
          <cell r="F755">
            <v>0.45551566838090318</v>
          </cell>
          <cell r="G755">
            <v>0</v>
          </cell>
        </row>
        <row r="756">
          <cell r="A756" t="str">
            <v>I1068</v>
          </cell>
          <cell r="B756" t="str">
            <v>Piedra Partida X M3</v>
          </cell>
          <cell r="C756" t="str">
            <v>m3</v>
          </cell>
          <cell r="D756">
            <v>3.2516129032258067E-4</v>
          </cell>
          <cell r="E756">
            <v>3304.9587000000001</v>
          </cell>
          <cell r="F756">
            <v>1.0746446353548389</v>
          </cell>
          <cell r="G756">
            <v>0</v>
          </cell>
        </row>
        <row r="757">
          <cell r="A757" t="str">
            <v>I1137</v>
          </cell>
          <cell r="B757" t="str">
            <v>Cano Pvc 110X4 Mts (3,2) Aprob.Cloacal Iram</v>
          </cell>
          <cell r="C757" t="str">
            <v>u</v>
          </cell>
          <cell r="D757">
            <v>0.3</v>
          </cell>
          <cell r="E757">
            <v>4541.5200000000004</v>
          </cell>
          <cell r="F757">
            <v>1362.4560000000001</v>
          </cell>
          <cell r="G757">
            <v>0</v>
          </cell>
        </row>
        <row r="758">
          <cell r="A758" t="str">
            <v>I1003</v>
          </cell>
          <cell r="B758" t="str">
            <v>Ladrillo Comun</v>
          </cell>
          <cell r="C758" t="str">
            <v>u</v>
          </cell>
          <cell r="D758">
            <v>1.3935483870967742</v>
          </cell>
          <cell r="E758">
            <v>24.793399999999998</v>
          </cell>
          <cell r="F758">
            <v>34.550802580645161</v>
          </cell>
          <cell r="G758">
            <v>0</v>
          </cell>
        </row>
        <row r="759">
          <cell r="A759" t="str">
            <v>I1151</v>
          </cell>
          <cell r="B759" t="str">
            <v>Pileta De Patio Mod.110 Ent.40 Sal.63Mm</v>
          </cell>
          <cell r="C759" t="str">
            <v>u</v>
          </cell>
          <cell r="D759">
            <v>0.1</v>
          </cell>
          <cell r="E759">
            <v>392.56200000000001</v>
          </cell>
          <cell r="F759">
            <v>39.256200000000007</v>
          </cell>
          <cell r="G759">
            <v>0</v>
          </cell>
        </row>
        <row r="760">
          <cell r="A760" t="str">
            <v>02-T3145</v>
          </cell>
          <cell r="B760" t="str">
            <v>Mano de Obra</v>
          </cell>
          <cell r="C760">
            <v>0</v>
          </cell>
          <cell r="D760">
            <v>0</v>
          </cell>
          <cell r="E760">
            <v>0</v>
          </cell>
          <cell r="F760">
            <v>0</v>
          </cell>
          <cell r="G760">
            <v>1165.8815103999998</v>
          </cell>
        </row>
        <row r="761">
          <cell r="A761" t="str">
            <v>I1005</v>
          </cell>
          <cell r="B761" t="str">
            <v>Ayudante</v>
          </cell>
          <cell r="C761" t="str">
            <v>hs</v>
          </cell>
          <cell r="D761">
            <v>2.0499999999999998</v>
          </cell>
          <cell r="E761">
            <v>568.72268799999995</v>
          </cell>
          <cell r="F761">
            <v>1165.8815103999998</v>
          </cell>
          <cell r="G761">
            <v>0</v>
          </cell>
        </row>
        <row r="762">
          <cell r="A762" t="str">
            <v>04-T3145</v>
          </cell>
          <cell r="B762" t="str">
            <v>Subcontratos</v>
          </cell>
          <cell r="C762">
            <v>0</v>
          </cell>
          <cell r="D762">
            <v>0</v>
          </cell>
          <cell r="E762">
            <v>0</v>
          </cell>
          <cell r="F762">
            <v>0</v>
          </cell>
          <cell r="G762">
            <v>1923.8113107199997</v>
          </cell>
        </row>
        <row r="763">
          <cell r="A763" t="str">
            <v>I1070</v>
          </cell>
          <cell r="B763" t="str">
            <v>Ayudante Sanitarista, Gasista</v>
          </cell>
          <cell r="C763" t="str">
            <v>hs</v>
          </cell>
          <cell r="D763">
            <v>1.0903225806451613</v>
          </cell>
          <cell r="E763">
            <v>739.33949439999992</v>
          </cell>
          <cell r="F763">
            <v>806.11854550709666</v>
          </cell>
          <cell r="G763">
            <v>0</v>
          </cell>
        </row>
        <row r="764">
          <cell r="A764" t="str">
            <v>I1069</v>
          </cell>
          <cell r="B764" t="str">
            <v>Oficial Sanitarista, Gasista</v>
          </cell>
          <cell r="C764" t="str">
            <v>hs</v>
          </cell>
          <cell r="D764">
            <v>1.0903225806451613</v>
          </cell>
          <cell r="E764">
            <v>1025.102832</v>
          </cell>
          <cell r="F764">
            <v>1117.6927652129032</v>
          </cell>
          <cell r="G764">
            <v>0</v>
          </cell>
        </row>
        <row r="766">
          <cell r="A766" t="str">
            <v>3.8.3.1</v>
          </cell>
          <cell r="B766" t="str">
            <v>Conexión a la red existente de Agua Corriente</v>
          </cell>
          <cell r="C766" t="str">
            <v>gl</v>
          </cell>
          <cell r="D766">
            <v>0</v>
          </cell>
          <cell r="E766">
            <v>0</v>
          </cell>
          <cell r="F766">
            <v>0</v>
          </cell>
          <cell r="G766">
            <v>68681.38713599075</v>
          </cell>
        </row>
        <row r="767">
          <cell r="A767" t="str">
            <v>01-T3144</v>
          </cell>
          <cell r="B767" t="str">
            <v>Materiales</v>
          </cell>
          <cell r="C767">
            <v>0</v>
          </cell>
          <cell r="D767">
            <v>0</v>
          </cell>
          <cell r="E767">
            <v>0</v>
          </cell>
          <cell r="F767">
            <v>0</v>
          </cell>
          <cell r="G767">
            <v>28312.185003190745</v>
          </cell>
        </row>
        <row r="768">
          <cell r="A768" t="str">
            <v>I1000</v>
          </cell>
          <cell r="B768" t="str">
            <v>Cal Hidráulica En Polvo</v>
          </cell>
          <cell r="C768" t="str">
            <v>kg</v>
          </cell>
          <cell r="D768">
            <v>216.8</v>
          </cell>
          <cell r="E768">
            <v>16.2</v>
          </cell>
          <cell r="F768">
            <v>3512.16</v>
          </cell>
          <cell r="G768">
            <v>0</v>
          </cell>
        </row>
        <row r="769">
          <cell r="A769" t="str">
            <v>I1001</v>
          </cell>
          <cell r="B769" t="str">
            <v>Cemento Portland x 50 kg</v>
          </cell>
          <cell r="C769" t="str">
            <v>kg</v>
          </cell>
          <cell r="D769">
            <v>139.5</v>
          </cell>
          <cell r="E769">
            <v>15.2066</v>
          </cell>
          <cell r="F769">
            <v>2121.3206999999998</v>
          </cell>
          <cell r="G769">
            <v>0</v>
          </cell>
        </row>
        <row r="770">
          <cell r="A770" t="str">
            <v>I1002</v>
          </cell>
          <cell r="B770" t="str">
            <v>Arena a Granel</v>
          </cell>
          <cell r="C770" t="str">
            <v>m3</v>
          </cell>
          <cell r="D770">
            <v>1.4318</v>
          </cell>
          <cell r="E770">
            <v>3102.1487999999999</v>
          </cell>
          <cell r="F770">
            <v>4441.6566518399995</v>
          </cell>
          <cell r="G770">
            <v>0</v>
          </cell>
        </row>
        <row r="771">
          <cell r="A771" t="str">
            <v>I1036</v>
          </cell>
          <cell r="B771" t="str">
            <v>Cascote Picado X bolson M3</v>
          </cell>
          <cell r="C771" t="str">
            <v>m3</v>
          </cell>
          <cell r="D771">
            <v>0.9887999999999999</v>
          </cell>
          <cell r="E771">
            <v>1983.4628</v>
          </cell>
          <cell r="F771">
            <v>1961.2480166399998</v>
          </cell>
          <cell r="G771">
            <v>0</v>
          </cell>
        </row>
        <row r="772">
          <cell r="A772" t="str">
            <v>I3056</v>
          </cell>
          <cell r="B772" t="str">
            <v>Caja Aprobada Poliamida 6,6 P/medidor 40x20x18 Agua / Absa</v>
          </cell>
          <cell r="C772" t="str">
            <v>u</v>
          </cell>
          <cell r="D772">
            <v>1</v>
          </cell>
          <cell r="E772">
            <v>1825.6198347107438</v>
          </cell>
          <cell r="F772">
            <v>1825.6198347107438</v>
          </cell>
          <cell r="G772">
            <v>0</v>
          </cell>
        </row>
        <row r="773">
          <cell r="A773" t="str">
            <v>I1563</v>
          </cell>
          <cell r="B773" t="str">
            <v>Válvula esclusa bronce 3/4"</v>
          </cell>
          <cell r="C773" t="str">
            <v>u</v>
          </cell>
          <cell r="D773">
            <v>1</v>
          </cell>
          <cell r="E773">
            <v>825.61980000000005</v>
          </cell>
          <cell r="F773">
            <v>825.61980000000005</v>
          </cell>
          <cell r="G773">
            <v>0</v>
          </cell>
        </row>
        <row r="774">
          <cell r="A774" t="str">
            <v>I1137</v>
          </cell>
          <cell r="B774" t="str">
            <v>Cano Pvc 110X4 Mts (3,2) Aprob.Cloacal Iram</v>
          </cell>
          <cell r="C774" t="str">
            <v>u</v>
          </cell>
          <cell r="D774">
            <v>3</v>
          </cell>
          <cell r="E774">
            <v>4541.5200000000004</v>
          </cell>
          <cell r="F774">
            <v>13624.560000000001</v>
          </cell>
          <cell r="G774">
            <v>0</v>
          </cell>
        </row>
        <row r="775">
          <cell r="A775" t="str">
            <v>03-T3144</v>
          </cell>
          <cell r="B775" t="str">
            <v>Equipos</v>
          </cell>
          <cell r="C775">
            <v>0</v>
          </cell>
          <cell r="D775">
            <v>0</v>
          </cell>
          <cell r="E775">
            <v>0</v>
          </cell>
          <cell r="F775">
            <v>0</v>
          </cell>
          <cell r="G775">
            <v>308.69299999999998</v>
          </cell>
        </row>
        <row r="776">
          <cell r="A776" t="str">
            <v>I1540</v>
          </cell>
          <cell r="B776" t="str">
            <v>Martillo Eléctrico</v>
          </cell>
          <cell r="C776" t="str">
            <v>hs</v>
          </cell>
          <cell r="D776">
            <v>4</v>
          </cell>
          <cell r="E776">
            <v>77.173249999999996</v>
          </cell>
          <cell r="F776">
            <v>308.69299999999998</v>
          </cell>
          <cell r="G776">
            <v>0</v>
          </cell>
        </row>
        <row r="777">
          <cell r="A777" t="str">
            <v>04-T3144</v>
          </cell>
          <cell r="B777" t="str">
            <v>Subcontratos</v>
          </cell>
          <cell r="C777">
            <v>0</v>
          </cell>
          <cell r="D777">
            <v>0</v>
          </cell>
          <cell r="E777">
            <v>0</v>
          </cell>
          <cell r="F777">
            <v>0</v>
          </cell>
          <cell r="G777">
            <v>40060.509132799998</v>
          </cell>
        </row>
        <row r="778">
          <cell r="A778" t="str">
            <v>I1070</v>
          </cell>
          <cell r="B778" t="str">
            <v>Ayudante Sanitarista, Gasista</v>
          </cell>
          <cell r="C778" t="str">
            <v>hs</v>
          </cell>
          <cell r="D778">
            <v>32</v>
          </cell>
          <cell r="E778">
            <v>739.33949439999992</v>
          </cell>
          <cell r="F778">
            <v>23658.863820799997</v>
          </cell>
          <cell r="G778">
            <v>0</v>
          </cell>
        </row>
        <row r="779">
          <cell r="A779" t="str">
            <v>I1069</v>
          </cell>
          <cell r="B779" t="str">
            <v>Oficial Sanitarista, Gasista</v>
          </cell>
          <cell r="C779" t="str">
            <v>hs</v>
          </cell>
          <cell r="D779">
            <v>16</v>
          </cell>
          <cell r="E779">
            <v>1025.102832</v>
          </cell>
          <cell r="F779">
            <v>16401.645312000001</v>
          </cell>
          <cell r="G779">
            <v>0</v>
          </cell>
        </row>
        <row r="781">
          <cell r="A781" t="str">
            <v>3.8.3.4</v>
          </cell>
          <cell r="B781" t="str">
            <v>Provisión e Instalación de Tanque de Reserva de Acero Inoxidable de 2000 lts</v>
          </cell>
          <cell r="C781" t="str">
            <v>u</v>
          </cell>
          <cell r="D781">
            <v>0</v>
          </cell>
          <cell r="E781">
            <v>0</v>
          </cell>
          <cell r="F781">
            <v>0</v>
          </cell>
          <cell r="G781">
            <v>87462.49740800001</v>
          </cell>
        </row>
        <row r="782">
          <cell r="A782" t="str">
            <v>01-T1972</v>
          </cell>
          <cell r="B782" t="str">
            <v>Materiales</v>
          </cell>
          <cell r="C782">
            <v>0</v>
          </cell>
          <cell r="D782">
            <v>0</v>
          </cell>
          <cell r="E782">
            <v>0</v>
          </cell>
          <cell r="F782">
            <v>0</v>
          </cell>
          <cell r="G782">
            <v>82500</v>
          </cell>
        </row>
        <row r="783">
          <cell r="A783" t="str">
            <v>I2141</v>
          </cell>
          <cell r="B783" t="str">
            <v>Tanque de acero inoxidable de 2000 litros</v>
          </cell>
          <cell r="C783" t="str">
            <v>u</v>
          </cell>
          <cell r="D783">
            <v>1</v>
          </cell>
          <cell r="E783">
            <v>82500</v>
          </cell>
          <cell r="F783">
            <v>82500</v>
          </cell>
          <cell r="G783">
            <v>0</v>
          </cell>
        </row>
        <row r="784">
          <cell r="A784" t="str">
            <v>02-T1972</v>
          </cell>
          <cell r="B784" t="str">
            <v>Mano de Obra</v>
          </cell>
          <cell r="C784">
            <v>0</v>
          </cell>
          <cell r="D784">
            <v>0</v>
          </cell>
          <cell r="E784">
            <v>0</v>
          </cell>
          <cell r="F784">
            <v>0</v>
          </cell>
          <cell r="G784">
            <v>4962.4974079999993</v>
          </cell>
        </row>
        <row r="785">
          <cell r="A785" t="str">
            <v>I1005</v>
          </cell>
          <cell r="B785" t="str">
            <v>Ayudante</v>
          </cell>
          <cell r="C785" t="str">
            <v>hs</v>
          </cell>
          <cell r="D785">
            <v>4</v>
          </cell>
          <cell r="E785">
            <v>568.72268799999995</v>
          </cell>
          <cell r="F785">
            <v>2274.8907519999998</v>
          </cell>
          <cell r="G785">
            <v>0</v>
          </cell>
        </row>
        <row r="786">
          <cell r="A786" t="str">
            <v>I1004</v>
          </cell>
          <cell r="B786" t="str">
            <v>Oficial</v>
          </cell>
          <cell r="C786" t="str">
            <v>hs</v>
          </cell>
          <cell r="D786">
            <v>4</v>
          </cell>
          <cell r="E786">
            <v>671.90166399999998</v>
          </cell>
          <cell r="F786">
            <v>2687.6066559999999</v>
          </cell>
          <cell r="G786">
            <v>0</v>
          </cell>
        </row>
        <row r="788">
          <cell r="A788" t="str">
            <v>3.8.3.5</v>
          </cell>
          <cell r="B788" t="str">
            <v>Provisión e Instalación de Tanque Cisterna de 850 lts (incluye platea de apoyo en HºAº)</v>
          </cell>
          <cell r="C788" t="str">
            <v>U</v>
          </cell>
          <cell r="D788">
            <v>0</v>
          </cell>
          <cell r="E788">
            <v>0</v>
          </cell>
          <cell r="F788">
            <v>0</v>
          </cell>
          <cell r="G788">
            <v>50184.25113583581</v>
          </cell>
        </row>
        <row r="789">
          <cell r="A789" t="str">
            <v>01-T1599</v>
          </cell>
          <cell r="B789" t="str">
            <v>Materiales</v>
          </cell>
          <cell r="C789">
            <v>0</v>
          </cell>
          <cell r="D789">
            <v>0</v>
          </cell>
          <cell r="E789">
            <v>0</v>
          </cell>
          <cell r="F789">
            <v>0</v>
          </cell>
          <cell r="G789">
            <v>25275.08976570248</v>
          </cell>
        </row>
        <row r="790">
          <cell r="A790" t="str">
            <v>I1010</v>
          </cell>
          <cell r="B790" t="str">
            <v>Acero  Adn420 Diam 6 Mm</v>
          </cell>
          <cell r="C790" t="str">
            <v>tn</v>
          </cell>
          <cell r="D790">
            <v>0.04</v>
          </cell>
          <cell r="E790">
            <v>147954</v>
          </cell>
          <cell r="F790">
            <v>5918.16</v>
          </cell>
          <cell r="G790">
            <v>0</v>
          </cell>
        </row>
        <row r="791">
          <cell r="A791" t="str">
            <v>I1014</v>
          </cell>
          <cell r="B791" t="str">
            <v>Alambre Negro Recocido N 16</v>
          </cell>
          <cell r="C791" t="str">
            <v>kg</v>
          </cell>
          <cell r="D791">
            <v>0.5</v>
          </cell>
          <cell r="E791">
            <v>572.72730000000001</v>
          </cell>
          <cell r="F791">
            <v>286.36365000000001</v>
          </cell>
          <cell r="G791">
            <v>0</v>
          </cell>
        </row>
        <row r="792">
          <cell r="A792" t="str">
            <v>I1019</v>
          </cell>
          <cell r="B792" t="str">
            <v>Hormigon Elaborado H30</v>
          </cell>
          <cell r="C792" t="str">
            <v>m3</v>
          </cell>
          <cell r="D792">
            <v>0.52500000000000002</v>
          </cell>
          <cell r="E792">
            <v>9940</v>
          </cell>
          <cell r="F792">
            <v>5218.5</v>
          </cell>
          <cell r="G792">
            <v>0</v>
          </cell>
        </row>
        <row r="793">
          <cell r="A793" t="str">
            <v>JG003</v>
          </cell>
          <cell r="B793" t="str">
            <v>Tanque cisterna 850 lts</v>
          </cell>
          <cell r="C793" t="str">
            <v>u</v>
          </cell>
          <cell r="D793">
            <v>1</v>
          </cell>
          <cell r="E793">
            <v>13852.066115702481</v>
          </cell>
          <cell r="F793">
            <v>13852.066115702481</v>
          </cell>
          <cell r="G793">
            <v>0</v>
          </cell>
        </row>
        <row r="794">
          <cell r="A794" t="str">
            <v>02-T1599</v>
          </cell>
          <cell r="B794" t="str">
            <v>Mano de Obra</v>
          </cell>
          <cell r="C794">
            <v>0</v>
          </cell>
          <cell r="D794">
            <v>0</v>
          </cell>
          <cell r="E794">
            <v>0</v>
          </cell>
          <cell r="F794">
            <v>0</v>
          </cell>
          <cell r="G794">
            <v>17287.683731199999</v>
          </cell>
        </row>
        <row r="795">
          <cell r="A795" t="str">
            <v>I1005</v>
          </cell>
          <cell r="B795" t="str">
            <v>Ayudante</v>
          </cell>
          <cell r="C795" t="str">
            <v>hs</v>
          </cell>
          <cell r="D795">
            <v>16</v>
          </cell>
          <cell r="E795">
            <v>568.72268799999995</v>
          </cell>
          <cell r="F795">
            <v>9099.5630079999992</v>
          </cell>
          <cell r="G795">
            <v>0</v>
          </cell>
        </row>
        <row r="796">
          <cell r="A796" t="str">
            <v>I1018</v>
          </cell>
          <cell r="B796" t="str">
            <v>Ayudante Hormigon</v>
          </cell>
          <cell r="C796" t="str">
            <v>hs</v>
          </cell>
          <cell r="D796">
            <v>5.5</v>
          </cell>
          <cell r="E796">
            <v>682.46722559999989</v>
          </cell>
          <cell r="F796">
            <v>3753.5697407999996</v>
          </cell>
          <cell r="G796">
            <v>0</v>
          </cell>
        </row>
        <row r="797">
          <cell r="A797" t="str">
            <v>I1017</v>
          </cell>
          <cell r="B797" t="str">
            <v>Oficial Hormigon</v>
          </cell>
          <cell r="C797" t="str">
            <v>hs</v>
          </cell>
          <cell r="D797">
            <v>5.5</v>
          </cell>
          <cell r="E797">
            <v>806.2819968</v>
          </cell>
          <cell r="F797">
            <v>4434.5509824000001</v>
          </cell>
          <cell r="G797">
            <v>0</v>
          </cell>
        </row>
        <row r="798">
          <cell r="A798" t="str">
            <v>04-T1599</v>
          </cell>
          <cell r="B798" t="str">
            <v>Subcontratos</v>
          </cell>
          <cell r="C798">
            <v>0</v>
          </cell>
          <cell r="D798">
            <v>0</v>
          </cell>
          <cell r="E798">
            <v>0</v>
          </cell>
          <cell r="F798">
            <v>0</v>
          </cell>
          <cell r="G798">
            <v>7621.4776389333329</v>
          </cell>
        </row>
        <row r="799">
          <cell r="A799" t="str">
            <v>I1314</v>
          </cell>
          <cell r="B799" t="str">
            <v>Servicio De Bombeado con Pluma</v>
          </cell>
          <cell r="C799" t="str">
            <v>m3</v>
          </cell>
          <cell r="D799">
            <v>0.52500000000000002</v>
          </cell>
          <cell r="E799">
            <v>415</v>
          </cell>
          <cell r="F799">
            <v>217.875</v>
          </cell>
          <cell r="G799">
            <v>0</v>
          </cell>
        </row>
        <row r="800">
          <cell r="A800" t="str">
            <v>I1315</v>
          </cell>
          <cell r="B800" t="str">
            <v>Traslado De Bomba con Pluma</v>
          </cell>
          <cell r="C800" t="str">
            <v>u</v>
          </cell>
          <cell r="D800">
            <v>8.3333333333333332E-3</v>
          </cell>
          <cell r="E800">
            <v>41500</v>
          </cell>
          <cell r="F800">
            <v>345.83333333333331</v>
          </cell>
          <cell r="G800">
            <v>0</v>
          </cell>
        </row>
        <row r="801">
          <cell r="A801" t="str">
            <v>I1070</v>
          </cell>
          <cell r="B801" t="str">
            <v>Ayudante Sanitarista, Gasista</v>
          </cell>
          <cell r="C801" t="str">
            <v>hs</v>
          </cell>
          <cell r="D801">
            <v>4</v>
          </cell>
          <cell r="E801">
            <v>739.33949439999992</v>
          </cell>
          <cell r="F801">
            <v>2957.3579775999997</v>
          </cell>
          <cell r="G801">
            <v>0</v>
          </cell>
        </row>
        <row r="802">
          <cell r="A802" t="str">
            <v>I1069</v>
          </cell>
          <cell r="B802" t="str">
            <v>Oficial Sanitarista, Gasista</v>
          </cell>
          <cell r="C802" t="str">
            <v>hs</v>
          </cell>
          <cell r="D802">
            <v>4</v>
          </cell>
          <cell r="E802">
            <v>1025.102832</v>
          </cell>
          <cell r="F802">
            <v>4100.4113280000001</v>
          </cell>
          <cell r="G802">
            <v>0</v>
          </cell>
        </row>
        <row r="804">
          <cell r="A804" t="str">
            <v>3.8.3.6</v>
          </cell>
          <cell r="B804" t="str">
            <v>Tendido de Cañerías de alimentación y distribución de Agua Fria para Grupos Sanitarios, Boleterías y Locales Operativos</v>
          </cell>
          <cell r="C804" t="str">
            <v>ml</v>
          </cell>
          <cell r="D804">
            <v>0</v>
          </cell>
          <cell r="E804">
            <v>0</v>
          </cell>
          <cell r="F804">
            <v>0</v>
          </cell>
          <cell r="G804">
            <v>1917.0785057600001</v>
          </cell>
        </row>
        <row r="805">
          <cell r="A805" t="str">
            <v>01-T1767</v>
          </cell>
          <cell r="B805" t="str">
            <v>Materiales</v>
          </cell>
          <cell r="C805">
            <v>0</v>
          </cell>
          <cell r="D805">
            <v>0</v>
          </cell>
          <cell r="E805">
            <v>0</v>
          </cell>
          <cell r="F805">
            <v>0</v>
          </cell>
          <cell r="G805">
            <v>983.8125</v>
          </cell>
        </row>
        <row r="806">
          <cell r="A806" t="str">
            <v>I1557</v>
          </cell>
          <cell r="B806" t="str">
            <v>Caño Acqua System Pn20 40 Mm x 4 metros</v>
          </cell>
          <cell r="C806" t="str">
            <v>u</v>
          </cell>
          <cell r="D806">
            <v>0.3125</v>
          </cell>
          <cell r="E806">
            <v>3148.2</v>
          </cell>
          <cell r="F806">
            <v>983.8125</v>
          </cell>
          <cell r="G806">
            <v>0</v>
          </cell>
        </row>
        <row r="807">
          <cell r="A807" t="str">
            <v>02-T1767</v>
          </cell>
          <cell r="B807" t="str">
            <v>Mano de Obra</v>
          </cell>
          <cell r="C807">
            <v>0</v>
          </cell>
          <cell r="D807">
            <v>0</v>
          </cell>
          <cell r="E807">
            <v>0</v>
          </cell>
          <cell r="F807">
            <v>0</v>
          </cell>
          <cell r="G807">
            <v>227.4890752</v>
          </cell>
        </row>
        <row r="808">
          <cell r="A808" t="str">
            <v>I1005</v>
          </cell>
          <cell r="B808" t="str">
            <v>Ayudante</v>
          </cell>
          <cell r="C808" t="str">
            <v>hs</v>
          </cell>
          <cell r="D808">
            <v>0.4</v>
          </cell>
          <cell r="E808">
            <v>568.72268799999995</v>
          </cell>
          <cell r="F808">
            <v>227.4890752</v>
          </cell>
          <cell r="G808">
            <v>0</v>
          </cell>
        </row>
        <row r="809">
          <cell r="A809" t="str">
            <v>04-T1767</v>
          </cell>
          <cell r="B809" t="str">
            <v>Subcontratos</v>
          </cell>
          <cell r="C809">
            <v>0</v>
          </cell>
          <cell r="D809">
            <v>0</v>
          </cell>
          <cell r="E809">
            <v>0</v>
          </cell>
          <cell r="F809">
            <v>0</v>
          </cell>
          <cell r="G809">
            <v>705.77693055999998</v>
          </cell>
        </row>
        <row r="810">
          <cell r="A810" t="str">
            <v>I1070</v>
          </cell>
          <cell r="B810" t="str">
            <v>Ayudante Sanitarista, Gasista</v>
          </cell>
          <cell r="C810" t="str">
            <v>hs</v>
          </cell>
          <cell r="D810">
            <v>0.4</v>
          </cell>
          <cell r="E810">
            <v>739.33949439999992</v>
          </cell>
          <cell r="F810">
            <v>295.73579775999997</v>
          </cell>
          <cell r="G810">
            <v>0</v>
          </cell>
        </row>
        <row r="811">
          <cell r="A811" t="str">
            <v>I1069</v>
          </cell>
          <cell r="B811" t="str">
            <v>Oficial Sanitarista, Gasista</v>
          </cell>
          <cell r="C811" t="str">
            <v>hs</v>
          </cell>
          <cell r="D811">
            <v>0.4</v>
          </cell>
          <cell r="E811">
            <v>1025.102832</v>
          </cell>
          <cell r="F811">
            <v>410.04113280000001</v>
          </cell>
          <cell r="G811">
            <v>0</v>
          </cell>
        </row>
        <row r="813">
          <cell r="A813" t="str">
            <v>3.8.3.7</v>
          </cell>
          <cell r="B813" t="str">
            <v>Tendido de Cañerias de alimentación y distribución interna de Agua Fría y Caliente</v>
          </cell>
          <cell r="C813" t="str">
            <v>ml</v>
          </cell>
          <cell r="D813">
            <v>0</v>
          </cell>
          <cell r="E813">
            <v>0</v>
          </cell>
          <cell r="F813">
            <v>0</v>
          </cell>
          <cell r="G813">
            <v>1917.0785057600001</v>
          </cell>
        </row>
        <row r="814">
          <cell r="A814" t="str">
            <v>01-T1767</v>
          </cell>
          <cell r="B814" t="str">
            <v>Materiales</v>
          </cell>
          <cell r="C814">
            <v>0</v>
          </cell>
          <cell r="D814">
            <v>0</v>
          </cell>
          <cell r="E814">
            <v>0</v>
          </cell>
          <cell r="F814">
            <v>0</v>
          </cell>
          <cell r="G814">
            <v>983.8125</v>
          </cell>
        </row>
        <row r="815">
          <cell r="A815" t="str">
            <v>I1557</v>
          </cell>
          <cell r="B815" t="str">
            <v>Caño Acqua System Pn20 40 Mm x 4 metros</v>
          </cell>
          <cell r="C815" t="str">
            <v>u</v>
          </cell>
          <cell r="D815">
            <v>0.3125</v>
          </cell>
          <cell r="E815">
            <v>3148.2</v>
          </cell>
          <cell r="F815">
            <v>983.8125</v>
          </cell>
          <cell r="G815">
            <v>0</v>
          </cell>
        </row>
        <row r="816">
          <cell r="A816" t="str">
            <v>02-T1767</v>
          </cell>
          <cell r="B816" t="str">
            <v>Mano de Obra</v>
          </cell>
          <cell r="C816">
            <v>0</v>
          </cell>
          <cell r="D816">
            <v>0</v>
          </cell>
          <cell r="E816">
            <v>0</v>
          </cell>
          <cell r="F816">
            <v>0</v>
          </cell>
          <cell r="G816">
            <v>227.4890752</v>
          </cell>
        </row>
        <row r="817">
          <cell r="A817" t="str">
            <v>I1005</v>
          </cell>
          <cell r="B817" t="str">
            <v>Ayudante</v>
          </cell>
          <cell r="C817" t="str">
            <v>hs</v>
          </cell>
          <cell r="D817">
            <v>0.4</v>
          </cell>
          <cell r="E817">
            <v>568.72268799999995</v>
          </cell>
          <cell r="F817">
            <v>227.4890752</v>
          </cell>
          <cell r="G817">
            <v>0</v>
          </cell>
        </row>
        <row r="818">
          <cell r="A818" t="str">
            <v>04-T1767</v>
          </cell>
          <cell r="B818" t="str">
            <v>Subcontratos</v>
          </cell>
          <cell r="C818">
            <v>0</v>
          </cell>
          <cell r="D818">
            <v>0</v>
          </cell>
          <cell r="E818">
            <v>0</v>
          </cell>
          <cell r="F818">
            <v>0</v>
          </cell>
          <cell r="G818">
            <v>705.77693055999998</v>
          </cell>
        </row>
        <row r="819">
          <cell r="A819" t="str">
            <v>I1070</v>
          </cell>
          <cell r="B819" t="str">
            <v>Ayudante Sanitarista, Gasista</v>
          </cell>
          <cell r="C819" t="str">
            <v>hs</v>
          </cell>
          <cell r="D819">
            <v>0.4</v>
          </cell>
          <cell r="E819">
            <v>739.33949439999992</v>
          </cell>
          <cell r="F819">
            <v>295.73579775999997</v>
          </cell>
          <cell r="G819">
            <v>0</v>
          </cell>
        </row>
        <row r="820">
          <cell r="A820" t="str">
            <v>I1069</v>
          </cell>
          <cell r="B820" t="str">
            <v>Oficial Sanitarista, Gasista</v>
          </cell>
          <cell r="C820" t="str">
            <v>hs</v>
          </cell>
          <cell r="D820">
            <v>0.4</v>
          </cell>
          <cell r="E820">
            <v>1025.102832</v>
          </cell>
          <cell r="F820">
            <v>410.04113280000001</v>
          </cell>
          <cell r="G820">
            <v>0</v>
          </cell>
        </row>
        <row r="822">
          <cell r="A822" t="str">
            <v>3.8.3.8</v>
          </cell>
          <cell r="B822" t="str">
            <v>Tendido de Cañerías de alimentación y distribución de Agua Fria para canillas para lavado de andenes</v>
          </cell>
          <cell r="C822" t="str">
            <v>ml</v>
          </cell>
          <cell r="D822">
            <v>0</v>
          </cell>
          <cell r="E822">
            <v>0</v>
          </cell>
          <cell r="F822">
            <v>0</v>
          </cell>
          <cell r="G822">
            <v>1917.0785057600001</v>
          </cell>
        </row>
        <row r="823">
          <cell r="A823" t="str">
            <v>01-T1767</v>
          </cell>
          <cell r="B823" t="str">
            <v>Materiales</v>
          </cell>
          <cell r="C823">
            <v>0</v>
          </cell>
          <cell r="D823">
            <v>0</v>
          </cell>
          <cell r="E823">
            <v>0</v>
          </cell>
          <cell r="F823">
            <v>0</v>
          </cell>
          <cell r="G823">
            <v>983.8125</v>
          </cell>
        </row>
        <row r="824">
          <cell r="A824" t="str">
            <v>I1557</v>
          </cell>
          <cell r="B824" t="str">
            <v>Caño Acqua System Pn20 40 Mm x 4 metros</v>
          </cell>
          <cell r="C824" t="str">
            <v>u</v>
          </cell>
          <cell r="D824">
            <v>0.3125</v>
          </cell>
          <cell r="E824">
            <v>3148.2</v>
          </cell>
          <cell r="F824">
            <v>983.8125</v>
          </cell>
          <cell r="G824">
            <v>0</v>
          </cell>
        </row>
        <row r="825">
          <cell r="A825" t="str">
            <v>02-T1767</v>
          </cell>
          <cell r="B825" t="str">
            <v>Mano de Obra</v>
          </cell>
          <cell r="C825">
            <v>0</v>
          </cell>
          <cell r="D825">
            <v>0</v>
          </cell>
          <cell r="E825">
            <v>0</v>
          </cell>
          <cell r="F825">
            <v>0</v>
          </cell>
          <cell r="G825">
            <v>227.4890752</v>
          </cell>
        </row>
        <row r="826">
          <cell r="A826" t="str">
            <v>I1005</v>
          </cell>
          <cell r="B826" t="str">
            <v>Ayudante</v>
          </cell>
          <cell r="C826" t="str">
            <v>hs</v>
          </cell>
          <cell r="D826">
            <v>0.4</v>
          </cell>
          <cell r="E826">
            <v>568.72268799999995</v>
          </cell>
          <cell r="F826">
            <v>227.4890752</v>
          </cell>
          <cell r="G826">
            <v>0</v>
          </cell>
        </row>
        <row r="827">
          <cell r="A827" t="str">
            <v>04-T1767</v>
          </cell>
          <cell r="B827" t="str">
            <v>Subcontratos</v>
          </cell>
          <cell r="C827">
            <v>0</v>
          </cell>
          <cell r="D827">
            <v>0</v>
          </cell>
          <cell r="E827">
            <v>0</v>
          </cell>
          <cell r="F827">
            <v>0</v>
          </cell>
          <cell r="G827">
            <v>705.77693055999998</v>
          </cell>
        </row>
        <row r="828">
          <cell r="A828" t="str">
            <v>I1070</v>
          </cell>
          <cell r="B828" t="str">
            <v>Ayudante Sanitarista, Gasista</v>
          </cell>
          <cell r="C828" t="str">
            <v>hs</v>
          </cell>
          <cell r="D828">
            <v>0.4</v>
          </cell>
          <cell r="E828">
            <v>739.33949439999992</v>
          </cell>
          <cell r="F828">
            <v>295.73579775999997</v>
          </cell>
          <cell r="G828">
            <v>0</v>
          </cell>
        </row>
        <row r="829">
          <cell r="A829" t="str">
            <v>I1069</v>
          </cell>
          <cell r="B829" t="str">
            <v>Oficial Sanitarista, Gasista</v>
          </cell>
          <cell r="C829" t="str">
            <v>hs</v>
          </cell>
          <cell r="D829">
            <v>0.4</v>
          </cell>
          <cell r="E829">
            <v>1025.102832</v>
          </cell>
          <cell r="F829">
            <v>410.04113280000001</v>
          </cell>
          <cell r="G829">
            <v>0</v>
          </cell>
        </row>
        <row r="831">
          <cell r="A831" t="str">
            <v>3.8.3.9</v>
          </cell>
          <cell r="B831" t="str">
            <v>Provisión e Instalación de Totem para lavado de anden, con canilla con válvula tipo esclusa de 3/4", según detalle DT-011</v>
          </cell>
          <cell r="C831" t="str">
            <v>u</v>
          </cell>
          <cell r="D831">
            <v>0</v>
          </cell>
          <cell r="E831">
            <v>0</v>
          </cell>
          <cell r="F831">
            <v>0</v>
          </cell>
          <cell r="G831">
            <v>27100.146247818182</v>
          </cell>
        </row>
        <row r="832">
          <cell r="A832" t="str">
            <v>01-T3162</v>
          </cell>
          <cell r="B832" t="str">
            <v>Materiales</v>
          </cell>
          <cell r="C832">
            <v>0</v>
          </cell>
          <cell r="D832">
            <v>0</v>
          </cell>
          <cell r="E832">
            <v>0</v>
          </cell>
          <cell r="F832">
            <v>0</v>
          </cell>
          <cell r="G832">
            <v>5699.3492558181824</v>
          </cell>
        </row>
        <row r="833">
          <cell r="A833" t="str">
            <v>I3067</v>
          </cell>
          <cell r="B833" t="str">
            <v>Tapa Puerta Llave De Paso Canilla Servicio 20x20 Acero Inox</v>
          </cell>
          <cell r="C833" t="str">
            <v>u</v>
          </cell>
          <cell r="D833">
            <v>2</v>
          </cell>
          <cell r="E833">
            <v>1329.2561983471076</v>
          </cell>
          <cell r="F833">
            <v>2658.5123966942151</v>
          </cell>
          <cell r="G833">
            <v>0</v>
          </cell>
        </row>
        <row r="834">
          <cell r="A834" t="str">
            <v>I1000</v>
          </cell>
          <cell r="B834" t="str">
            <v>Cal Hidráulica En Polvo</v>
          </cell>
          <cell r="C834" t="str">
            <v>kg</v>
          </cell>
          <cell r="D834">
            <v>7.84</v>
          </cell>
          <cell r="E834">
            <v>16.2</v>
          </cell>
          <cell r="F834">
            <v>127.008</v>
          </cell>
          <cell r="G834">
            <v>0</v>
          </cell>
        </row>
        <row r="835">
          <cell r="A835" t="str">
            <v>I1001</v>
          </cell>
          <cell r="B835" t="str">
            <v>Cemento Portland x 50 kg</v>
          </cell>
          <cell r="C835" t="str">
            <v>kg</v>
          </cell>
          <cell r="D835">
            <v>24.02</v>
          </cell>
          <cell r="E835">
            <v>15.2066</v>
          </cell>
          <cell r="F835">
            <v>365.26253199999996</v>
          </cell>
          <cell r="G835">
            <v>0</v>
          </cell>
        </row>
        <row r="836">
          <cell r="A836" t="str">
            <v>I1034</v>
          </cell>
          <cell r="B836" t="str">
            <v>Iggam Ceresita Tambor X 200 Litros</v>
          </cell>
          <cell r="C836" t="str">
            <v>u</v>
          </cell>
          <cell r="D836">
            <v>0.01</v>
          </cell>
          <cell r="E836">
            <v>13164.1736</v>
          </cell>
          <cell r="F836">
            <v>131.64173600000001</v>
          </cell>
          <cell r="G836">
            <v>0</v>
          </cell>
        </row>
        <row r="837">
          <cell r="A837" t="str">
            <v>I1002</v>
          </cell>
          <cell r="B837" t="str">
            <v>Arena a Granel</v>
          </cell>
          <cell r="C837" t="str">
            <v>m3</v>
          </cell>
          <cell r="D837">
            <v>0.14000000000000001</v>
          </cell>
          <cell r="E837">
            <v>3102.1487999999999</v>
          </cell>
          <cell r="F837">
            <v>434.30083200000001</v>
          </cell>
          <cell r="G837">
            <v>0</v>
          </cell>
        </row>
        <row r="838">
          <cell r="A838" t="str">
            <v>I1068</v>
          </cell>
          <cell r="B838" t="str">
            <v>Piedra Partida X M3</v>
          </cell>
          <cell r="C838" t="str">
            <v>m3</v>
          </cell>
          <cell r="D838">
            <v>0.02</v>
          </cell>
          <cell r="E838">
            <v>3304.9587000000001</v>
          </cell>
          <cell r="F838">
            <v>66.099174000000005</v>
          </cell>
          <cell r="G838">
            <v>0</v>
          </cell>
        </row>
        <row r="839">
          <cell r="A839" t="str">
            <v>I3065</v>
          </cell>
          <cell r="B839" t="str">
            <v>Canilla con válvula esférica</v>
          </cell>
          <cell r="C839" t="str">
            <v>u</v>
          </cell>
          <cell r="D839">
            <v>1</v>
          </cell>
          <cell r="E839">
            <v>719.83</v>
          </cell>
          <cell r="F839">
            <v>719.83</v>
          </cell>
          <cell r="G839">
            <v>0</v>
          </cell>
        </row>
        <row r="840">
          <cell r="A840" t="str">
            <v>I3066</v>
          </cell>
          <cell r="B840" t="str">
            <v>Toma capsulado exterior 10A</v>
          </cell>
          <cell r="C840" t="str">
            <v>u</v>
          </cell>
          <cell r="D840">
            <v>1</v>
          </cell>
          <cell r="E840">
            <v>403.30578512396693</v>
          </cell>
          <cell r="F840">
            <v>403.30578512396693</v>
          </cell>
          <cell r="G840">
            <v>0</v>
          </cell>
        </row>
        <row r="841">
          <cell r="A841" t="str">
            <v>I1003</v>
          </cell>
          <cell r="B841" t="str">
            <v>Ladrillo Comun</v>
          </cell>
          <cell r="C841" t="str">
            <v>u</v>
          </cell>
          <cell r="D841">
            <v>32</v>
          </cell>
          <cell r="E841">
            <v>24.793399999999998</v>
          </cell>
          <cell r="F841">
            <v>793.38879999999995</v>
          </cell>
          <cell r="G841">
            <v>0</v>
          </cell>
        </row>
        <row r="842">
          <cell r="A842" t="str">
            <v>02-T3162</v>
          </cell>
          <cell r="B842" t="str">
            <v>Mano de Obra</v>
          </cell>
          <cell r="C842">
            <v>0</v>
          </cell>
          <cell r="D842">
            <v>0</v>
          </cell>
          <cell r="E842">
            <v>0</v>
          </cell>
          <cell r="F842">
            <v>0</v>
          </cell>
          <cell r="G842">
            <v>9099.5630079999992</v>
          </cell>
        </row>
        <row r="843">
          <cell r="A843" t="str">
            <v>I1005</v>
          </cell>
          <cell r="B843" t="str">
            <v>Ayudante</v>
          </cell>
          <cell r="C843" t="str">
            <v>hs</v>
          </cell>
          <cell r="D843">
            <v>16</v>
          </cell>
          <cell r="E843">
            <v>568.72268799999995</v>
          </cell>
          <cell r="F843">
            <v>9099.5630079999992</v>
          </cell>
          <cell r="G843">
            <v>0</v>
          </cell>
        </row>
        <row r="844">
          <cell r="A844" t="str">
            <v>04-T3162</v>
          </cell>
          <cell r="B844" t="str">
            <v>Subcontratos</v>
          </cell>
          <cell r="C844">
            <v>0</v>
          </cell>
          <cell r="D844">
            <v>0</v>
          </cell>
          <cell r="E844">
            <v>0</v>
          </cell>
          <cell r="F844">
            <v>0</v>
          </cell>
          <cell r="G844">
            <v>12301.233984</v>
          </cell>
        </row>
        <row r="845">
          <cell r="A845" t="str">
            <v>I1936</v>
          </cell>
          <cell r="B845" t="str">
            <v>Oficial Electricista</v>
          </cell>
          <cell r="C845" t="str">
            <v>hs</v>
          </cell>
          <cell r="D845">
            <v>4</v>
          </cell>
          <cell r="E845">
            <v>1025.102832</v>
          </cell>
          <cell r="F845">
            <v>4100.4113280000001</v>
          </cell>
          <cell r="G845">
            <v>0</v>
          </cell>
        </row>
        <row r="846">
          <cell r="A846" t="str">
            <v>I1069</v>
          </cell>
          <cell r="B846" t="str">
            <v>Oficial Sanitarista, Gasista</v>
          </cell>
          <cell r="C846" t="str">
            <v>hs</v>
          </cell>
          <cell r="D846">
            <v>8</v>
          </cell>
          <cell r="E846">
            <v>1025.102832</v>
          </cell>
          <cell r="F846">
            <v>8200.8226560000003</v>
          </cell>
          <cell r="G846">
            <v>0</v>
          </cell>
        </row>
        <row r="848">
          <cell r="A848" t="str">
            <v>3.8.3.10</v>
          </cell>
          <cell r="B848" t="str">
            <v>Instalación de Bomba de Impulsión para Tanque de Reserva c/ interruptor automático s/cálculo</v>
          </cell>
          <cell r="C848" t="str">
            <v>u</v>
          </cell>
          <cell r="D848">
            <v>0</v>
          </cell>
          <cell r="E848">
            <v>0</v>
          </cell>
          <cell r="F848">
            <v>0</v>
          </cell>
          <cell r="G848">
            <v>98670.644415999996</v>
          </cell>
        </row>
        <row r="849">
          <cell r="A849" t="str">
            <v>01-T2466</v>
          </cell>
          <cell r="B849" t="str">
            <v>Materiales</v>
          </cell>
          <cell r="C849">
            <v>0</v>
          </cell>
          <cell r="D849">
            <v>0</v>
          </cell>
          <cell r="E849">
            <v>0</v>
          </cell>
          <cell r="F849">
            <v>0</v>
          </cell>
          <cell r="G849">
            <v>88745.649600000004</v>
          </cell>
        </row>
        <row r="850">
          <cell r="A850" t="str">
            <v>I2493</v>
          </cell>
          <cell r="B850" t="str">
            <v>Bomba 3hp</v>
          </cell>
          <cell r="C850" t="str">
            <v>Uni.</v>
          </cell>
          <cell r="D850">
            <v>1</v>
          </cell>
          <cell r="E850">
            <v>88745.649600000004</v>
          </cell>
          <cell r="F850">
            <v>88745.649600000004</v>
          </cell>
          <cell r="G850">
            <v>0</v>
          </cell>
        </row>
        <row r="851">
          <cell r="A851" t="str">
            <v>02-T2466</v>
          </cell>
          <cell r="B851" t="str">
            <v>Mano de Obra</v>
          </cell>
          <cell r="C851">
            <v>0</v>
          </cell>
          <cell r="D851">
            <v>0</v>
          </cell>
          <cell r="E851">
            <v>0</v>
          </cell>
          <cell r="F851">
            <v>0</v>
          </cell>
          <cell r="G851">
            <v>9924.9948159999985</v>
          </cell>
        </row>
        <row r="852">
          <cell r="A852" t="str">
            <v>I1005</v>
          </cell>
          <cell r="B852" t="str">
            <v>Ayudante</v>
          </cell>
          <cell r="C852" t="str">
            <v>hs</v>
          </cell>
          <cell r="D852">
            <v>8</v>
          </cell>
          <cell r="E852">
            <v>568.72268799999995</v>
          </cell>
          <cell r="F852">
            <v>4549.7815039999996</v>
          </cell>
          <cell r="G852">
            <v>0</v>
          </cell>
        </row>
        <row r="853">
          <cell r="A853" t="str">
            <v>I1004</v>
          </cell>
          <cell r="B853" t="str">
            <v>Oficial</v>
          </cell>
          <cell r="C853" t="str">
            <v>hs</v>
          </cell>
          <cell r="D853">
            <v>8</v>
          </cell>
          <cell r="E853">
            <v>671.90166399999998</v>
          </cell>
          <cell r="F853">
            <v>5375.2133119999999</v>
          </cell>
          <cell r="G853">
            <v>0</v>
          </cell>
        </row>
        <row r="855">
          <cell r="A855" t="str">
            <v>3.8.3.11</v>
          </cell>
          <cell r="B855" t="str">
            <v>Instalación de Bomba Presurizadora para Sistema de lavado de andenes s/cálculo</v>
          </cell>
          <cell r="C855" t="str">
            <v>u</v>
          </cell>
          <cell r="D855">
            <v>0</v>
          </cell>
          <cell r="E855">
            <v>0</v>
          </cell>
          <cell r="F855">
            <v>0</v>
          </cell>
          <cell r="G855">
            <v>33656.136879199999</v>
          </cell>
        </row>
        <row r="856">
          <cell r="A856" t="str">
            <v>01-T1770</v>
          </cell>
          <cell r="B856" t="str">
            <v>Materiales</v>
          </cell>
          <cell r="C856">
            <v>0</v>
          </cell>
          <cell r="D856">
            <v>0</v>
          </cell>
          <cell r="E856">
            <v>0</v>
          </cell>
          <cell r="F856">
            <v>0</v>
          </cell>
          <cell r="G856">
            <v>28362.8099</v>
          </cell>
        </row>
        <row r="857">
          <cell r="A857" t="str">
            <v>I1901</v>
          </cell>
          <cell r="B857" t="str">
            <v>Bomba Pedrollo 1 hp</v>
          </cell>
          <cell r="C857" t="str">
            <v>u</v>
          </cell>
          <cell r="D857">
            <v>1</v>
          </cell>
          <cell r="E857">
            <v>28362.8099</v>
          </cell>
          <cell r="F857">
            <v>28362.8099</v>
          </cell>
          <cell r="G857">
            <v>0</v>
          </cell>
        </row>
        <row r="858">
          <cell r="A858" t="str">
            <v>04-T1770</v>
          </cell>
          <cell r="B858" t="str">
            <v>Subcontratos</v>
          </cell>
          <cell r="C858">
            <v>0</v>
          </cell>
          <cell r="D858">
            <v>0</v>
          </cell>
          <cell r="E858">
            <v>0</v>
          </cell>
          <cell r="F858">
            <v>0</v>
          </cell>
          <cell r="G858">
            <v>5293.3269791999992</v>
          </cell>
        </row>
        <row r="859">
          <cell r="A859" t="str">
            <v>I1070</v>
          </cell>
          <cell r="B859" t="str">
            <v>Ayudante Sanitarista, Gasista</v>
          </cell>
          <cell r="C859" t="str">
            <v>hs</v>
          </cell>
          <cell r="D859">
            <v>3</v>
          </cell>
          <cell r="E859">
            <v>739.33949439999992</v>
          </cell>
          <cell r="F859">
            <v>2218.0184831999995</v>
          </cell>
          <cell r="G859">
            <v>0</v>
          </cell>
        </row>
        <row r="860">
          <cell r="A860" t="str">
            <v>I1069</v>
          </cell>
          <cell r="B860" t="str">
            <v>Oficial Sanitarista, Gasista</v>
          </cell>
          <cell r="C860" t="str">
            <v>hs</v>
          </cell>
          <cell r="D860">
            <v>3</v>
          </cell>
          <cell r="E860">
            <v>1025.102832</v>
          </cell>
          <cell r="F860">
            <v>3075.3084960000001</v>
          </cell>
          <cell r="G860">
            <v>0</v>
          </cell>
        </row>
        <row r="862">
          <cell r="A862" t="str">
            <v>3.8.3.12</v>
          </cell>
          <cell r="B862" t="str">
            <v>Instalación de Bomba Presurizadora a pié de Grupo Sanitarios publicos</v>
          </cell>
          <cell r="C862" t="str">
            <v>u</v>
          </cell>
          <cell r="D862">
            <v>0</v>
          </cell>
          <cell r="E862">
            <v>0</v>
          </cell>
          <cell r="F862">
            <v>0</v>
          </cell>
          <cell r="G862">
            <v>34738.111980000001</v>
          </cell>
        </row>
        <row r="863">
          <cell r="A863" t="str">
            <v>01-T1159</v>
          </cell>
          <cell r="B863" t="str">
            <v>Materiales</v>
          </cell>
          <cell r="C863">
            <v>0</v>
          </cell>
          <cell r="D863">
            <v>0</v>
          </cell>
          <cell r="E863">
            <v>0</v>
          </cell>
          <cell r="F863">
            <v>0</v>
          </cell>
          <cell r="G863">
            <v>28362.8099</v>
          </cell>
        </row>
        <row r="864">
          <cell r="A864" t="str">
            <v>I1901</v>
          </cell>
          <cell r="B864" t="str">
            <v>Bomba Pedrollo 1 hp</v>
          </cell>
          <cell r="C864" t="str">
            <v>u</v>
          </cell>
          <cell r="D864">
            <v>1</v>
          </cell>
          <cell r="E864">
            <v>28362.8099</v>
          </cell>
          <cell r="F864">
            <v>28362.8099</v>
          </cell>
          <cell r="G864">
            <v>0</v>
          </cell>
        </row>
        <row r="865">
          <cell r="A865" t="str">
            <v>02-T1159</v>
          </cell>
          <cell r="B865" t="str">
            <v>Mano de Obra</v>
          </cell>
          <cell r="C865">
            <v>0</v>
          </cell>
          <cell r="D865">
            <v>0</v>
          </cell>
          <cell r="E865">
            <v>0</v>
          </cell>
          <cell r="F865">
            <v>0</v>
          </cell>
          <cell r="G865">
            <v>2274.8907519999998</v>
          </cell>
        </row>
        <row r="866">
          <cell r="A866" t="str">
            <v>I1005</v>
          </cell>
          <cell r="B866" t="str">
            <v>Ayudante</v>
          </cell>
          <cell r="C866" t="str">
            <v>hs</v>
          </cell>
          <cell r="D866">
            <v>4</v>
          </cell>
          <cell r="E866">
            <v>568.72268799999995</v>
          </cell>
          <cell r="F866">
            <v>2274.8907519999998</v>
          </cell>
          <cell r="G866">
            <v>0</v>
          </cell>
        </row>
        <row r="867">
          <cell r="A867" t="str">
            <v>04-T1159</v>
          </cell>
          <cell r="B867" t="str">
            <v>Subcontratos</v>
          </cell>
          <cell r="C867">
            <v>0</v>
          </cell>
          <cell r="D867">
            <v>0</v>
          </cell>
          <cell r="E867">
            <v>0</v>
          </cell>
          <cell r="F867">
            <v>0</v>
          </cell>
          <cell r="G867">
            <v>4100.4113280000001</v>
          </cell>
        </row>
        <row r="868">
          <cell r="A868" t="str">
            <v>I1069</v>
          </cell>
          <cell r="B868" t="str">
            <v>Oficial Sanitarista, Gasista</v>
          </cell>
          <cell r="C868" t="str">
            <v>hs</v>
          </cell>
          <cell r="D868">
            <v>4</v>
          </cell>
          <cell r="E868">
            <v>1025.102832</v>
          </cell>
          <cell r="F868">
            <v>4100.4113280000001</v>
          </cell>
          <cell r="G868">
            <v>0</v>
          </cell>
        </row>
        <row r="870">
          <cell r="A870" t="str">
            <v>3.8.3.13</v>
          </cell>
          <cell r="B870" t="str">
            <v xml:space="preserve">Armado de Colectores en tanques de Reserva (contabiliza llaves y bajadas) </v>
          </cell>
          <cell r="C870" t="str">
            <v>u</v>
          </cell>
          <cell r="D870">
            <v>0</v>
          </cell>
          <cell r="E870">
            <v>0</v>
          </cell>
          <cell r="F870">
            <v>0</v>
          </cell>
          <cell r="G870">
            <v>34274.262743431405</v>
          </cell>
        </row>
        <row r="871">
          <cell r="A871" t="str">
            <v>01-T3143</v>
          </cell>
          <cell r="B871" t="str">
            <v>Materiales</v>
          </cell>
          <cell r="C871">
            <v>0</v>
          </cell>
          <cell r="D871">
            <v>0</v>
          </cell>
          <cell r="E871">
            <v>0</v>
          </cell>
          <cell r="F871">
            <v>0</v>
          </cell>
          <cell r="G871">
            <v>20158.724132231408</v>
          </cell>
        </row>
        <row r="872">
          <cell r="A872" t="str">
            <v>I2700</v>
          </cell>
          <cell r="B872" t="str">
            <v>ADAPTADOR DE BRIDA 75MM ACQUA SYSTEM</v>
          </cell>
          <cell r="C872" t="str">
            <v>u</v>
          </cell>
          <cell r="D872">
            <v>1</v>
          </cell>
          <cell r="E872">
            <v>738.89</v>
          </cell>
          <cell r="F872">
            <v>738.89</v>
          </cell>
          <cell r="G872">
            <v>0</v>
          </cell>
        </row>
        <row r="873">
          <cell r="A873" t="str">
            <v>I3055</v>
          </cell>
          <cell r="B873" t="str">
            <v xml:space="preserve">Colector Para Tanque Termofusion 32 X 25 Ips
</v>
          </cell>
          <cell r="C873" t="str">
            <v>u</v>
          </cell>
          <cell r="D873">
            <v>1</v>
          </cell>
          <cell r="E873">
            <v>607.43801652892569</v>
          </cell>
          <cell r="F873">
            <v>607.43801652892569</v>
          </cell>
          <cell r="G873">
            <v>0</v>
          </cell>
        </row>
        <row r="874">
          <cell r="A874" t="str">
            <v>I1095</v>
          </cell>
          <cell r="B874" t="str">
            <v>Cano Acqua System Pn-12 50 Agua Fria (1 1/2)</v>
          </cell>
          <cell r="C874" t="str">
            <v>tira</v>
          </cell>
          <cell r="D874">
            <v>1</v>
          </cell>
          <cell r="E874">
            <v>3531.09</v>
          </cell>
          <cell r="F874">
            <v>3531.09</v>
          </cell>
          <cell r="G874">
            <v>0</v>
          </cell>
        </row>
        <row r="875">
          <cell r="A875" t="str">
            <v>I1159</v>
          </cell>
          <cell r="B875" t="str">
            <v>Llave De Paso De 25 (Polimero-Bronce)Acqua System</v>
          </cell>
          <cell r="C875" t="str">
            <v>u</v>
          </cell>
          <cell r="D875">
            <v>8</v>
          </cell>
          <cell r="E875">
            <v>1689.78</v>
          </cell>
          <cell r="F875">
            <v>13518.24</v>
          </cell>
          <cell r="G875">
            <v>0</v>
          </cell>
        </row>
        <row r="876">
          <cell r="A876" t="str">
            <v>I3054</v>
          </cell>
          <cell r="B876" t="str">
            <v>Tee Fusión Ø 63 Mm Acqua System</v>
          </cell>
          <cell r="C876" t="str">
            <v>u</v>
          </cell>
          <cell r="D876">
            <v>1</v>
          </cell>
          <cell r="E876">
            <v>806.23966942148763</v>
          </cell>
          <cell r="F876">
            <v>806.23966942148763</v>
          </cell>
          <cell r="G876">
            <v>0</v>
          </cell>
        </row>
        <row r="877">
          <cell r="A877" t="str">
            <v>I3053</v>
          </cell>
          <cell r="B877" t="str">
            <v>Válvula Esférica Con Manija Metalica 20mm Acqua System Dema</v>
          </cell>
          <cell r="C877" t="str">
            <v>u</v>
          </cell>
          <cell r="D877">
            <v>1</v>
          </cell>
          <cell r="E877">
            <v>956.82644628099172</v>
          </cell>
          <cell r="F877">
            <v>956.82644628099172</v>
          </cell>
          <cell r="G877">
            <v>0</v>
          </cell>
        </row>
        <row r="878">
          <cell r="A878" t="str">
            <v>04-T3143</v>
          </cell>
          <cell r="B878" t="str">
            <v>Subcontratos</v>
          </cell>
          <cell r="C878">
            <v>0</v>
          </cell>
          <cell r="D878">
            <v>0</v>
          </cell>
          <cell r="E878">
            <v>0</v>
          </cell>
          <cell r="F878">
            <v>0</v>
          </cell>
          <cell r="G878">
            <v>14115.5386112</v>
          </cell>
        </row>
        <row r="879">
          <cell r="A879" t="str">
            <v>I1070</v>
          </cell>
          <cell r="B879" t="str">
            <v>Ayudante Sanitarista, Gasista</v>
          </cell>
          <cell r="C879" t="str">
            <v>hs</v>
          </cell>
          <cell r="D879">
            <v>8</v>
          </cell>
          <cell r="E879">
            <v>739.33949439999992</v>
          </cell>
          <cell r="F879">
            <v>5914.7159551999994</v>
          </cell>
          <cell r="G879">
            <v>0</v>
          </cell>
        </row>
        <row r="880">
          <cell r="A880" t="str">
            <v>I1069</v>
          </cell>
          <cell r="B880" t="str">
            <v>Oficial Sanitarista, Gasista</v>
          </cell>
          <cell r="C880" t="str">
            <v>hs</v>
          </cell>
          <cell r="D880">
            <v>8</v>
          </cell>
          <cell r="E880">
            <v>1025.102832</v>
          </cell>
          <cell r="F880">
            <v>8200.8226560000003</v>
          </cell>
          <cell r="G880">
            <v>0</v>
          </cell>
        </row>
        <row r="882">
          <cell r="A882" t="str">
            <v>3.9.2.2.1</v>
          </cell>
          <cell r="B882" t="str">
            <v xml:space="preserve">Ejecución de mampostería de ladrillos cerámicos huecos de 8 cm </v>
          </cell>
          <cell r="C882" t="str">
            <v>m2</v>
          </cell>
          <cell r="D882">
            <v>0</v>
          </cell>
          <cell r="E882">
            <v>0</v>
          </cell>
          <cell r="F882">
            <v>0</v>
          </cell>
          <cell r="G882">
            <v>1722.5719659040001</v>
          </cell>
        </row>
        <row r="883">
          <cell r="A883" t="str">
            <v>01-T1048</v>
          </cell>
          <cell r="B883" t="str">
            <v>Materiales</v>
          </cell>
          <cell r="C883">
            <v>0</v>
          </cell>
          <cell r="D883">
            <v>0</v>
          </cell>
          <cell r="E883">
            <v>0</v>
          </cell>
          <cell r="F883">
            <v>0</v>
          </cell>
          <cell r="G883">
            <v>916.16613710399997</v>
          </cell>
        </row>
        <row r="884">
          <cell r="A884" t="str">
            <v>I1000</v>
          </cell>
          <cell r="B884" t="str">
            <v>Cal Hidráulica En Polvo</v>
          </cell>
          <cell r="C884" t="str">
            <v>kg</v>
          </cell>
          <cell r="D884">
            <v>1.44</v>
          </cell>
          <cell r="E884">
            <v>16.2</v>
          </cell>
          <cell r="F884">
            <v>23.327999999999999</v>
          </cell>
          <cell r="G884">
            <v>0</v>
          </cell>
        </row>
        <row r="885">
          <cell r="A885" t="str">
            <v>I1001</v>
          </cell>
          <cell r="B885" t="str">
            <v>Cemento Portland x 50 kg</v>
          </cell>
          <cell r="C885" t="str">
            <v>kg</v>
          </cell>
          <cell r="D885">
            <v>0.9</v>
          </cell>
          <cell r="E885">
            <v>15.2066</v>
          </cell>
          <cell r="F885">
            <v>13.68594</v>
          </cell>
          <cell r="G885">
            <v>0</v>
          </cell>
        </row>
        <row r="886">
          <cell r="A886" t="str">
            <v>I1002</v>
          </cell>
          <cell r="B886" t="str">
            <v>Arena a Granel</v>
          </cell>
          <cell r="C886" t="str">
            <v>m3</v>
          </cell>
          <cell r="D886">
            <v>1.0329999999999999E-2</v>
          </cell>
          <cell r="E886">
            <v>3102.1487999999999</v>
          </cell>
          <cell r="F886">
            <v>32.045197103999996</v>
          </cell>
          <cell r="G886">
            <v>0</v>
          </cell>
        </row>
        <row r="887">
          <cell r="A887" t="str">
            <v>I1006</v>
          </cell>
          <cell r="B887" t="str">
            <v>Ladrillo Hueco 8X18X33  pallete (216 un.)</v>
          </cell>
          <cell r="C887" t="str">
            <v>u</v>
          </cell>
          <cell r="D887">
            <v>15</v>
          </cell>
          <cell r="E887">
            <v>56.473799999999997</v>
          </cell>
          <cell r="F887">
            <v>847.10699999999997</v>
          </cell>
          <cell r="G887">
            <v>0</v>
          </cell>
        </row>
        <row r="888">
          <cell r="A888" t="str">
            <v>02-T1048</v>
          </cell>
          <cell r="B888" t="str">
            <v>Mano de Obra</v>
          </cell>
          <cell r="C888">
            <v>0</v>
          </cell>
          <cell r="D888">
            <v>0</v>
          </cell>
          <cell r="E888">
            <v>0</v>
          </cell>
          <cell r="F888">
            <v>0</v>
          </cell>
          <cell r="G888">
            <v>806.40582879999988</v>
          </cell>
        </row>
        <row r="889">
          <cell r="A889" t="str">
            <v>I1005</v>
          </cell>
          <cell r="B889" t="str">
            <v>Ayudante</v>
          </cell>
          <cell r="C889" t="str">
            <v>hs</v>
          </cell>
          <cell r="D889">
            <v>0.65</v>
          </cell>
          <cell r="E889">
            <v>568.72268799999995</v>
          </cell>
          <cell r="F889">
            <v>369.66974719999996</v>
          </cell>
          <cell r="G889">
            <v>0</v>
          </cell>
        </row>
        <row r="890">
          <cell r="A890" t="str">
            <v>I1004</v>
          </cell>
          <cell r="B890" t="str">
            <v>Oficial</v>
          </cell>
          <cell r="C890" t="str">
            <v>hs</v>
          </cell>
          <cell r="D890">
            <v>0.65</v>
          </cell>
          <cell r="E890">
            <v>671.90166399999998</v>
          </cell>
          <cell r="F890">
            <v>436.73608159999998</v>
          </cell>
          <cell r="G890">
            <v>0</v>
          </cell>
        </row>
        <row r="892">
          <cell r="A892" t="str">
            <v>3.9.2.2.2</v>
          </cell>
          <cell r="B892" t="str">
            <v xml:space="preserve">Ejecución de mampostería de ladrillos cerámicos huecos de 12 cm </v>
          </cell>
          <cell r="C892" t="str">
            <v>m2</v>
          </cell>
          <cell r="D892">
            <v>0</v>
          </cell>
          <cell r="E892">
            <v>0</v>
          </cell>
          <cell r="F892">
            <v>0</v>
          </cell>
          <cell r="G892">
            <v>2766.1463989279996</v>
          </cell>
        </row>
        <row r="893">
          <cell r="A893" t="str">
            <v>01-T1284</v>
          </cell>
          <cell r="B893" t="str">
            <v>Materiales</v>
          </cell>
          <cell r="C893">
            <v>0</v>
          </cell>
          <cell r="D893">
            <v>0</v>
          </cell>
          <cell r="E893">
            <v>0</v>
          </cell>
          <cell r="F893">
            <v>0</v>
          </cell>
          <cell r="G893">
            <v>1525.5220469279998</v>
          </cell>
        </row>
        <row r="894">
          <cell r="A894" t="str">
            <v>I1001</v>
          </cell>
          <cell r="B894" t="str">
            <v>Cemento Portland x 50 kg</v>
          </cell>
          <cell r="C894" t="str">
            <v>kg</v>
          </cell>
          <cell r="D894">
            <v>7.4970000000000008</v>
          </cell>
          <cell r="E894">
            <v>15.2066</v>
          </cell>
          <cell r="F894">
            <v>114.00388020000001</v>
          </cell>
          <cell r="G894">
            <v>0</v>
          </cell>
        </row>
        <row r="895">
          <cell r="A895" t="str">
            <v>I1002</v>
          </cell>
          <cell r="B895" t="str">
            <v>Arena a Granel</v>
          </cell>
          <cell r="C895" t="str">
            <v>m3</v>
          </cell>
          <cell r="D895">
            <v>1.5435000000000003E-2</v>
          </cell>
          <cell r="E895">
            <v>3102.1487999999999</v>
          </cell>
          <cell r="F895">
            <v>47.881666728000006</v>
          </cell>
          <cell r="G895">
            <v>0</v>
          </cell>
        </row>
        <row r="896">
          <cell r="A896" t="str">
            <v>I1304</v>
          </cell>
          <cell r="B896" t="str">
            <v>Ladrillo Hueco Portante 12X19X33</v>
          </cell>
          <cell r="C896" t="str">
            <v>u</v>
          </cell>
          <cell r="D896">
            <v>15</v>
          </cell>
          <cell r="E896">
            <v>90.909099999999995</v>
          </cell>
          <cell r="F896">
            <v>1363.6364999999998</v>
          </cell>
          <cell r="G896">
            <v>0</v>
          </cell>
        </row>
        <row r="897">
          <cell r="A897" t="str">
            <v>02-T1284</v>
          </cell>
          <cell r="B897" t="str">
            <v>Mano de Obra</v>
          </cell>
          <cell r="C897">
            <v>0</v>
          </cell>
          <cell r="D897">
            <v>0</v>
          </cell>
          <cell r="E897">
            <v>0</v>
          </cell>
          <cell r="F897">
            <v>0</v>
          </cell>
          <cell r="G897">
            <v>1240.6243519999998</v>
          </cell>
        </row>
        <row r="898">
          <cell r="A898" t="str">
            <v>I1005</v>
          </cell>
          <cell r="B898" t="str">
            <v>Ayudante</v>
          </cell>
          <cell r="C898" t="str">
            <v>hs</v>
          </cell>
          <cell r="D898">
            <v>1</v>
          </cell>
          <cell r="E898">
            <v>568.72268799999995</v>
          </cell>
          <cell r="F898">
            <v>568.72268799999995</v>
          </cell>
          <cell r="G898">
            <v>0</v>
          </cell>
        </row>
        <row r="899">
          <cell r="A899" t="str">
            <v>I1004</v>
          </cell>
          <cell r="B899" t="str">
            <v>Oficial</v>
          </cell>
          <cell r="C899" t="str">
            <v>hs</v>
          </cell>
          <cell r="D899">
            <v>1</v>
          </cell>
          <cell r="E899">
            <v>671.90166399999998</v>
          </cell>
          <cell r="F899">
            <v>671.90166399999998</v>
          </cell>
          <cell r="G899">
            <v>0</v>
          </cell>
        </row>
        <row r="901">
          <cell r="A901" t="str">
            <v>3.9.2.2.3</v>
          </cell>
          <cell r="B901" t="str">
            <v xml:space="preserve">Ejecución de mampostería de ladrillos cerámicos huecos de 18 cm  </v>
          </cell>
          <cell r="C901" t="str">
            <v>m2</v>
          </cell>
          <cell r="D901">
            <v>0</v>
          </cell>
          <cell r="E901">
            <v>0</v>
          </cell>
          <cell r="F901">
            <v>0</v>
          </cell>
          <cell r="G901">
            <v>3198.3953947599998</v>
          </cell>
        </row>
        <row r="902">
          <cell r="A902" t="str">
            <v>01-T1050</v>
          </cell>
          <cell r="B902" t="str">
            <v>Materiales</v>
          </cell>
          <cell r="C902">
            <v>0</v>
          </cell>
          <cell r="D902">
            <v>0</v>
          </cell>
          <cell r="E902">
            <v>0</v>
          </cell>
          <cell r="F902">
            <v>0</v>
          </cell>
          <cell r="G902">
            <v>1957.77104276</v>
          </cell>
        </row>
        <row r="903">
          <cell r="A903" t="str">
            <v>I1000</v>
          </cell>
          <cell r="B903" t="str">
            <v>Cal Hidráulica En Polvo</v>
          </cell>
          <cell r="C903" t="str">
            <v>kg</v>
          </cell>
          <cell r="D903">
            <v>3.6</v>
          </cell>
          <cell r="E903">
            <v>16.2</v>
          </cell>
          <cell r="F903">
            <v>58.32</v>
          </cell>
          <cell r="G903">
            <v>0</v>
          </cell>
        </row>
        <row r="904">
          <cell r="A904" t="str">
            <v>I1001</v>
          </cell>
          <cell r="B904" t="str">
            <v>Cemento Portland x 50 kg</v>
          </cell>
          <cell r="C904" t="str">
            <v>kg</v>
          </cell>
          <cell r="D904">
            <v>2.25</v>
          </cell>
          <cell r="E904">
            <v>15.2066</v>
          </cell>
          <cell r="F904">
            <v>34.214849999999998</v>
          </cell>
          <cell r="G904">
            <v>0</v>
          </cell>
        </row>
        <row r="905">
          <cell r="A905" t="str">
            <v>I1002</v>
          </cell>
          <cell r="B905" t="str">
            <v>Arena a Granel</v>
          </cell>
          <cell r="C905" t="str">
            <v>m3</v>
          </cell>
          <cell r="D905">
            <v>2.5825000000000001E-2</v>
          </cell>
          <cell r="E905">
            <v>3102.1487999999999</v>
          </cell>
          <cell r="F905">
            <v>80.112992759999997</v>
          </cell>
          <cell r="G905">
            <v>0</v>
          </cell>
        </row>
        <row r="906">
          <cell r="A906" t="str">
            <v>I1021</v>
          </cell>
          <cell r="B906" t="str">
            <v>Ladrillo Hueco 18X18X33</v>
          </cell>
          <cell r="C906" t="str">
            <v>u</v>
          </cell>
          <cell r="D906">
            <v>16</v>
          </cell>
          <cell r="E906">
            <v>111.5702</v>
          </cell>
          <cell r="F906">
            <v>1785.1232</v>
          </cell>
          <cell r="G906">
            <v>0</v>
          </cell>
        </row>
        <row r="907">
          <cell r="A907" t="str">
            <v>02-T1050</v>
          </cell>
          <cell r="B907" t="str">
            <v>Mano de Obra</v>
          </cell>
          <cell r="C907">
            <v>0</v>
          </cell>
          <cell r="D907">
            <v>0</v>
          </cell>
          <cell r="E907">
            <v>0</v>
          </cell>
          <cell r="F907">
            <v>0</v>
          </cell>
          <cell r="G907">
            <v>1240.6243519999998</v>
          </cell>
        </row>
        <row r="908">
          <cell r="A908" t="str">
            <v>I1005</v>
          </cell>
          <cell r="B908" t="str">
            <v>Ayudante</v>
          </cell>
          <cell r="C908" t="str">
            <v>hs</v>
          </cell>
          <cell r="D908">
            <v>1</v>
          </cell>
          <cell r="E908">
            <v>568.72268799999995</v>
          </cell>
          <cell r="F908">
            <v>568.72268799999995</v>
          </cell>
          <cell r="G908">
            <v>0</v>
          </cell>
        </row>
        <row r="909">
          <cell r="A909" t="str">
            <v>I1004</v>
          </cell>
          <cell r="B909" t="str">
            <v>Oficial</v>
          </cell>
          <cell r="C909" t="str">
            <v>hs</v>
          </cell>
          <cell r="D909">
            <v>1</v>
          </cell>
          <cell r="E909">
            <v>671.90166399999998</v>
          </cell>
          <cell r="F909">
            <v>671.90166399999998</v>
          </cell>
          <cell r="G909">
            <v>0</v>
          </cell>
        </row>
        <row r="911">
          <cell r="A911" t="str">
            <v>3.9.2.2.5</v>
          </cell>
          <cell r="B911" t="str">
            <v>Ejecución de revoques interiores completos - terminación idem existente</v>
          </cell>
          <cell r="C911" t="str">
            <v>m2</v>
          </cell>
          <cell r="D911">
            <v>0</v>
          </cell>
          <cell r="E911">
            <v>0</v>
          </cell>
          <cell r="F911">
            <v>0</v>
          </cell>
          <cell r="G911">
            <v>1719.7655664370848</v>
          </cell>
        </row>
        <row r="912">
          <cell r="A912" t="str">
            <v>01-T1359</v>
          </cell>
          <cell r="B912" t="str">
            <v>Materiales</v>
          </cell>
          <cell r="C912">
            <v>0</v>
          </cell>
          <cell r="D912">
            <v>0</v>
          </cell>
          <cell r="E912">
            <v>0</v>
          </cell>
          <cell r="F912">
            <v>0</v>
          </cell>
          <cell r="G912">
            <v>259.38494612</v>
          </cell>
        </row>
        <row r="913">
          <cell r="A913" t="str">
            <v>I1032</v>
          </cell>
          <cell r="B913" t="str">
            <v>Cal Aerea Hidratada En Polvo x 25 kg</v>
          </cell>
          <cell r="C913" t="str">
            <v>kg</v>
          </cell>
          <cell r="D913">
            <v>1.41</v>
          </cell>
          <cell r="E913">
            <v>34.243000000000002</v>
          </cell>
          <cell r="F913">
            <v>48.282629999999997</v>
          </cell>
          <cell r="G913">
            <v>0</v>
          </cell>
        </row>
        <row r="914">
          <cell r="A914" t="str">
            <v>I1000</v>
          </cell>
          <cell r="B914" t="str">
            <v>Cal Hidráulica En Polvo</v>
          </cell>
          <cell r="C914" t="str">
            <v>kg</v>
          </cell>
          <cell r="D914">
            <v>3.6</v>
          </cell>
          <cell r="E914">
            <v>16.2</v>
          </cell>
          <cell r="F914">
            <v>58.32</v>
          </cell>
          <cell r="G914">
            <v>0</v>
          </cell>
        </row>
        <row r="915">
          <cell r="A915" t="str">
            <v>I1001</v>
          </cell>
          <cell r="B915" t="str">
            <v>Cemento Portland x 50 kg</v>
          </cell>
          <cell r="C915" t="str">
            <v>kg</v>
          </cell>
          <cell r="D915">
            <v>2.8</v>
          </cell>
          <cell r="E915">
            <v>15.2066</v>
          </cell>
          <cell r="F915">
            <v>42.578479999999999</v>
          </cell>
          <cell r="G915">
            <v>0</v>
          </cell>
        </row>
        <row r="916">
          <cell r="A916" t="str">
            <v>I1002</v>
          </cell>
          <cell r="B916" t="str">
            <v>Arena a Granel</v>
          </cell>
          <cell r="C916" t="str">
            <v>m3</v>
          </cell>
          <cell r="D916">
            <v>3.5525000000000001E-2</v>
          </cell>
          <cell r="E916">
            <v>3102.1487999999999</v>
          </cell>
          <cell r="F916">
            <v>110.20383612000001</v>
          </cell>
          <cell r="G916">
            <v>0</v>
          </cell>
        </row>
        <row r="917">
          <cell r="A917" t="str">
            <v>02-T1359</v>
          </cell>
          <cell r="B917" t="str">
            <v>Mano de Obra</v>
          </cell>
          <cell r="C917">
            <v>0</v>
          </cell>
          <cell r="D917">
            <v>0</v>
          </cell>
          <cell r="E917">
            <v>0</v>
          </cell>
          <cell r="F917">
            <v>0</v>
          </cell>
          <cell r="G917">
            <v>1460.3806203170848</v>
          </cell>
        </row>
        <row r="918">
          <cell r="A918" t="str">
            <v>I1005</v>
          </cell>
          <cell r="B918" t="str">
            <v>Ayudante</v>
          </cell>
          <cell r="C918" t="str">
            <v>hs</v>
          </cell>
          <cell r="D918">
            <v>1.1771336085438091</v>
          </cell>
          <cell r="E918">
            <v>568.72268799999995</v>
          </cell>
          <cell r="F918">
            <v>669.46258998617486</v>
          </cell>
          <cell r="G918">
            <v>0</v>
          </cell>
        </row>
        <row r="919">
          <cell r="A919" t="str">
            <v>I1004</v>
          </cell>
          <cell r="B919" t="str">
            <v>Oficial</v>
          </cell>
          <cell r="C919" t="str">
            <v>hs</v>
          </cell>
          <cell r="D919">
            <v>1.1771336085438091</v>
          </cell>
          <cell r="E919">
            <v>671.90166399999998</v>
          </cell>
          <cell r="F919">
            <v>790.91803033090991</v>
          </cell>
          <cell r="G919">
            <v>0</v>
          </cell>
        </row>
        <row r="921">
          <cell r="A921" t="str">
            <v>3.9.2.2.6</v>
          </cell>
          <cell r="B921" t="str">
            <v>Ejecución de revoques hidrófugos exteriores completos - terminación fino a la cal</v>
          </cell>
          <cell r="C921" t="str">
            <v>m2</v>
          </cell>
          <cell r="D921">
            <v>0</v>
          </cell>
          <cell r="E921">
            <v>0</v>
          </cell>
          <cell r="F921">
            <v>0</v>
          </cell>
          <cell r="G921">
            <v>889.99284579302434</v>
          </cell>
        </row>
        <row r="922">
          <cell r="A922" t="str">
            <v>01-T1588</v>
          </cell>
          <cell r="B922" t="str">
            <v>Materiales</v>
          </cell>
          <cell r="C922">
            <v>0</v>
          </cell>
          <cell r="D922">
            <v>0</v>
          </cell>
          <cell r="E922">
            <v>0</v>
          </cell>
          <cell r="F922">
            <v>0</v>
          </cell>
          <cell r="G922">
            <v>110.33889324</v>
          </cell>
        </row>
        <row r="923">
          <cell r="A923" t="str">
            <v>I1000</v>
          </cell>
          <cell r="B923" t="str">
            <v>Cal Hidráulica En Polvo</v>
          </cell>
          <cell r="C923" t="str">
            <v>kg</v>
          </cell>
          <cell r="D923">
            <v>2.4</v>
          </cell>
          <cell r="E923">
            <v>16.2</v>
          </cell>
          <cell r="F923">
            <v>38.879999999999995</v>
          </cell>
          <cell r="G923">
            <v>0</v>
          </cell>
        </row>
        <row r="924">
          <cell r="A924" t="str">
            <v>I1001</v>
          </cell>
          <cell r="B924" t="str">
            <v>Cemento Portland x 50 kg</v>
          </cell>
          <cell r="C924" t="str">
            <v>kg</v>
          </cell>
          <cell r="D924">
            <v>1.425</v>
          </cell>
          <cell r="E924">
            <v>15.2066</v>
          </cell>
          <cell r="F924">
            <v>21.669405000000001</v>
          </cell>
          <cell r="G924">
            <v>0</v>
          </cell>
        </row>
        <row r="925">
          <cell r="A925" t="str">
            <v>I1002</v>
          </cell>
          <cell r="B925" t="str">
            <v>Arena a Granel</v>
          </cell>
          <cell r="C925" t="str">
            <v>m3</v>
          </cell>
          <cell r="D925">
            <v>1.6050000000000002E-2</v>
          </cell>
          <cell r="E925">
            <v>3102.1487999999999</v>
          </cell>
          <cell r="F925">
            <v>49.789488240000004</v>
          </cell>
          <cell r="G925">
            <v>0</v>
          </cell>
        </row>
        <row r="926">
          <cell r="A926" t="str">
            <v>02-T1588</v>
          </cell>
          <cell r="B926" t="str">
            <v>Mano de Obra</v>
          </cell>
          <cell r="C926">
            <v>0</v>
          </cell>
          <cell r="D926">
            <v>0</v>
          </cell>
          <cell r="E926">
            <v>0</v>
          </cell>
          <cell r="F926">
            <v>0</v>
          </cell>
          <cell r="G926">
            <v>779.65395255302428</v>
          </cell>
        </row>
        <row r="927">
          <cell r="A927" t="str">
            <v>I1005</v>
          </cell>
          <cell r="B927" t="str">
            <v>Ayudante</v>
          </cell>
          <cell r="C927" t="str">
            <v>hs</v>
          </cell>
          <cell r="D927">
            <v>0.62843676355066769</v>
          </cell>
          <cell r="E927">
            <v>568.72268799999995</v>
          </cell>
          <cell r="F927">
            <v>357.4062454045561</v>
          </cell>
          <cell r="G927">
            <v>0</v>
          </cell>
        </row>
        <row r="928">
          <cell r="A928" t="str">
            <v>I1004</v>
          </cell>
          <cell r="B928" t="str">
            <v>Oficial</v>
          </cell>
          <cell r="C928" t="str">
            <v>hs</v>
          </cell>
          <cell r="D928">
            <v>0.62843676355066769</v>
          </cell>
          <cell r="E928">
            <v>671.90166399999998</v>
          </cell>
          <cell r="F928">
            <v>422.24770714846818</v>
          </cell>
          <cell r="G928">
            <v>0</v>
          </cell>
        </row>
        <row r="930">
          <cell r="A930" t="str">
            <v>3.9.2.2.7</v>
          </cell>
          <cell r="B930" t="str">
            <v>Revoque Grueso peinado bajo revestimientos graníticos de espesor 31 mm.</v>
          </cell>
          <cell r="C930" t="str">
            <v>m2</v>
          </cell>
          <cell r="D930">
            <v>0</v>
          </cell>
          <cell r="E930">
            <v>0</v>
          </cell>
          <cell r="F930">
            <v>0</v>
          </cell>
          <cell r="G930">
            <v>889.99284579302434</v>
          </cell>
        </row>
        <row r="931">
          <cell r="A931" t="str">
            <v>01-T1588</v>
          </cell>
          <cell r="B931" t="str">
            <v>Materiales</v>
          </cell>
          <cell r="C931">
            <v>0</v>
          </cell>
          <cell r="D931">
            <v>0</v>
          </cell>
          <cell r="E931">
            <v>0</v>
          </cell>
          <cell r="F931">
            <v>0</v>
          </cell>
          <cell r="G931">
            <v>110.33889324</v>
          </cell>
        </row>
        <row r="932">
          <cell r="A932" t="str">
            <v>I1000</v>
          </cell>
          <cell r="B932" t="str">
            <v>Cal Hidráulica En Polvo</v>
          </cell>
          <cell r="C932" t="str">
            <v>kg</v>
          </cell>
          <cell r="D932">
            <v>2.4</v>
          </cell>
          <cell r="E932">
            <v>16.2</v>
          </cell>
          <cell r="F932">
            <v>38.879999999999995</v>
          </cell>
          <cell r="G932">
            <v>0</v>
          </cell>
        </row>
        <row r="933">
          <cell r="A933" t="str">
            <v>I1001</v>
          </cell>
          <cell r="B933" t="str">
            <v>Cemento Portland x 50 kg</v>
          </cell>
          <cell r="C933" t="str">
            <v>kg</v>
          </cell>
          <cell r="D933">
            <v>1.425</v>
          </cell>
          <cell r="E933">
            <v>15.2066</v>
          </cell>
          <cell r="F933">
            <v>21.669405000000001</v>
          </cell>
          <cell r="G933">
            <v>0</v>
          </cell>
        </row>
        <row r="934">
          <cell r="A934" t="str">
            <v>I1002</v>
          </cell>
          <cell r="B934" t="str">
            <v>Arena a Granel</v>
          </cell>
          <cell r="C934" t="str">
            <v>m3</v>
          </cell>
          <cell r="D934">
            <v>1.6050000000000002E-2</v>
          </cell>
          <cell r="E934">
            <v>3102.1487999999999</v>
          </cell>
          <cell r="F934">
            <v>49.789488240000004</v>
          </cell>
          <cell r="G934">
            <v>0</v>
          </cell>
        </row>
        <row r="935">
          <cell r="A935" t="str">
            <v>02-T1588</v>
          </cell>
          <cell r="B935" t="str">
            <v>Mano de Obra</v>
          </cell>
          <cell r="C935">
            <v>0</v>
          </cell>
          <cell r="D935">
            <v>0</v>
          </cell>
          <cell r="E935">
            <v>0</v>
          </cell>
          <cell r="F935">
            <v>0</v>
          </cell>
          <cell r="G935">
            <v>779.65395255302428</v>
          </cell>
        </row>
        <row r="936">
          <cell r="A936" t="str">
            <v>I1005</v>
          </cell>
          <cell r="B936" t="str">
            <v>Ayudante</v>
          </cell>
          <cell r="C936" t="str">
            <v>hs</v>
          </cell>
          <cell r="D936">
            <v>0.62843676355066769</v>
          </cell>
          <cell r="E936">
            <v>568.72268799999995</v>
          </cell>
          <cell r="F936">
            <v>357.4062454045561</v>
          </cell>
          <cell r="G936">
            <v>0</v>
          </cell>
        </row>
        <row r="937">
          <cell r="A937" t="str">
            <v>I1004</v>
          </cell>
          <cell r="B937" t="str">
            <v>Oficial</v>
          </cell>
          <cell r="C937" t="str">
            <v>hs</v>
          </cell>
          <cell r="D937">
            <v>0.62843676355066769</v>
          </cell>
          <cell r="E937">
            <v>671.90166399999998</v>
          </cell>
          <cell r="F937">
            <v>422.24770714846818</v>
          </cell>
          <cell r="G937">
            <v>0</v>
          </cell>
        </row>
        <row r="939">
          <cell r="A939" t="str">
            <v>3.9.2.2.9</v>
          </cell>
          <cell r="B939" t="str">
            <v>Adintelamientos con perfiles normales s/ Cálculo en Aperturas de Nuevos Vanos</v>
          </cell>
          <cell r="C939" t="str">
            <v>ml</v>
          </cell>
          <cell r="D939">
            <v>0</v>
          </cell>
          <cell r="E939">
            <v>0</v>
          </cell>
          <cell r="F939">
            <v>0</v>
          </cell>
          <cell r="G939">
            <v>15243.176060999998</v>
          </cell>
        </row>
        <row r="940">
          <cell r="A940" t="str">
            <v>01-T3149</v>
          </cell>
          <cell r="B940" t="str">
            <v>Materiales</v>
          </cell>
          <cell r="C940">
            <v>0</v>
          </cell>
          <cell r="D940">
            <v>0</v>
          </cell>
          <cell r="E940">
            <v>0</v>
          </cell>
          <cell r="F940">
            <v>0</v>
          </cell>
          <cell r="G940">
            <v>5318.1812449999998</v>
          </cell>
        </row>
        <row r="941">
          <cell r="A941" t="str">
            <v>I1500</v>
          </cell>
          <cell r="B941" t="str">
            <v>IPN 120 x 6 mts (11.20 kg/ml)</v>
          </cell>
          <cell r="C941" t="str">
            <v>u</v>
          </cell>
          <cell r="D941">
            <v>0.25</v>
          </cell>
          <cell r="E941">
            <v>16115.702499999999</v>
          </cell>
          <cell r="F941">
            <v>4028.9256249999999</v>
          </cell>
          <cell r="G941">
            <v>0</v>
          </cell>
        </row>
        <row r="942">
          <cell r="A942" t="str">
            <v>I1001</v>
          </cell>
          <cell r="B942" t="str">
            <v>Cemento Portland x 50 kg</v>
          </cell>
          <cell r="C942" t="str">
            <v>kg</v>
          </cell>
          <cell r="D942">
            <v>50</v>
          </cell>
          <cell r="E942">
            <v>15.2066</v>
          </cell>
          <cell r="F942">
            <v>760.33</v>
          </cell>
          <cell r="G942">
            <v>0</v>
          </cell>
        </row>
        <row r="943">
          <cell r="A943" t="str">
            <v>I1033</v>
          </cell>
          <cell r="B943" t="str">
            <v>Arena Fina</v>
          </cell>
          <cell r="C943" t="str">
            <v>m3</v>
          </cell>
          <cell r="D943">
            <v>0.2</v>
          </cell>
          <cell r="E943">
            <v>2644.6280999999999</v>
          </cell>
          <cell r="F943">
            <v>528.92561999999998</v>
          </cell>
          <cell r="G943">
            <v>0</v>
          </cell>
        </row>
        <row r="944">
          <cell r="A944" t="str">
            <v>02-T3149</v>
          </cell>
          <cell r="B944" t="str">
            <v>Mano de Obra</v>
          </cell>
          <cell r="C944">
            <v>0</v>
          </cell>
          <cell r="D944">
            <v>0</v>
          </cell>
          <cell r="E944">
            <v>0</v>
          </cell>
          <cell r="F944">
            <v>0</v>
          </cell>
          <cell r="G944">
            <v>9924.9948159999985</v>
          </cell>
        </row>
        <row r="945">
          <cell r="A945" t="str">
            <v>I1005</v>
          </cell>
          <cell r="B945" t="str">
            <v>Ayudante</v>
          </cell>
          <cell r="C945" t="str">
            <v>hs</v>
          </cell>
          <cell r="D945">
            <v>8</v>
          </cell>
          <cell r="E945">
            <v>568.72268799999995</v>
          </cell>
          <cell r="F945">
            <v>4549.7815039999996</v>
          </cell>
          <cell r="G945">
            <v>0</v>
          </cell>
        </row>
        <row r="946">
          <cell r="A946" t="str">
            <v>I1004</v>
          </cell>
          <cell r="B946" t="str">
            <v>Oficial</v>
          </cell>
          <cell r="C946" t="str">
            <v>hs</v>
          </cell>
          <cell r="D946">
            <v>8</v>
          </cell>
          <cell r="E946">
            <v>671.90166399999998</v>
          </cell>
          <cell r="F946">
            <v>5375.2133119999999</v>
          </cell>
          <cell r="G946">
            <v>0</v>
          </cell>
        </row>
        <row r="948">
          <cell r="A948" t="str">
            <v>3.9.2.3.3</v>
          </cell>
          <cell r="B948" t="str">
            <v>Vigueta pretensada hormigón con ladrillo EPS</v>
          </cell>
          <cell r="C948" t="str">
            <v>m2</v>
          </cell>
          <cell r="D948">
            <v>0</v>
          </cell>
          <cell r="E948">
            <v>0</v>
          </cell>
          <cell r="F948">
            <v>0</v>
          </cell>
          <cell r="G948">
            <v>11468.527918665048</v>
          </cell>
        </row>
        <row r="949">
          <cell r="A949" t="str">
            <v>01-T2605</v>
          </cell>
          <cell r="B949" t="str">
            <v>Materiales</v>
          </cell>
          <cell r="C949">
            <v>0</v>
          </cell>
          <cell r="D949">
            <v>0</v>
          </cell>
          <cell r="E949">
            <v>0</v>
          </cell>
          <cell r="F949">
            <v>0</v>
          </cell>
          <cell r="G949">
            <v>8655.8986176501221</v>
          </cell>
        </row>
        <row r="950">
          <cell r="A950" t="str">
            <v>I1014</v>
          </cell>
          <cell r="B950" t="str">
            <v>Alambre Negro Recocido N 16</v>
          </cell>
          <cell r="C950" t="str">
            <v>kg</v>
          </cell>
          <cell r="D950">
            <v>3.7313432835820892E-2</v>
          </cell>
          <cell r="E950">
            <v>572.72730000000001</v>
          </cell>
          <cell r="F950">
            <v>21.370421641791044</v>
          </cell>
          <cell r="G950">
            <v>0</v>
          </cell>
        </row>
        <row r="951">
          <cell r="A951" t="str">
            <v>I1015</v>
          </cell>
          <cell r="B951" t="str">
            <v>Clavos De 2"</v>
          </cell>
          <cell r="C951" t="str">
            <v>kg</v>
          </cell>
          <cell r="D951">
            <v>8.9552238805970144E-2</v>
          </cell>
          <cell r="E951">
            <v>683.37189999999998</v>
          </cell>
          <cell r="F951">
            <v>61.197483582089546</v>
          </cell>
          <cell r="G951">
            <v>0</v>
          </cell>
        </row>
        <row r="952">
          <cell r="A952" t="str">
            <v>I1037</v>
          </cell>
          <cell r="B952" t="str">
            <v>Malla 15X15 6Mm. (6X2.15Mts.) Q84</v>
          </cell>
          <cell r="C952" t="str">
            <v>u</v>
          </cell>
          <cell r="D952">
            <v>8.5271317829457377E-2</v>
          </cell>
          <cell r="E952">
            <v>8247.9339</v>
          </cell>
          <cell r="F952">
            <v>703.31219302325587</v>
          </cell>
          <cell r="G952">
            <v>0</v>
          </cell>
        </row>
        <row r="953">
          <cell r="A953" t="str">
            <v>I1019</v>
          </cell>
          <cell r="B953" t="str">
            <v>Hormigon Elaborado H30</v>
          </cell>
          <cell r="C953" t="str">
            <v>m3</v>
          </cell>
          <cell r="D953">
            <v>0.6</v>
          </cell>
          <cell r="E953">
            <v>9940</v>
          </cell>
          <cell r="F953">
            <v>5964</v>
          </cell>
          <cell r="G953">
            <v>0</v>
          </cell>
        </row>
        <row r="954">
          <cell r="A954" t="str">
            <v>I2617</v>
          </cell>
          <cell r="B954" t="str">
            <v>Ladrillo para losas telgopor 12 x 40 x 100</v>
          </cell>
          <cell r="C954" t="str">
            <v>u</v>
          </cell>
          <cell r="D954">
            <v>2.5522388059701493</v>
          </cell>
          <cell r="E954">
            <v>206.28399999999999</v>
          </cell>
          <cell r="F954">
            <v>526.48602985074626</v>
          </cell>
          <cell r="G954">
            <v>0</v>
          </cell>
        </row>
        <row r="955">
          <cell r="A955" t="str">
            <v>I1012</v>
          </cell>
          <cell r="B955" t="str">
            <v>Tabla De 1" Saligna Bruto</v>
          </cell>
          <cell r="C955" t="str">
            <v>m2</v>
          </cell>
          <cell r="D955">
            <v>4.4776119402985072E-2</v>
          </cell>
          <cell r="E955">
            <v>864.46280000000002</v>
          </cell>
          <cell r="F955">
            <v>38.707289552238805</v>
          </cell>
          <cell r="G955">
            <v>0</v>
          </cell>
        </row>
        <row r="956">
          <cell r="A956" t="str">
            <v>I2613</v>
          </cell>
          <cell r="B956" t="str">
            <v>Viguetas pretensadas de 4,00 ml</v>
          </cell>
          <cell r="C956" t="str">
            <v>u</v>
          </cell>
          <cell r="D956">
            <v>0.5</v>
          </cell>
          <cell r="E956">
            <v>2681.6504</v>
          </cell>
          <cell r="F956">
            <v>1340.8252</v>
          </cell>
          <cell r="G956">
            <v>0</v>
          </cell>
        </row>
        <row r="957">
          <cell r="A957" t="str">
            <v>02-T2605</v>
          </cell>
          <cell r="B957" t="str">
            <v>Mano de Obra</v>
          </cell>
          <cell r="C957">
            <v>0</v>
          </cell>
          <cell r="D957">
            <v>0</v>
          </cell>
          <cell r="E957">
            <v>0</v>
          </cell>
          <cell r="F957">
            <v>0</v>
          </cell>
          <cell r="G957">
            <v>2481.2487039999996</v>
          </cell>
        </row>
        <row r="958">
          <cell r="A958" t="str">
            <v>I1005</v>
          </cell>
          <cell r="B958" t="str">
            <v>Ayudante</v>
          </cell>
          <cell r="C958" t="str">
            <v>hs</v>
          </cell>
          <cell r="D958">
            <v>2</v>
          </cell>
          <cell r="E958">
            <v>568.72268799999995</v>
          </cell>
          <cell r="F958">
            <v>1137.4453759999999</v>
          </cell>
          <cell r="G958">
            <v>0</v>
          </cell>
        </row>
        <row r="959">
          <cell r="A959" t="str">
            <v>I1004</v>
          </cell>
          <cell r="B959" t="str">
            <v>Oficial</v>
          </cell>
          <cell r="C959" t="str">
            <v>hs</v>
          </cell>
          <cell r="D959">
            <v>2</v>
          </cell>
          <cell r="E959">
            <v>671.90166399999998</v>
          </cell>
          <cell r="F959">
            <v>1343.803328</v>
          </cell>
          <cell r="G959">
            <v>0</v>
          </cell>
        </row>
        <row r="960">
          <cell r="A960" t="str">
            <v>04-T2605</v>
          </cell>
          <cell r="B960" t="str">
            <v>Subcontratos</v>
          </cell>
          <cell r="C960">
            <v>0</v>
          </cell>
          <cell r="D960">
            <v>0</v>
          </cell>
          <cell r="E960">
            <v>0</v>
          </cell>
          <cell r="F960">
            <v>0</v>
          </cell>
          <cell r="G960">
            <v>331.38059701492534</v>
          </cell>
        </row>
        <row r="961">
          <cell r="A961" t="str">
            <v>I1314</v>
          </cell>
          <cell r="B961" t="str">
            <v>Servicio De Bombeado con Pluma</v>
          </cell>
          <cell r="C961" t="str">
            <v>m3</v>
          </cell>
          <cell r="D961">
            <v>5.2238805970149252E-2</v>
          </cell>
          <cell r="E961">
            <v>415</v>
          </cell>
          <cell r="F961">
            <v>21.67910447761194</v>
          </cell>
          <cell r="G961">
            <v>0</v>
          </cell>
        </row>
        <row r="962">
          <cell r="A962" t="str">
            <v>I1315</v>
          </cell>
          <cell r="B962" t="str">
            <v>Traslado De Bomba con Pluma</v>
          </cell>
          <cell r="C962" t="str">
            <v>u</v>
          </cell>
          <cell r="D962">
            <v>7.462686567164179E-3</v>
          </cell>
          <cell r="E962">
            <v>41500</v>
          </cell>
          <cell r="F962">
            <v>309.70149253731341</v>
          </cell>
          <cell r="G962">
            <v>0</v>
          </cell>
        </row>
        <row r="964">
          <cell r="A964" t="str">
            <v>3.9.2.3.4</v>
          </cell>
          <cell r="B964" t="str">
            <v>Membrana Multicapa (aislación hidrófuga, aislació térmica y barrera de vapor)</v>
          </cell>
          <cell r="C964" t="str">
            <v>m2</v>
          </cell>
          <cell r="D964">
            <v>0</v>
          </cell>
          <cell r="E964">
            <v>0</v>
          </cell>
          <cell r="F964">
            <v>0</v>
          </cell>
          <cell r="G964">
            <v>11311.455828015898</v>
          </cell>
        </row>
        <row r="965">
          <cell r="A965" t="str">
            <v>01-T1428</v>
          </cell>
          <cell r="B965" t="str">
            <v>Materiales</v>
          </cell>
          <cell r="C965">
            <v>0</v>
          </cell>
          <cell r="D965">
            <v>0</v>
          </cell>
          <cell r="E965">
            <v>0</v>
          </cell>
          <cell r="F965">
            <v>0</v>
          </cell>
          <cell r="G965">
            <v>7868.1724312022216</v>
          </cell>
        </row>
        <row r="966">
          <cell r="A966" t="str">
            <v>I1423</v>
          </cell>
          <cell r="B966" t="str">
            <v>Malla 15X15 8 mm 6 X 2.40 Mts. (14,4 m2)</v>
          </cell>
          <cell r="C966" t="str">
            <v>u</v>
          </cell>
          <cell r="D966">
            <v>7.6388888888888895E-2</v>
          </cell>
          <cell r="E966">
            <v>20467.768599999999</v>
          </cell>
          <cell r="F966">
            <v>1563.5101013888889</v>
          </cell>
          <cell r="G966">
            <v>0</v>
          </cell>
        </row>
        <row r="967">
          <cell r="A967" t="str">
            <v>I1000</v>
          </cell>
          <cell r="B967" t="str">
            <v>Cal Hidráulica En Polvo</v>
          </cell>
          <cell r="C967" t="str">
            <v>kg</v>
          </cell>
          <cell r="D967">
            <v>4.8</v>
          </cell>
          <cell r="E967">
            <v>16.2</v>
          </cell>
          <cell r="F967">
            <v>77.759999999999991</v>
          </cell>
          <cell r="G967">
            <v>0</v>
          </cell>
        </row>
        <row r="968">
          <cell r="A968" t="str">
            <v>I1001</v>
          </cell>
          <cell r="B968" t="str">
            <v>Cemento Portland x 50 kg</v>
          </cell>
          <cell r="C968" t="str">
            <v>kg</v>
          </cell>
          <cell r="D968">
            <v>2.85</v>
          </cell>
          <cell r="E968">
            <v>15.2066</v>
          </cell>
          <cell r="F968">
            <v>43.338810000000002</v>
          </cell>
          <cell r="G968">
            <v>0</v>
          </cell>
        </row>
        <row r="969">
          <cell r="A969" t="str">
            <v>I1321</v>
          </cell>
          <cell r="B969" t="str">
            <v>Membrana Asfaltica Aluminio Emapi Max Flexible 40Kg W450 - Prestigio (10 M2)</v>
          </cell>
          <cell r="C969" t="str">
            <v>u</v>
          </cell>
          <cell r="D969">
            <v>1</v>
          </cell>
          <cell r="E969">
            <v>4793.3883999999998</v>
          </cell>
          <cell r="F969">
            <v>4793.3883999999998</v>
          </cell>
          <cell r="G969">
            <v>0</v>
          </cell>
        </row>
        <row r="970">
          <cell r="A970" t="str">
            <v>I1002</v>
          </cell>
          <cell r="B970" t="str">
            <v>Arena a Granel</v>
          </cell>
          <cell r="C970" t="str">
            <v>m3</v>
          </cell>
          <cell r="D970">
            <v>3.2100000000000004E-2</v>
          </cell>
          <cell r="E970">
            <v>3102.1487999999999</v>
          </cell>
          <cell r="F970">
            <v>99.578976480000009</v>
          </cell>
          <cell r="G970">
            <v>0</v>
          </cell>
        </row>
        <row r="971">
          <cell r="A971" t="str">
            <v>I1019</v>
          </cell>
          <cell r="B971" t="str">
            <v>Hormigon Elaborado H30</v>
          </cell>
          <cell r="C971" t="str">
            <v>m3</v>
          </cell>
          <cell r="D971">
            <v>0.12</v>
          </cell>
          <cell r="E971">
            <v>9940</v>
          </cell>
          <cell r="F971">
            <v>1192.8</v>
          </cell>
          <cell r="G971">
            <v>0</v>
          </cell>
        </row>
        <row r="972">
          <cell r="A972" t="str">
            <v>I1189</v>
          </cell>
          <cell r="B972" t="str">
            <v>Pintura Asfaltica X 20 Lts (8 A 12 M2/Litro/Mano)</v>
          </cell>
          <cell r="C972" t="str">
            <v>lata</v>
          </cell>
          <cell r="D972">
            <v>1.6666666666666666E-2</v>
          </cell>
          <cell r="E972">
            <v>5867.7686000000003</v>
          </cell>
          <cell r="F972">
            <v>97.796143333333333</v>
          </cell>
          <cell r="G972">
            <v>0</v>
          </cell>
        </row>
        <row r="973">
          <cell r="A973" t="str">
            <v>02-T1428</v>
          </cell>
          <cell r="B973" t="str">
            <v>Mano de Obra</v>
          </cell>
          <cell r="C973">
            <v>0</v>
          </cell>
          <cell r="D973">
            <v>0</v>
          </cell>
          <cell r="E973">
            <v>0</v>
          </cell>
          <cell r="F973">
            <v>0</v>
          </cell>
          <cell r="G973">
            <v>3443.2833968136752</v>
          </cell>
        </row>
        <row r="974">
          <cell r="A974" t="str">
            <v>I1005</v>
          </cell>
          <cell r="B974" t="str">
            <v>Ayudante</v>
          </cell>
          <cell r="C974" t="str">
            <v>hs</v>
          </cell>
          <cell r="D974">
            <v>2.8837606837606837</v>
          </cell>
          <cell r="E974">
            <v>568.72268799999995</v>
          </cell>
          <cell r="F974">
            <v>1640.0601276170939</v>
          </cell>
          <cell r="G974">
            <v>0</v>
          </cell>
        </row>
        <row r="975">
          <cell r="A975" t="str">
            <v>I1004</v>
          </cell>
          <cell r="B975" t="str">
            <v>Oficial</v>
          </cell>
          <cell r="C975" t="str">
            <v>hs</v>
          </cell>
          <cell r="D975">
            <v>2.683760683760684</v>
          </cell>
          <cell r="E975">
            <v>671.90166399999998</v>
          </cell>
          <cell r="F975">
            <v>1803.2232691965812</v>
          </cell>
          <cell r="G975">
            <v>0</v>
          </cell>
        </row>
        <row r="977">
          <cell r="A977" t="str">
            <v>3.9.2.3.5</v>
          </cell>
          <cell r="B977" t="str">
            <v>Contrapiso alivianado con esferas de poliestireno expandido - Pendiente Mínima: 2% Máxima: 4%</v>
          </cell>
          <cell r="C977" t="str">
            <v>m2</v>
          </cell>
          <cell r="D977">
            <v>0</v>
          </cell>
          <cell r="E977">
            <v>0</v>
          </cell>
          <cell r="F977">
            <v>0</v>
          </cell>
          <cell r="G977">
            <v>4018.0639461111118</v>
          </cell>
        </row>
        <row r="978">
          <cell r="A978" t="str">
            <v>01-T2718</v>
          </cell>
          <cell r="B978" t="str">
            <v>Materiales</v>
          </cell>
          <cell r="C978">
            <v>0</v>
          </cell>
          <cell r="D978">
            <v>0</v>
          </cell>
          <cell r="E978">
            <v>0</v>
          </cell>
          <cell r="F978">
            <v>0</v>
          </cell>
          <cell r="G978">
            <v>3328.8281950000005</v>
          </cell>
        </row>
        <row r="979">
          <cell r="A979" t="str">
            <v>I1001</v>
          </cell>
          <cell r="B979" t="str">
            <v>Cemento Portland x 50 kg</v>
          </cell>
          <cell r="C979" t="str">
            <v>kg</v>
          </cell>
          <cell r="D979">
            <v>17.5</v>
          </cell>
          <cell r="E979">
            <v>15.2066</v>
          </cell>
          <cell r="F979">
            <v>266.1155</v>
          </cell>
          <cell r="G979">
            <v>0</v>
          </cell>
        </row>
        <row r="980">
          <cell r="A980" t="str">
            <v>I1470</v>
          </cell>
          <cell r="B980" t="str">
            <v>Perlas Telgopor X 170 Lt (rinde 0,2 m3)</v>
          </cell>
          <cell r="C980" t="str">
            <v>u</v>
          </cell>
          <cell r="D980">
            <v>0.35000000000000003</v>
          </cell>
          <cell r="E980">
            <v>8750.6077000000005</v>
          </cell>
          <cell r="F980">
            <v>3062.7126950000006</v>
          </cell>
          <cell r="G980">
            <v>0</v>
          </cell>
        </row>
        <row r="981">
          <cell r="A981" t="str">
            <v>02-T2718</v>
          </cell>
          <cell r="B981" t="str">
            <v>Mano de Obra</v>
          </cell>
          <cell r="C981">
            <v>0</v>
          </cell>
          <cell r="D981">
            <v>0</v>
          </cell>
          <cell r="E981">
            <v>0</v>
          </cell>
          <cell r="F981">
            <v>0</v>
          </cell>
          <cell r="G981">
            <v>689.23575111111109</v>
          </cell>
        </row>
        <row r="982">
          <cell r="A982" t="str">
            <v>I1005</v>
          </cell>
          <cell r="B982" t="str">
            <v>Ayudante</v>
          </cell>
          <cell r="C982" t="str">
            <v>hs</v>
          </cell>
          <cell r="D982">
            <v>0.55555555555555558</v>
          </cell>
          <cell r="E982">
            <v>568.72268799999995</v>
          </cell>
          <cell r="F982">
            <v>315.95704888888889</v>
          </cell>
          <cell r="G982">
            <v>0</v>
          </cell>
        </row>
        <row r="983">
          <cell r="A983" t="str">
            <v>I1004</v>
          </cell>
          <cell r="B983" t="str">
            <v>Oficial</v>
          </cell>
          <cell r="C983" t="str">
            <v>hs</v>
          </cell>
          <cell r="D983">
            <v>0.55555555555555558</v>
          </cell>
          <cell r="E983">
            <v>671.90166399999998</v>
          </cell>
          <cell r="F983">
            <v>373.27870222222225</v>
          </cell>
          <cell r="G983">
            <v>0</v>
          </cell>
        </row>
        <row r="985">
          <cell r="A985" t="str">
            <v>3.9.2.3.6</v>
          </cell>
          <cell r="B985" t="str">
            <v>Ejecución de carpeta hidrófuga de nivelación</v>
          </cell>
          <cell r="C985" t="str">
            <v>m2</v>
          </cell>
          <cell r="D985">
            <v>0</v>
          </cell>
          <cell r="E985">
            <v>0</v>
          </cell>
          <cell r="F985">
            <v>0</v>
          </cell>
          <cell r="G985">
            <v>1177.2742308000002</v>
          </cell>
        </row>
        <row r="986">
          <cell r="A986" t="str">
            <v>01-T1071</v>
          </cell>
          <cell r="B986" t="str">
            <v>Materiales</v>
          </cell>
          <cell r="C986">
            <v>0</v>
          </cell>
          <cell r="D986">
            <v>0</v>
          </cell>
          <cell r="E986">
            <v>0</v>
          </cell>
          <cell r="F986">
            <v>0</v>
          </cell>
          <cell r="G986">
            <v>494.93083720000004</v>
          </cell>
        </row>
        <row r="987">
          <cell r="A987" t="str">
            <v>I1001</v>
          </cell>
          <cell r="B987" t="str">
            <v>Cemento Portland x 50 kg</v>
          </cell>
          <cell r="C987" t="str">
            <v>kg</v>
          </cell>
          <cell r="D987">
            <v>15.299999999999999</v>
          </cell>
          <cell r="E987">
            <v>15.2066</v>
          </cell>
          <cell r="F987">
            <v>232.66098</v>
          </cell>
          <cell r="G987">
            <v>0</v>
          </cell>
        </row>
        <row r="988">
          <cell r="A988" t="str">
            <v>I1034</v>
          </cell>
          <cell r="B988" t="str">
            <v>Iggam Ceresita Tambor X 200 Litros</v>
          </cell>
          <cell r="C988" t="str">
            <v>u</v>
          </cell>
          <cell r="D988">
            <v>1.2500000000000001E-2</v>
          </cell>
          <cell r="E988">
            <v>13164.1736</v>
          </cell>
          <cell r="F988">
            <v>164.55217000000002</v>
          </cell>
          <cell r="G988">
            <v>0</v>
          </cell>
        </row>
        <row r="989">
          <cell r="A989" t="str">
            <v>I1002</v>
          </cell>
          <cell r="B989" t="str">
            <v>Arena a Granel</v>
          </cell>
          <cell r="C989" t="str">
            <v>m3</v>
          </cell>
          <cell r="D989">
            <v>3.15E-2</v>
          </cell>
          <cell r="E989">
            <v>3102.1487999999999</v>
          </cell>
          <cell r="F989">
            <v>97.7176872</v>
          </cell>
          <cell r="G989">
            <v>0</v>
          </cell>
        </row>
        <row r="990">
          <cell r="A990" t="str">
            <v>02-T1071</v>
          </cell>
          <cell r="B990" t="str">
            <v>Mano de Obra</v>
          </cell>
          <cell r="C990">
            <v>0</v>
          </cell>
          <cell r="D990">
            <v>0</v>
          </cell>
          <cell r="E990">
            <v>0</v>
          </cell>
          <cell r="F990">
            <v>0</v>
          </cell>
          <cell r="G990">
            <v>682.34339360000001</v>
          </cell>
        </row>
        <row r="991">
          <cell r="A991" t="str">
            <v>I1005</v>
          </cell>
          <cell r="B991" t="str">
            <v>Ayudante</v>
          </cell>
          <cell r="C991" t="str">
            <v>hs</v>
          </cell>
          <cell r="D991">
            <v>0.55000000000000004</v>
          </cell>
          <cell r="E991">
            <v>568.72268799999995</v>
          </cell>
          <cell r="F991">
            <v>312.79747839999999</v>
          </cell>
          <cell r="G991">
            <v>0</v>
          </cell>
        </row>
        <row r="992">
          <cell r="A992" t="str">
            <v>I1004</v>
          </cell>
          <cell r="B992" t="str">
            <v>Oficial</v>
          </cell>
          <cell r="C992" t="str">
            <v>hs</v>
          </cell>
          <cell r="D992">
            <v>0.55000000000000004</v>
          </cell>
          <cell r="E992">
            <v>671.90166399999998</v>
          </cell>
          <cell r="F992">
            <v>369.54591520000002</v>
          </cell>
          <cell r="G992">
            <v>0</v>
          </cell>
        </row>
        <row r="993">
          <cell r="A993">
            <v>0</v>
          </cell>
          <cell r="B993">
            <v>0</v>
          </cell>
          <cell r="C993">
            <v>0</v>
          </cell>
          <cell r="D993">
            <v>0</v>
          </cell>
          <cell r="E993">
            <v>0</v>
          </cell>
          <cell r="F993">
            <v>0</v>
          </cell>
          <cell r="G993">
            <v>0</v>
          </cell>
        </row>
        <row r="994">
          <cell r="A994" t="str">
            <v>3.9.2.3.7</v>
          </cell>
          <cell r="B994" t="str">
            <v>Membrana Fibrada Elastomérica Flexible</v>
          </cell>
          <cell r="C994" t="str">
            <v>m2</v>
          </cell>
          <cell r="D994">
            <v>0</v>
          </cell>
          <cell r="E994">
            <v>0</v>
          </cell>
          <cell r="F994">
            <v>0</v>
          </cell>
          <cell r="G994">
            <v>775.7574026820937</v>
          </cell>
        </row>
        <row r="995">
          <cell r="A995" t="str">
            <v>01-T1585</v>
          </cell>
          <cell r="B995" t="str">
            <v>Materiales</v>
          </cell>
          <cell r="C995">
            <v>0</v>
          </cell>
          <cell r="D995">
            <v>0</v>
          </cell>
          <cell r="E995">
            <v>0</v>
          </cell>
          <cell r="F995">
            <v>0</v>
          </cell>
          <cell r="G995">
            <v>444.9242421487603</v>
          </cell>
        </row>
        <row r="996">
          <cell r="A996" t="str">
            <v>I1584</v>
          </cell>
          <cell r="B996" t="str">
            <v>Membrana Flexible Bicomponente Sinteplast Construccion 32kg (rend. 2 kg/m2)</v>
          </cell>
          <cell r="C996" t="str">
            <v>u</v>
          </cell>
          <cell r="D996">
            <v>6.25E-2</v>
          </cell>
          <cell r="E996">
            <v>6983.4710743801652</v>
          </cell>
          <cell r="F996">
            <v>436.46694214876032</v>
          </cell>
          <cell r="G996">
            <v>0</v>
          </cell>
        </row>
        <row r="997">
          <cell r="A997" t="str">
            <v>I1335</v>
          </cell>
          <cell r="B997" t="str">
            <v>Rodillo De Lana Para Pintor</v>
          </cell>
          <cell r="C997" t="str">
            <v>u</v>
          </cell>
          <cell r="D997">
            <v>1.6666666666666666E-2</v>
          </cell>
          <cell r="E997">
            <v>507.43799999999999</v>
          </cell>
          <cell r="F997">
            <v>8.4573</v>
          </cell>
          <cell r="G997">
            <v>0</v>
          </cell>
        </row>
        <row r="998">
          <cell r="A998" t="str">
            <v>02-T1585</v>
          </cell>
          <cell r="B998" t="str">
            <v>Mano de Obra</v>
          </cell>
          <cell r="C998">
            <v>0</v>
          </cell>
          <cell r="D998">
            <v>0</v>
          </cell>
          <cell r="E998">
            <v>0</v>
          </cell>
          <cell r="F998">
            <v>0</v>
          </cell>
          <cell r="G998">
            <v>330.83316053333328</v>
          </cell>
        </row>
        <row r="999">
          <cell r="A999" t="str">
            <v>I1005</v>
          </cell>
          <cell r="B999" t="str">
            <v>Ayudante</v>
          </cell>
          <cell r="C999" t="str">
            <v>hs</v>
          </cell>
          <cell r="D999">
            <v>0.26666666666666666</v>
          </cell>
          <cell r="E999">
            <v>568.72268799999995</v>
          </cell>
          <cell r="F999">
            <v>151.65938346666664</v>
          </cell>
          <cell r="G999">
            <v>0</v>
          </cell>
        </row>
        <row r="1000">
          <cell r="A1000" t="str">
            <v>I1004</v>
          </cell>
          <cell r="B1000" t="str">
            <v>Oficial</v>
          </cell>
          <cell r="C1000" t="str">
            <v>hs</v>
          </cell>
          <cell r="D1000">
            <v>0.26666666666666666</v>
          </cell>
          <cell r="E1000">
            <v>671.90166399999998</v>
          </cell>
          <cell r="F1000">
            <v>179.17377706666667</v>
          </cell>
          <cell r="G1000">
            <v>0</v>
          </cell>
        </row>
        <row r="1002">
          <cell r="A1002" t="str">
            <v>3.9.2.4.1</v>
          </cell>
          <cell r="B1002" t="str">
            <v>Ejecución de Contrapiso de Hormigón de cascotes - Esp: 8 cm</v>
          </cell>
          <cell r="C1002" t="str">
            <v>m2</v>
          </cell>
          <cell r="D1002">
            <v>0</v>
          </cell>
          <cell r="E1002">
            <v>0</v>
          </cell>
          <cell r="F1002">
            <v>0</v>
          </cell>
          <cell r="G1002">
            <v>1353.1034495496751</v>
          </cell>
        </row>
        <row r="1003">
          <cell r="A1003" t="str">
            <v>01-T1068</v>
          </cell>
          <cell r="B1003" t="str">
            <v>Materiales</v>
          </cell>
          <cell r="C1003">
            <v>0</v>
          </cell>
          <cell r="D1003">
            <v>0</v>
          </cell>
          <cell r="E1003">
            <v>0</v>
          </cell>
          <cell r="F1003">
            <v>0</v>
          </cell>
          <cell r="G1003">
            <v>504.81329433600001</v>
          </cell>
        </row>
        <row r="1004">
          <cell r="A1004" t="str">
            <v>I1000</v>
          </cell>
          <cell r="B1004" t="str">
            <v>Cal Hidráulica En Polvo</v>
          </cell>
          <cell r="C1004" t="str">
            <v>kg</v>
          </cell>
          <cell r="D1004">
            <v>7.56</v>
          </cell>
          <cell r="E1004">
            <v>16.2</v>
          </cell>
          <cell r="F1004">
            <v>122.47199999999999</v>
          </cell>
          <cell r="G1004">
            <v>0</v>
          </cell>
        </row>
        <row r="1005">
          <cell r="A1005" t="str">
            <v>I1001</v>
          </cell>
          <cell r="B1005" t="str">
            <v>Cemento Portland x 50 kg</v>
          </cell>
          <cell r="C1005" t="str">
            <v>kg</v>
          </cell>
          <cell r="D1005">
            <v>2.16</v>
          </cell>
          <cell r="E1005">
            <v>15.2066</v>
          </cell>
          <cell r="F1005">
            <v>32.846256000000004</v>
          </cell>
          <cell r="G1005">
            <v>0</v>
          </cell>
        </row>
        <row r="1006">
          <cell r="A1006" t="str">
            <v>I1002</v>
          </cell>
          <cell r="B1006" t="str">
            <v>Arena a Granel</v>
          </cell>
          <cell r="C1006" t="str">
            <v>m3</v>
          </cell>
          <cell r="D1006">
            <v>4.9439999999999998E-2</v>
          </cell>
          <cell r="E1006">
            <v>3102.1487999999999</v>
          </cell>
          <cell r="F1006">
            <v>153.370236672</v>
          </cell>
          <cell r="G1006">
            <v>0</v>
          </cell>
        </row>
        <row r="1007">
          <cell r="A1007" t="str">
            <v>I1036</v>
          </cell>
          <cell r="B1007" t="str">
            <v>Cascote Picado X bolson M3</v>
          </cell>
          <cell r="C1007" t="str">
            <v>m3</v>
          </cell>
          <cell r="D1007">
            <v>9.8879999999999996E-2</v>
          </cell>
          <cell r="E1007">
            <v>1983.4628</v>
          </cell>
          <cell r="F1007">
            <v>196.12480166399999</v>
          </cell>
          <cell r="G1007">
            <v>0</v>
          </cell>
        </row>
        <row r="1008">
          <cell r="A1008" t="str">
            <v>02-T1068</v>
          </cell>
          <cell r="B1008" t="str">
            <v>Mano de Obra</v>
          </cell>
          <cell r="C1008">
            <v>0</v>
          </cell>
          <cell r="D1008">
            <v>0</v>
          </cell>
          <cell r="E1008">
            <v>0</v>
          </cell>
          <cell r="F1008">
            <v>0</v>
          </cell>
          <cell r="G1008">
            <v>848.29015521367523</v>
          </cell>
        </row>
        <row r="1009">
          <cell r="A1009" t="str">
            <v>I1005</v>
          </cell>
          <cell r="B1009" t="str">
            <v>Ayudante</v>
          </cell>
          <cell r="C1009" t="str">
            <v>hs</v>
          </cell>
          <cell r="D1009">
            <v>0.68376068376068377</v>
          </cell>
          <cell r="E1009">
            <v>568.72268799999995</v>
          </cell>
          <cell r="F1009">
            <v>388.87021401709399</v>
          </cell>
          <cell r="G1009">
            <v>0</v>
          </cell>
        </row>
        <row r="1010">
          <cell r="A1010" t="str">
            <v>I1004</v>
          </cell>
          <cell r="B1010" t="str">
            <v>Oficial</v>
          </cell>
          <cell r="C1010" t="str">
            <v>hs</v>
          </cell>
          <cell r="D1010">
            <v>0.68376068376068377</v>
          </cell>
          <cell r="E1010">
            <v>671.90166399999998</v>
          </cell>
          <cell r="F1010">
            <v>459.41994119658119</v>
          </cell>
          <cell r="G1010">
            <v>0</v>
          </cell>
        </row>
        <row r="1012">
          <cell r="A1012" t="str">
            <v>3.9.2.4.2</v>
          </cell>
          <cell r="B1012" t="str">
            <v xml:space="preserve">Ejecucion de Carpeta de Nivelación </v>
          </cell>
          <cell r="C1012" t="str">
            <v>m2</v>
          </cell>
          <cell r="D1012">
            <v>0</v>
          </cell>
          <cell r="E1012">
            <v>0</v>
          </cell>
          <cell r="F1012">
            <v>0</v>
          </cell>
          <cell r="G1012">
            <v>895.62773199999992</v>
          </cell>
        </row>
        <row r="1013">
          <cell r="A1013" t="str">
            <v>01-T1465</v>
          </cell>
          <cell r="B1013" t="str">
            <v>Materiales</v>
          </cell>
          <cell r="C1013">
            <v>0</v>
          </cell>
          <cell r="D1013">
            <v>0</v>
          </cell>
          <cell r="E1013">
            <v>0</v>
          </cell>
          <cell r="F1013">
            <v>0</v>
          </cell>
          <cell r="G1013">
            <v>275.31555600000002</v>
          </cell>
        </row>
        <row r="1014">
          <cell r="A1014" t="str">
            <v>I1001</v>
          </cell>
          <cell r="B1014" t="str">
            <v>Cemento Portland x 50 kg</v>
          </cell>
          <cell r="C1014" t="str">
            <v>kg</v>
          </cell>
          <cell r="D1014">
            <v>12.75</v>
          </cell>
          <cell r="E1014">
            <v>15.2066</v>
          </cell>
          <cell r="F1014">
            <v>193.88415000000001</v>
          </cell>
          <cell r="G1014">
            <v>0</v>
          </cell>
        </row>
        <row r="1015">
          <cell r="A1015" t="str">
            <v>I1002</v>
          </cell>
          <cell r="B1015" t="str">
            <v>Arena a Granel</v>
          </cell>
          <cell r="C1015" t="str">
            <v>m3</v>
          </cell>
          <cell r="D1015">
            <v>2.6250000000000002E-2</v>
          </cell>
          <cell r="E1015">
            <v>3102.1487999999999</v>
          </cell>
          <cell r="F1015">
            <v>81.43140600000001</v>
          </cell>
          <cell r="G1015">
            <v>0</v>
          </cell>
        </row>
        <row r="1016">
          <cell r="A1016" t="str">
            <v>02-T1465</v>
          </cell>
          <cell r="B1016" t="str">
            <v>Mano de Obra</v>
          </cell>
          <cell r="C1016">
            <v>0</v>
          </cell>
          <cell r="D1016">
            <v>0</v>
          </cell>
          <cell r="E1016">
            <v>0</v>
          </cell>
          <cell r="F1016">
            <v>0</v>
          </cell>
          <cell r="G1016">
            <v>620.31217599999991</v>
          </cell>
        </row>
        <row r="1017">
          <cell r="A1017" t="str">
            <v>I1005</v>
          </cell>
          <cell r="B1017" t="str">
            <v>Ayudante</v>
          </cell>
          <cell r="C1017" t="str">
            <v>hs</v>
          </cell>
          <cell r="D1017">
            <v>0.5</v>
          </cell>
          <cell r="E1017">
            <v>568.72268799999995</v>
          </cell>
          <cell r="F1017">
            <v>284.36134399999997</v>
          </cell>
          <cell r="G1017">
            <v>0</v>
          </cell>
        </row>
        <row r="1018">
          <cell r="A1018" t="str">
            <v>I1004</v>
          </cell>
          <cell r="B1018" t="str">
            <v>Oficial</v>
          </cell>
          <cell r="C1018" t="str">
            <v>hs</v>
          </cell>
          <cell r="D1018">
            <v>0.5</v>
          </cell>
          <cell r="E1018">
            <v>671.90166399999998</v>
          </cell>
          <cell r="F1018">
            <v>335.95083199999999</v>
          </cell>
          <cell r="G1018">
            <v>0</v>
          </cell>
        </row>
        <row r="1020">
          <cell r="A1020" t="str">
            <v>3.9.2.4.3</v>
          </cell>
          <cell r="B1020" t="str">
            <v>Sendero háptico, incluye mortero de asiento,  y baldosas de prevención.</v>
          </cell>
          <cell r="C1020" t="str">
            <v>m2</v>
          </cell>
          <cell r="D1020">
            <v>0</v>
          </cell>
          <cell r="E1020">
            <v>0</v>
          </cell>
          <cell r="F1020">
            <v>0</v>
          </cell>
          <cell r="G1020">
            <v>4060.9293549999998</v>
          </cell>
        </row>
        <row r="1021">
          <cell r="A1021" t="str">
            <v>01-T1473</v>
          </cell>
          <cell r="B1021" t="str">
            <v>Materiales</v>
          </cell>
          <cell r="C1021">
            <v>0</v>
          </cell>
          <cell r="D1021">
            <v>0</v>
          </cell>
          <cell r="E1021">
            <v>0</v>
          </cell>
          <cell r="F1021">
            <v>0</v>
          </cell>
          <cell r="G1021">
            <v>2820.3050029999999</v>
          </cell>
        </row>
        <row r="1022">
          <cell r="A1022" t="str">
            <v>I1000</v>
          </cell>
          <cell r="B1022" t="str">
            <v>Cal Hidráulica En Polvo</v>
          </cell>
          <cell r="C1022" t="str">
            <v>kg</v>
          </cell>
          <cell r="D1022">
            <v>5.6000000000000005</v>
          </cell>
          <cell r="E1022">
            <v>16.2</v>
          </cell>
          <cell r="F1022">
            <v>90.72</v>
          </cell>
          <cell r="G1022">
            <v>0</v>
          </cell>
        </row>
        <row r="1023">
          <cell r="A1023" t="str">
            <v>I1001</v>
          </cell>
          <cell r="B1023" t="str">
            <v>Cemento Portland x 50 kg</v>
          </cell>
          <cell r="C1023" t="str">
            <v>kg</v>
          </cell>
          <cell r="D1023">
            <v>3.36</v>
          </cell>
          <cell r="E1023">
            <v>15.2066</v>
          </cell>
          <cell r="F1023">
            <v>51.094175999999997</v>
          </cell>
          <cell r="G1023">
            <v>0</v>
          </cell>
        </row>
        <row r="1024">
          <cell r="A1024" t="str">
            <v>I1002</v>
          </cell>
          <cell r="B1024" t="str">
            <v>Arena a Granel</v>
          </cell>
          <cell r="C1024" t="str">
            <v>m3</v>
          </cell>
          <cell r="D1024">
            <v>0.04</v>
          </cell>
          <cell r="E1024">
            <v>3102.1487999999999</v>
          </cell>
          <cell r="F1024">
            <v>124.08595200000001</v>
          </cell>
          <cell r="G1024">
            <v>0</v>
          </cell>
        </row>
        <row r="1025">
          <cell r="A1025" t="str">
            <v>I2379</v>
          </cell>
          <cell r="B1025" t="str">
            <v xml:space="preserve">Mosaicos Cementicios de 0,30 mts x 0,30 mts (Botoners Amarillos - Precaución) </v>
          </cell>
          <cell r="C1025" t="str">
            <v>m2</v>
          </cell>
          <cell r="D1025">
            <v>1</v>
          </cell>
          <cell r="E1025">
            <v>1448</v>
          </cell>
          <cell r="F1025">
            <v>1448</v>
          </cell>
          <cell r="G1025">
            <v>0</v>
          </cell>
        </row>
        <row r="1026">
          <cell r="A1026" t="str">
            <v>I2386</v>
          </cell>
          <cell r="B1026" t="str">
            <v xml:space="preserve">PASTINA AMARILLA S520A </v>
          </cell>
          <cell r="C1026" t="str">
            <v>kg</v>
          </cell>
          <cell r="D1026">
            <v>3.75</v>
          </cell>
          <cell r="E1026">
            <v>295.04129999999998</v>
          </cell>
          <cell r="F1026">
            <v>1106.4048749999999</v>
          </cell>
          <cell r="G1026">
            <v>0</v>
          </cell>
        </row>
        <row r="1027">
          <cell r="A1027" t="str">
            <v>02-T1473</v>
          </cell>
          <cell r="B1027" t="str">
            <v>Mano de Obra</v>
          </cell>
          <cell r="C1027">
            <v>0</v>
          </cell>
          <cell r="D1027">
            <v>0</v>
          </cell>
          <cell r="E1027">
            <v>0</v>
          </cell>
          <cell r="F1027">
            <v>0</v>
          </cell>
          <cell r="G1027">
            <v>1240.6243519999998</v>
          </cell>
        </row>
        <row r="1028">
          <cell r="A1028" t="str">
            <v>I1005</v>
          </cell>
          <cell r="B1028" t="str">
            <v>Ayudante</v>
          </cell>
          <cell r="C1028" t="str">
            <v>hs</v>
          </cell>
          <cell r="D1028">
            <v>1</v>
          </cell>
          <cell r="E1028">
            <v>568.72268799999995</v>
          </cell>
          <cell r="F1028">
            <v>568.72268799999995</v>
          </cell>
          <cell r="G1028">
            <v>0</v>
          </cell>
        </row>
        <row r="1029">
          <cell r="A1029" t="str">
            <v>I1004</v>
          </cell>
          <cell r="B1029" t="str">
            <v>Oficial</v>
          </cell>
          <cell r="C1029" t="str">
            <v>hs</v>
          </cell>
          <cell r="D1029">
            <v>1</v>
          </cell>
          <cell r="E1029">
            <v>671.90166399999998</v>
          </cell>
          <cell r="F1029">
            <v>671.90166399999998</v>
          </cell>
          <cell r="G1029">
            <v>0</v>
          </cell>
        </row>
        <row r="1031">
          <cell r="A1031" t="str">
            <v>3.9.2.4.5</v>
          </cell>
          <cell r="B1031" t="str">
            <v>Colocación de Piso Granítico compacto terminación pulido fino de primera marca - A: 0,30 x 0,30 - en Sanitarios de Uso Público - Gris con Blancar o de características similares</v>
          </cell>
          <cell r="C1031" t="str">
            <v>m2</v>
          </cell>
          <cell r="D1031">
            <v>0</v>
          </cell>
          <cell r="E1031">
            <v>0</v>
          </cell>
          <cell r="F1031">
            <v>0</v>
          </cell>
          <cell r="G1031">
            <v>3798.4744799999999</v>
          </cell>
        </row>
        <row r="1032">
          <cell r="A1032" t="str">
            <v>01-T1476</v>
          </cell>
          <cell r="B1032" t="str">
            <v>Materiales</v>
          </cell>
          <cell r="C1032">
            <v>0</v>
          </cell>
          <cell r="D1032">
            <v>0</v>
          </cell>
          <cell r="E1032">
            <v>0</v>
          </cell>
          <cell r="F1032">
            <v>0</v>
          </cell>
          <cell r="G1032">
            <v>2557.850128</v>
          </cell>
        </row>
        <row r="1033">
          <cell r="A1033" t="str">
            <v>I1000</v>
          </cell>
          <cell r="B1033" t="str">
            <v>Cal Hidráulica En Polvo</v>
          </cell>
          <cell r="C1033" t="str">
            <v>kg</v>
          </cell>
          <cell r="D1033">
            <v>5.6000000000000005</v>
          </cell>
          <cell r="E1033">
            <v>16.2</v>
          </cell>
          <cell r="F1033">
            <v>90.72</v>
          </cell>
          <cell r="G1033">
            <v>0</v>
          </cell>
        </row>
        <row r="1034">
          <cell r="A1034" t="str">
            <v>I1001</v>
          </cell>
          <cell r="B1034" t="str">
            <v>Cemento Portland x 50 kg</v>
          </cell>
          <cell r="C1034" t="str">
            <v>kg</v>
          </cell>
          <cell r="D1034">
            <v>3.36</v>
          </cell>
          <cell r="E1034">
            <v>15.2066</v>
          </cell>
          <cell r="F1034">
            <v>51.094175999999997</v>
          </cell>
          <cell r="G1034">
            <v>0</v>
          </cell>
        </row>
        <row r="1035">
          <cell r="A1035" t="str">
            <v>I1002</v>
          </cell>
          <cell r="B1035" t="str">
            <v>Arena a Granel</v>
          </cell>
          <cell r="C1035" t="str">
            <v>m3</v>
          </cell>
          <cell r="D1035">
            <v>0.04</v>
          </cell>
          <cell r="E1035">
            <v>3102.1487999999999</v>
          </cell>
          <cell r="F1035">
            <v>124.08595200000001</v>
          </cell>
          <cell r="G1035">
            <v>0</v>
          </cell>
        </row>
        <row r="1036">
          <cell r="A1036" t="str">
            <v>I2382</v>
          </cell>
          <cell r="B1036" t="str">
            <v xml:space="preserve">Mosaicos Cementicios de 0,30 mts x 0,30 mts (Liso Gris) </v>
          </cell>
          <cell r="C1036" t="str">
            <v>m2</v>
          </cell>
          <cell r="D1036">
            <v>1</v>
          </cell>
          <cell r="E1036">
            <v>1162</v>
          </cell>
          <cell r="F1036">
            <v>1162</v>
          </cell>
          <cell r="G1036">
            <v>0</v>
          </cell>
        </row>
        <row r="1037">
          <cell r="A1037" t="str">
            <v>I2388</v>
          </cell>
          <cell r="B1037" t="str">
            <v xml:space="preserve">PASTINA GRIS S520G </v>
          </cell>
          <cell r="C1037" t="str">
            <v>kg</v>
          </cell>
          <cell r="D1037">
            <v>3.75</v>
          </cell>
          <cell r="E1037">
            <v>301.32</v>
          </cell>
          <cell r="F1037">
            <v>1129.95</v>
          </cell>
          <cell r="G1037">
            <v>0</v>
          </cell>
        </row>
        <row r="1038">
          <cell r="A1038" t="str">
            <v>02-T1476</v>
          </cell>
          <cell r="B1038" t="str">
            <v>Mano de Obra</v>
          </cell>
          <cell r="C1038">
            <v>0</v>
          </cell>
          <cell r="D1038">
            <v>0</v>
          </cell>
          <cell r="E1038">
            <v>0</v>
          </cell>
          <cell r="F1038">
            <v>0</v>
          </cell>
          <cell r="G1038">
            <v>1240.6243519999998</v>
          </cell>
        </row>
        <row r="1039">
          <cell r="A1039" t="str">
            <v>I1005</v>
          </cell>
          <cell r="B1039" t="str">
            <v>Ayudante</v>
          </cell>
          <cell r="C1039" t="str">
            <v>hs</v>
          </cell>
          <cell r="D1039">
            <v>1</v>
          </cell>
          <cell r="E1039">
            <v>568.72268799999995</v>
          </cell>
          <cell r="F1039">
            <v>568.72268799999995</v>
          </cell>
          <cell r="G1039">
            <v>0</v>
          </cell>
        </row>
        <row r="1040">
          <cell r="A1040" t="str">
            <v>I1004</v>
          </cell>
          <cell r="B1040" t="str">
            <v>Oficial</v>
          </cell>
          <cell r="C1040" t="str">
            <v>hs</v>
          </cell>
          <cell r="D1040">
            <v>1</v>
          </cell>
          <cell r="E1040">
            <v>671.90166399999998</v>
          </cell>
          <cell r="F1040">
            <v>671.90166399999998</v>
          </cell>
          <cell r="G1040">
            <v>0</v>
          </cell>
        </row>
        <row r="1042">
          <cell r="A1042" t="str">
            <v>3.9.2.5.1</v>
          </cell>
          <cell r="B1042" t="str">
            <v>Colocación de Revestimiento Ceramico de primera marca - A: 0,30 x 0,30 - en Sanitarios de Uso Público - Blanco Natural, o de características similares</v>
          </cell>
          <cell r="C1042" t="str">
            <v>m2</v>
          </cell>
          <cell r="D1042">
            <v>0</v>
          </cell>
          <cell r="E1042">
            <v>0</v>
          </cell>
          <cell r="F1042">
            <v>0</v>
          </cell>
          <cell r="G1042">
            <v>3798.4744799999999</v>
          </cell>
        </row>
        <row r="1043">
          <cell r="A1043" t="str">
            <v>01-T1476</v>
          </cell>
          <cell r="B1043" t="str">
            <v>Materiales</v>
          </cell>
          <cell r="C1043">
            <v>0</v>
          </cell>
          <cell r="D1043">
            <v>0</v>
          </cell>
          <cell r="E1043">
            <v>0</v>
          </cell>
          <cell r="F1043">
            <v>0</v>
          </cell>
          <cell r="G1043">
            <v>2557.850128</v>
          </cell>
        </row>
        <row r="1044">
          <cell r="A1044" t="str">
            <v>I1000</v>
          </cell>
          <cell r="B1044" t="str">
            <v>Cal Hidráulica En Polvo</v>
          </cell>
          <cell r="C1044" t="str">
            <v>kg</v>
          </cell>
          <cell r="D1044">
            <v>5.6000000000000005</v>
          </cell>
          <cell r="E1044">
            <v>16.2</v>
          </cell>
          <cell r="F1044">
            <v>90.72</v>
          </cell>
          <cell r="G1044">
            <v>0</v>
          </cell>
        </row>
        <row r="1045">
          <cell r="A1045" t="str">
            <v>I1001</v>
          </cell>
          <cell r="B1045" t="str">
            <v>Cemento Portland x 50 kg</v>
          </cell>
          <cell r="C1045" t="str">
            <v>kg</v>
          </cell>
          <cell r="D1045">
            <v>3.36</v>
          </cell>
          <cell r="E1045">
            <v>15.2066</v>
          </cell>
          <cell r="F1045">
            <v>51.094175999999997</v>
          </cell>
          <cell r="G1045">
            <v>0</v>
          </cell>
        </row>
        <row r="1046">
          <cell r="A1046" t="str">
            <v>I1002</v>
          </cell>
          <cell r="B1046" t="str">
            <v>Arena a Granel</v>
          </cell>
          <cell r="C1046" t="str">
            <v>m3</v>
          </cell>
          <cell r="D1046">
            <v>0.04</v>
          </cell>
          <cell r="E1046">
            <v>3102.1487999999999</v>
          </cell>
          <cell r="F1046">
            <v>124.08595200000001</v>
          </cell>
          <cell r="G1046">
            <v>0</v>
          </cell>
        </row>
        <row r="1047">
          <cell r="A1047" t="str">
            <v>I2382</v>
          </cell>
          <cell r="B1047" t="str">
            <v xml:space="preserve">Mosaicos Cementicios de 0,30 mts x 0,30 mts (Liso Gris) </v>
          </cell>
          <cell r="C1047" t="str">
            <v>m2</v>
          </cell>
          <cell r="D1047">
            <v>1</v>
          </cell>
          <cell r="E1047">
            <v>1162</v>
          </cell>
          <cell r="F1047">
            <v>1162</v>
          </cell>
          <cell r="G1047">
            <v>0</v>
          </cell>
        </row>
        <row r="1048">
          <cell r="A1048" t="str">
            <v>I2388</v>
          </cell>
          <cell r="B1048" t="str">
            <v xml:space="preserve">PASTINA GRIS S520G </v>
          </cell>
          <cell r="C1048" t="str">
            <v>kg</v>
          </cell>
          <cell r="D1048">
            <v>3.75</v>
          </cell>
          <cell r="E1048">
            <v>301.32</v>
          </cell>
          <cell r="F1048">
            <v>1129.95</v>
          </cell>
          <cell r="G1048">
            <v>0</v>
          </cell>
        </row>
        <row r="1049">
          <cell r="A1049" t="str">
            <v>02-T1476</v>
          </cell>
          <cell r="B1049" t="str">
            <v>Mano de Obra</v>
          </cell>
          <cell r="C1049">
            <v>0</v>
          </cell>
          <cell r="D1049">
            <v>0</v>
          </cell>
          <cell r="E1049">
            <v>0</v>
          </cell>
          <cell r="F1049">
            <v>0</v>
          </cell>
          <cell r="G1049">
            <v>1240.6243519999998</v>
          </cell>
        </row>
        <row r="1050">
          <cell r="A1050" t="str">
            <v>I1005</v>
          </cell>
          <cell r="B1050" t="str">
            <v>Ayudante</v>
          </cell>
          <cell r="C1050" t="str">
            <v>hs</v>
          </cell>
          <cell r="D1050">
            <v>1</v>
          </cell>
          <cell r="E1050">
            <v>568.72268799999995</v>
          </cell>
          <cell r="F1050">
            <v>568.72268799999995</v>
          </cell>
          <cell r="G1050">
            <v>0</v>
          </cell>
        </row>
        <row r="1051">
          <cell r="A1051" t="str">
            <v>I1004</v>
          </cell>
          <cell r="B1051" t="str">
            <v>Oficial</v>
          </cell>
          <cell r="C1051" t="str">
            <v>hs</v>
          </cell>
          <cell r="D1051">
            <v>1</v>
          </cell>
          <cell r="E1051">
            <v>671.90166399999998</v>
          </cell>
          <cell r="F1051">
            <v>671.90166399999998</v>
          </cell>
          <cell r="G1051">
            <v>0</v>
          </cell>
        </row>
        <row r="1053">
          <cell r="A1053" t="str">
            <v>3.9.2.5.2</v>
          </cell>
          <cell r="B1053" t="str">
            <v>Colocación de guardas y esquineros en perfil de acero inoxidable de 20 mm x 20 mm</v>
          </cell>
          <cell r="C1053" t="str">
            <v>ml</v>
          </cell>
          <cell r="D1053">
            <v>0</v>
          </cell>
          <cell r="E1053">
            <v>0</v>
          </cell>
          <cell r="F1053">
            <v>0</v>
          </cell>
          <cell r="G1053">
            <v>1388.6207703999999</v>
          </cell>
        </row>
        <row r="1054">
          <cell r="A1054" t="str">
            <v>01-T1655</v>
          </cell>
          <cell r="B1054" t="str">
            <v>Materiales</v>
          </cell>
          <cell r="C1054">
            <v>0</v>
          </cell>
          <cell r="D1054">
            <v>0</v>
          </cell>
          <cell r="E1054">
            <v>0</v>
          </cell>
          <cell r="F1054">
            <v>0</v>
          </cell>
          <cell r="G1054">
            <v>1140.4958999999999</v>
          </cell>
        </row>
        <row r="1055">
          <cell r="A1055" t="str">
            <v>I1795</v>
          </cell>
          <cell r="B1055" t="str">
            <v>Cantonera de acero inoxidable</v>
          </cell>
          <cell r="C1055" t="str">
            <v>ml</v>
          </cell>
          <cell r="D1055">
            <v>1</v>
          </cell>
          <cell r="E1055">
            <v>1140.4958999999999</v>
          </cell>
          <cell r="F1055">
            <v>1140.4958999999999</v>
          </cell>
          <cell r="G1055">
            <v>0</v>
          </cell>
        </row>
        <row r="1056">
          <cell r="A1056" t="str">
            <v>02-T1655</v>
          </cell>
          <cell r="B1056" t="str">
            <v>Mano de Obra</v>
          </cell>
          <cell r="C1056">
            <v>0</v>
          </cell>
          <cell r="D1056">
            <v>0</v>
          </cell>
          <cell r="E1056">
            <v>0</v>
          </cell>
          <cell r="F1056">
            <v>0</v>
          </cell>
          <cell r="G1056">
            <v>248.12487039999999</v>
          </cell>
        </row>
        <row r="1057">
          <cell r="A1057" t="str">
            <v>I1005</v>
          </cell>
          <cell r="B1057" t="str">
            <v>Ayudante</v>
          </cell>
          <cell r="C1057" t="str">
            <v>hs</v>
          </cell>
          <cell r="D1057">
            <v>0.2</v>
          </cell>
          <cell r="E1057">
            <v>568.72268799999995</v>
          </cell>
          <cell r="F1057">
            <v>113.7445376</v>
          </cell>
          <cell r="G1057">
            <v>0</v>
          </cell>
        </row>
        <row r="1058">
          <cell r="A1058" t="str">
            <v>I1004</v>
          </cell>
          <cell r="B1058" t="str">
            <v>Oficial</v>
          </cell>
          <cell r="C1058" t="str">
            <v>hs</v>
          </cell>
          <cell r="D1058">
            <v>0.2</v>
          </cell>
          <cell r="E1058">
            <v>671.90166399999998</v>
          </cell>
          <cell r="F1058">
            <v>134.38033279999999</v>
          </cell>
          <cell r="G1058">
            <v>0</v>
          </cell>
        </row>
        <row r="1060">
          <cell r="A1060" t="str">
            <v>3.9.2.6.1</v>
          </cell>
          <cell r="B1060" t="str">
            <v>Reparación de cielorrasos de madera existentes</v>
          </cell>
          <cell r="C1060" t="str">
            <v>m2</v>
          </cell>
          <cell r="D1060">
            <v>0</v>
          </cell>
          <cell r="E1060">
            <v>0</v>
          </cell>
          <cell r="F1060">
            <v>0</v>
          </cell>
          <cell r="G1060">
            <v>3863.8278326206901</v>
          </cell>
        </row>
        <row r="1061">
          <cell r="A1061" t="str">
            <v>01-T3237</v>
          </cell>
          <cell r="B1061" t="str">
            <v>Materiales</v>
          </cell>
          <cell r="C1061">
            <v>0</v>
          </cell>
          <cell r="D1061">
            <v>0</v>
          </cell>
          <cell r="E1061">
            <v>0</v>
          </cell>
          <cell r="F1061">
            <v>0</v>
          </cell>
          <cell r="G1061">
            <v>874.86091399999998</v>
          </cell>
        </row>
        <row r="1062">
          <cell r="A1062" t="str">
            <v>I1015</v>
          </cell>
          <cell r="B1062" t="str">
            <v>Clavos De 2"</v>
          </cell>
          <cell r="C1062" t="str">
            <v>kg</v>
          </cell>
          <cell r="D1062">
            <v>0.01</v>
          </cell>
          <cell r="E1062">
            <v>683.37189999999998</v>
          </cell>
          <cell r="F1062">
            <v>6.8337190000000003</v>
          </cell>
          <cell r="G1062">
            <v>0</v>
          </cell>
        </row>
        <row r="1063">
          <cell r="A1063" t="str">
            <v>I3100</v>
          </cell>
          <cell r="B1063" t="str">
            <v>Machimbre para cielorraso</v>
          </cell>
          <cell r="C1063" t="str">
            <v>m2</v>
          </cell>
          <cell r="D1063">
            <v>0.7</v>
          </cell>
          <cell r="E1063">
            <v>776.86</v>
          </cell>
          <cell r="F1063">
            <v>543.80200000000002</v>
          </cell>
          <cell r="G1063">
            <v>0</v>
          </cell>
        </row>
        <row r="1064">
          <cell r="A1064" t="str">
            <v>I2620</v>
          </cell>
          <cell r="B1064" t="str">
            <v>Barniz Alba Interior Exterior (12 m2/litro/mano)</v>
          </cell>
          <cell r="C1064" t="str">
            <v>litro</v>
          </cell>
          <cell r="D1064">
            <v>0.125</v>
          </cell>
          <cell r="E1064">
            <v>431.81819999999999</v>
          </cell>
          <cell r="F1064">
            <v>53.977274999999999</v>
          </cell>
          <cell r="G1064">
            <v>0</v>
          </cell>
        </row>
        <row r="1065">
          <cell r="A1065" t="str">
            <v>I1343</v>
          </cell>
          <cell r="B1065" t="str">
            <v>Lija Al Agua</v>
          </cell>
          <cell r="C1065" t="str">
            <v>u</v>
          </cell>
          <cell r="D1065">
            <v>2</v>
          </cell>
          <cell r="E1065">
            <v>43.719000000000001</v>
          </cell>
          <cell r="F1065">
            <v>87.438000000000002</v>
          </cell>
          <cell r="G1065">
            <v>0</v>
          </cell>
        </row>
        <row r="1066">
          <cell r="A1066" t="str">
            <v>I1337</v>
          </cell>
          <cell r="B1066" t="str">
            <v>Rollo De Cartón Corrugado 1 X 25 M</v>
          </cell>
          <cell r="C1066" t="str">
            <v>u</v>
          </cell>
          <cell r="D1066">
            <v>0.2</v>
          </cell>
          <cell r="E1066">
            <v>914.04960000000005</v>
          </cell>
          <cell r="F1066">
            <v>182.80992000000003</v>
          </cell>
          <cell r="G1066">
            <v>0</v>
          </cell>
        </row>
        <row r="1067">
          <cell r="A1067" t="str">
            <v>02-T3237</v>
          </cell>
          <cell r="B1067" t="str">
            <v>Mano de Obra</v>
          </cell>
          <cell r="C1067">
            <v>0</v>
          </cell>
          <cell r="D1067">
            <v>0</v>
          </cell>
          <cell r="E1067">
            <v>0</v>
          </cell>
          <cell r="F1067">
            <v>0</v>
          </cell>
          <cell r="G1067">
            <v>2637.9669186206897</v>
          </cell>
        </row>
        <row r="1068">
          <cell r="A1068" t="str">
            <v>I1005</v>
          </cell>
          <cell r="B1068" t="str">
            <v>Ayudante</v>
          </cell>
          <cell r="C1068" t="str">
            <v>hs</v>
          </cell>
          <cell r="D1068">
            <v>1.3793103448275863</v>
          </cell>
          <cell r="E1068">
            <v>568.72268799999995</v>
          </cell>
          <cell r="F1068">
            <v>784.44508689655174</v>
          </cell>
          <cell r="G1068">
            <v>0</v>
          </cell>
        </row>
        <row r="1069">
          <cell r="A1069" t="str">
            <v>I1004</v>
          </cell>
          <cell r="B1069" t="str">
            <v>Oficial</v>
          </cell>
          <cell r="C1069" t="str">
            <v>hs</v>
          </cell>
          <cell r="D1069">
            <v>2.7586206896551726</v>
          </cell>
          <cell r="E1069">
            <v>671.90166399999998</v>
          </cell>
          <cell r="F1069">
            <v>1853.5218317241381</v>
          </cell>
          <cell r="G1069">
            <v>0</v>
          </cell>
        </row>
        <row r="1070">
          <cell r="A1070" t="str">
            <v>04-T3237</v>
          </cell>
          <cell r="B1070" t="str">
            <v>Subcontratos</v>
          </cell>
          <cell r="C1070">
            <v>0</v>
          </cell>
          <cell r="D1070">
            <v>0</v>
          </cell>
          <cell r="E1070">
            <v>0</v>
          </cell>
          <cell r="F1070">
            <v>0</v>
          </cell>
          <cell r="G1070">
            <v>351</v>
          </cell>
        </row>
        <row r="1071">
          <cell r="A1071" t="str">
            <v>I1537</v>
          </cell>
          <cell r="B1071" t="str">
            <v>Alquiler Andamios 2 Cuerpos 2 Tablones + Entrega En C.a.b.a</v>
          </cell>
          <cell r="C1071" t="str">
            <v>día</v>
          </cell>
          <cell r="D1071">
            <v>0.1875</v>
          </cell>
          <cell r="E1071">
            <v>1872</v>
          </cell>
          <cell r="F1071">
            <v>351</v>
          </cell>
          <cell r="G1071">
            <v>0</v>
          </cell>
        </row>
        <row r="1073">
          <cell r="A1073" t="str">
            <v>3.9.2.6.2</v>
          </cell>
          <cell r="B1073" t="str">
            <v xml:space="preserve">Suspendido de Placa de Roca de Yeso </v>
          </cell>
          <cell r="C1073" t="str">
            <v>m2</v>
          </cell>
          <cell r="D1073">
            <v>0</v>
          </cell>
          <cell r="E1073">
            <v>0</v>
          </cell>
          <cell r="F1073">
            <v>0</v>
          </cell>
          <cell r="G1073">
            <v>2360.3241392662821</v>
          </cell>
        </row>
        <row r="1074">
          <cell r="A1074" t="str">
            <v>01-T1092</v>
          </cell>
          <cell r="B1074" t="str">
            <v>Materiales</v>
          </cell>
          <cell r="C1074">
            <v>0</v>
          </cell>
          <cell r="D1074">
            <v>0</v>
          </cell>
          <cell r="E1074">
            <v>0</v>
          </cell>
          <cell r="F1074">
            <v>0</v>
          </cell>
          <cell r="G1074">
            <v>1301.6587434262819</v>
          </cell>
        </row>
        <row r="1075">
          <cell r="A1075" t="str">
            <v>I1026</v>
          </cell>
          <cell r="B1075" t="str">
            <v>Cinta Papel Durlock 150 Ml</v>
          </cell>
          <cell r="C1075" t="str">
            <v>ml</v>
          </cell>
          <cell r="D1075">
            <v>1.65</v>
          </cell>
          <cell r="E1075">
            <v>4.1376999999999997</v>
          </cell>
          <cell r="F1075">
            <v>6.8272049999999993</v>
          </cell>
          <cell r="G1075">
            <v>0</v>
          </cell>
        </row>
        <row r="1076">
          <cell r="A1076" t="str">
            <v>I1058</v>
          </cell>
          <cell r="B1076" t="str">
            <v>Durlock Placa(120X240X0,095)</v>
          </cell>
          <cell r="C1076" t="str">
            <v>u</v>
          </cell>
          <cell r="D1076">
            <v>0.36458333333333337</v>
          </cell>
          <cell r="E1076">
            <v>732.80989999999997</v>
          </cell>
          <cell r="F1076">
            <v>267.17027604166668</v>
          </cell>
          <cell r="G1076">
            <v>0</v>
          </cell>
        </row>
        <row r="1077">
          <cell r="A1077" t="str">
            <v>I1057</v>
          </cell>
          <cell r="B1077" t="str">
            <v>Durlock Tornillos T1</v>
          </cell>
          <cell r="C1077" t="str">
            <v>u</v>
          </cell>
          <cell r="D1077">
            <v>10</v>
          </cell>
          <cell r="E1077">
            <v>1.3942000000000001</v>
          </cell>
          <cell r="F1077">
            <v>13.942</v>
          </cell>
          <cell r="G1077">
            <v>0</v>
          </cell>
        </row>
        <row r="1078">
          <cell r="A1078" t="str">
            <v>I1025</v>
          </cell>
          <cell r="B1078" t="str">
            <v>Durlock Tornillos T2</v>
          </cell>
          <cell r="C1078" t="str">
            <v>u</v>
          </cell>
          <cell r="D1078">
            <v>15</v>
          </cell>
          <cell r="E1078">
            <v>0.89590000000000003</v>
          </cell>
          <cell r="F1078">
            <v>13.438500000000001</v>
          </cell>
          <cell r="G1078">
            <v>0</v>
          </cell>
        </row>
        <row r="1079">
          <cell r="A1079" t="str">
            <v>I1024</v>
          </cell>
          <cell r="B1079" t="str">
            <v>Fijaciones Nro 8 C / Tarugos (2000 Unidades)</v>
          </cell>
          <cell r="C1079" t="str">
            <v>u</v>
          </cell>
          <cell r="D1079">
            <v>3.5000000000000003E-2</v>
          </cell>
          <cell r="E1079">
            <v>8.2561999999999998</v>
          </cell>
          <cell r="F1079">
            <v>0.28896700000000003</v>
          </cell>
          <cell r="G1079">
            <v>0</v>
          </cell>
        </row>
        <row r="1080">
          <cell r="A1080" t="str">
            <v>I1027</v>
          </cell>
          <cell r="B1080" t="str">
            <v>Masilla Durlock X 32 Kg</v>
          </cell>
          <cell r="C1080" t="str">
            <v>kg</v>
          </cell>
          <cell r="D1080">
            <v>0.9</v>
          </cell>
          <cell r="E1080">
            <v>70.9452</v>
          </cell>
          <cell r="F1080">
            <v>63.850680000000004</v>
          </cell>
          <cell r="G1080">
            <v>0</v>
          </cell>
        </row>
        <row r="1081">
          <cell r="A1081" t="str">
            <v>I1060</v>
          </cell>
          <cell r="B1081" t="str">
            <v>Montante De 34 Mm X 2.60 Esp 0.52</v>
          </cell>
          <cell r="C1081" t="str">
            <v>u</v>
          </cell>
          <cell r="D1081">
            <v>1.2692307692307692</v>
          </cell>
          <cell r="E1081">
            <v>567.76859999999999</v>
          </cell>
          <cell r="F1081">
            <v>720.62937692307685</v>
          </cell>
          <cell r="G1081">
            <v>0</v>
          </cell>
        </row>
        <row r="1082">
          <cell r="A1082" t="str">
            <v>I1059</v>
          </cell>
          <cell r="B1082" t="str">
            <v>Solera  35 Mm X 2,60 M. Esp 0.52</v>
          </cell>
          <cell r="C1082" t="str">
            <v>u</v>
          </cell>
          <cell r="D1082">
            <v>0.46153846153846151</v>
          </cell>
          <cell r="E1082">
            <v>466.94209999999998</v>
          </cell>
          <cell r="F1082">
            <v>215.51173846153844</v>
          </cell>
          <cell r="G1082">
            <v>0</v>
          </cell>
        </row>
        <row r="1083">
          <cell r="A1083" t="str">
            <v>04-T1092</v>
          </cell>
          <cell r="B1083" t="str">
            <v>Subcontratos</v>
          </cell>
          <cell r="C1083">
            <v>0</v>
          </cell>
          <cell r="D1083">
            <v>0</v>
          </cell>
          <cell r="E1083">
            <v>0</v>
          </cell>
          <cell r="F1083">
            <v>0</v>
          </cell>
          <cell r="G1083">
            <v>1058.66539584</v>
          </cell>
        </row>
        <row r="1084">
          <cell r="A1084" t="str">
            <v>I1852</v>
          </cell>
          <cell r="B1084" t="str">
            <v>Ayudante Durlock</v>
          </cell>
          <cell r="C1084" t="str">
            <v>hs</v>
          </cell>
          <cell r="D1084">
            <v>0.6</v>
          </cell>
          <cell r="E1084">
            <v>739.33949439999992</v>
          </cell>
          <cell r="F1084">
            <v>443.60369663999995</v>
          </cell>
          <cell r="G1084">
            <v>0</v>
          </cell>
        </row>
        <row r="1085">
          <cell r="A1085" t="str">
            <v>I1851</v>
          </cell>
          <cell r="B1085" t="str">
            <v>Oficial Durlock</v>
          </cell>
          <cell r="C1085" t="str">
            <v>hs</v>
          </cell>
          <cell r="D1085">
            <v>0.6</v>
          </cell>
          <cell r="E1085">
            <v>1025.102832</v>
          </cell>
          <cell r="F1085">
            <v>615.06169920000002</v>
          </cell>
          <cell r="G1085">
            <v>0</v>
          </cell>
        </row>
        <row r="1087">
          <cell r="A1087" t="str">
            <v>3.9.2.7.1</v>
          </cell>
          <cell r="B1087" t="str">
            <v>Carpintería V1 - Tipo Corrediza de aluminio natural anodizado Línea Módena con premarcos. En hojas vidrio laminado de seguridad 3+3 mm.  Incluye reja de malla de metal desplegado romboidal  - MD Pesado 270-16-20 - 4,20 kg/m2, sobre bastidor de hierro ángulo 3/4" x 3/16”.  La totalidad de la reja irá galvanizada en caliente. 1.00 x 0.50cm</v>
          </cell>
          <cell r="C1087" t="str">
            <v>u</v>
          </cell>
          <cell r="D1087">
            <v>0</v>
          </cell>
          <cell r="E1087">
            <v>0</v>
          </cell>
          <cell r="F1087">
            <v>0</v>
          </cell>
          <cell r="G1087">
            <v>38464.50177748163</v>
          </cell>
        </row>
        <row r="1088">
          <cell r="A1088" t="str">
            <v>01-T2824</v>
          </cell>
          <cell r="B1088" t="str">
            <v>Materiales</v>
          </cell>
          <cell r="C1088">
            <v>0</v>
          </cell>
          <cell r="D1088">
            <v>0</v>
          </cell>
          <cell r="E1088">
            <v>0</v>
          </cell>
          <cell r="F1088">
            <v>0</v>
          </cell>
          <cell r="G1088">
            <v>21095.760849481634</v>
          </cell>
        </row>
        <row r="1089">
          <cell r="A1089" t="str">
            <v>I2770</v>
          </cell>
          <cell r="B1089" t="str">
            <v xml:space="preserve">Angulo 1 3/4 " X 3/16" </v>
          </cell>
          <cell r="C1089" t="str">
            <v>ml</v>
          </cell>
          <cell r="D1089">
            <v>3.3</v>
          </cell>
          <cell r="E1089">
            <v>584.83669999999995</v>
          </cell>
          <cell r="F1089">
            <v>1929.9611099999997</v>
          </cell>
          <cell r="G1089">
            <v>0</v>
          </cell>
        </row>
        <row r="1090">
          <cell r="A1090" t="str">
            <v>I2769</v>
          </cell>
          <cell r="B1090" t="str">
            <v xml:space="preserve">Metal Desplegado 270-16-20 </v>
          </cell>
          <cell r="C1090" t="str">
            <v>m2</v>
          </cell>
          <cell r="D1090">
            <v>0.55000000000000004</v>
          </cell>
          <cell r="E1090">
            <v>1661.7079000000001</v>
          </cell>
          <cell r="F1090">
            <v>913.93934500000012</v>
          </cell>
          <cell r="G1090">
            <v>0</v>
          </cell>
        </row>
        <row r="1091">
          <cell r="A1091" t="str">
            <v>I1001</v>
          </cell>
          <cell r="B1091" t="str">
            <v>Cemento Portland x 50 kg</v>
          </cell>
          <cell r="C1091" t="str">
            <v>kg</v>
          </cell>
          <cell r="D1091">
            <v>5</v>
          </cell>
          <cell r="E1091">
            <v>15.2066</v>
          </cell>
          <cell r="F1091">
            <v>76.033000000000001</v>
          </cell>
          <cell r="G1091">
            <v>0</v>
          </cell>
        </row>
        <row r="1092">
          <cell r="A1092" t="str">
            <v>I1002</v>
          </cell>
          <cell r="B1092" t="str">
            <v>Arena a Granel</v>
          </cell>
          <cell r="C1092" t="str">
            <v>m3</v>
          </cell>
          <cell r="D1092">
            <v>8.0000000000000002E-3</v>
          </cell>
          <cell r="E1092">
            <v>3102.1487999999999</v>
          </cell>
          <cell r="F1092">
            <v>24.817190400000001</v>
          </cell>
          <cell r="G1092">
            <v>0</v>
          </cell>
        </row>
        <row r="1093">
          <cell r="A1093" t="str">
            <v>I2729</v>
          </cell>
          <cell r="B1093" t="str">
            <v>Carpintería V1 - Corrediza de aluminio - vidrio 3+3mm -Reja malla metal desplegado - 1.00 x 0.50 m</v>
          </cell>
          <cell r="C1093" t="str">
            <v>u</v>
          </cell>
          <cell r="D1093">
            <v>1</v>
          </cell>
          <cell r="E1093">
            <v>18151.010204081635</v>
          </cell>
          <cell r="F1093">
            <v>18151.010204081635</v>
          </cell>
          <cell r="G1093">
            <v>0</v>
          </cell>
        </row>
        <row r="1094">
          <cell r="A1094" t="str">
            <v>02-T2824</v>
          </cell>
          <cell r="B1094" t="str">
            <v>Mano de Obra</v>
          </cell>
          <cell r="C1094">
            <v>0</v>
          </cell>
          <cell r="D1094">
            <v>0</v>
          </cell>
          <cell r="E1094">
            <v>0</v>
          </cell>
          <cell r="F1094">
            <v>0</v>
          </cell>
          <cell r="G1094">
            <v>17368.740927999999</v>
          </cell>
        </row>
        <row r="1095">
          <cell r="A1095" t="str">
            <v>I1005</v>
          </cell>
          <cell r="B1095" t="str">
            <v>Ayudante</v>
          </cell>
          <cell r="C1095" t="str">
            <v>hs</v>
          </cell>
          <cell r="D1095">
            <v>14</v>
          </cell>
          <cell r="E1095">
            <v>568.72268799999995</v>
          </cell>
          <cell r="F1095">
            <v>7962.1176319999995</v>
          </cell>
          <cell r="G1095">
            <v>0</v>
          </cell>
        </row>
        <row r="1096">
          <cell r="A1096" t="str">
            <v>I1004</v>
          </cell>
          <cell r="B1096" t="str">
            <v>Oficial</v>
          </cell>
          <cell r="C1096" t="str">
            <v>hs</v>
          </cell>
          <cell r="D1096">
            <v>14</v>
          </cell>
          <cell r="E1096">
            <v>671.90166399999998</v>
          </cell>
          <cell r="F1096">
            <v>9406.6232959999998</v>
          </cell>
          <cell r="G1096">
            <v>0</v>
          </cell>
        </row>
        <row r="1098">
          <cell r="A1098" t="str">
            <v>3.9.2.7.5</v>
          </cell>
          <cell r="B1098" t="str">
            <v xml:space="preserve">Puerta PCH1 - Tipo: Abrir de una hoja. De doble chapa prepintada al horno tipo DD Nº 18 y alma de espúma de poliuretano, con marco de Chapa DD Nº 18, de A: 0,90 y H: 2,05. Bisagra Munición (3 por hoja) terminación anodizada. Picaportes interiores doble balancín metálicos anodizados y manijon fijo idem exterior. Cerradura de seguridad de embutir de doble paleta.  Se pintarán con esmalte sintético color gris RAL 7036. Destino: Boletería, Baños Públicos y Oficinas Operativas. Las Boleterías deberán contar con barral antipánico. Deberán contar con certificado UL para puerta cortafuego.
</v>
          </cell>
          <cell r="C1098" t="str">
            <v>u</v>
          </cell>
          <cell r="D1098">
            <v>0</v>
          </cell>
          <cell r="E1098">
            <v>0</v>
          </cell>
          <cell r="F1098">
            <v>0</v>
          </cell>
          <cell r="G1098">
            <v>45515.497407999996</v>
          </cell>
        </row>
        <row r="1099">
          <cell r="A1099" t="str">
            <v>01-T2827</v>
          </cell>
          <cell r="B1099" t="str">
            <v>Materiales</v>
          </cell>
          <cell r="C1099">
            <v>0</v>
          </cell>
          <cell r="D1099">
            <v>0</v>
          </cell>
          <cell r="E1099">
            <v>0</v>
          </cell>
          <cell r="F1099">
            <v>0</v>
          </cell>
          <cell r="G1099">
            <v>40553</v>
          </cell>
        </row>
        <row r="1100">
          <cell r="A1100" t="str">
            <v>I2732</v>
          </cell>
          <cell r="B1100" t="str">
            <v>Puerta PCH1 - Abrir de una hoja - Doble chapa  18 - 0.80 x 2.05 m</v>
          </cell>
          <cell r="C1100" t="str">
            <v>u</v>
          </cell>
          <cell r="D1100">
            <v>1</v>
          </cell>
          <cell r="E1100">
            <v>40553</v>
          </cell>
          <cell r="F1100">
            <v>40553</v>
          </cell>
          <cell r="G1100">
            <v>0</v>
          </cell>
        </row>
        <row r="1101">
          <cell r="A1101" t="str">
            <v>02-T2827</v>
          </cell>
          <cell r="B1101" t="str">
            <v>Mano de Obra</v>
          </cell>
          <cell r="C1101">
            <v>0</v>
          </cell>
          <cell r="D1101">
            <v>0</v>
          </cell>
          <cell r="E1101">
            <v>0</v>
          </cell>
          <cell r="F1101">
            <v>0</v>
          </cell>
          <cell r="G1101">
            <v>4962.4974079999993</v>
          </cell>
        </row>
        <row r="1102">
          <cell r="A1102" t="str">
            <v>I1005</v>
          </cell>
          <cell r="B1102" t="str">
            <v>Ayudante</v>
          </cell>
          <cell r="C1102" t="str">
            <v>hs</v>
          </cell>
          <cell r="D1102">
            <v>4</v>
          </cell>
          <cell r="E1102">
            <v>568.72268799999995</v>
          </cell>
          <cell r="F1102">
            <v>2274.8907519999998</v>
          </cell>
          <cell r="G1102">
            <v>0</v>
          </cell>
        </row>
        <row r="1103">
          <cell r="A1103" t="str">
            <v>I1004</v>
          </cell>
          <cell r="B1103" t="str">
            <v>Oficial</v>
          </cell>
          <cell r="C1103" t="str">
            <v>hs</v>
          </cell>
          <cell r="D1103">
            <v>4</v>
          </cell>
          <cell r="E1103">
            <v>671.90166399999998</v>
          </cell>
          <cell r="F1103">
            <v>2687.6066559999999</v>
          </cell>
          <cell r="G1103">
            <v>0</v>
          </cell>
        </row>
        <row r="1105">
          <cell r="A1105" t="str">
            <v>3.9.2.7.6</v>
          </cell>
          <cell r="B1105" t="str">
            <v>Puerta PCH2 - Tipo: Abrir de una hoja. Apertura externa. De doble chapa prepintada al horno tipo DD Nº 18 y alma de espúma de poliuretano, con marco de Chapa DD Nº 18, de A: 0,90 y H: 2,05 con persiana superior e inferior de ventilación. Bisagra Munición (3 por hoja) terminación anodizada. Picaporte exterior e interior con pasador Libre-Ocupado de doble balancin metálicos anodizados más barral de sujeción interior oblicuo u horizontal. Cerradura de seguridad de embutir de doble paleta. Se pintarán con esmalte sintético color gris RAL 7036.  Destino: Sanitarios para personas con movilidad reducida.</v>
          </cell>
          <cell r="C1105" t="str">
            <v>u</v>
          </cell>
          <cell r="D1105">
            <v>0</v>
          </cell>
          <cell r="E1105">
            <v>0</v>
          </cell>
          <cell r="F1105">
            <v>0</v>
          </cell>
          <cell r="G1105">
            <v>45515.497407999996</v>
          </cell>
        </row>
        <row r="1106">
          <cell r="A1106" t="str">
            <v>01-T2827</v>
          </cell>
          <cell r="B1106" t="str">
            <v>Materiales</v>
          </cell>
          <cell r="C1106">
            <v>0</v>
          </cell>
          <cell r="D1106">
            <v>0</v>
          </cell>
          <cell r="E1106">
            <v>0</v>
          </cell>
          <cell r="F1106">
            <v>0</v>
          </cell>
          <cell r="G1106">
            <v>40553</v>
          </cell>
        </row>
        <row r="1107">
          <cell r="A1107" t="str">
            <v>I2732</v>
          </cell>
          <cell r="B1107" t="str">
            <v>Puerta PCH1 - Abrir de una hoja - Doble chapa  18 - 0.80 x 2.05 m</v>
          </cell>
          <cell r="C1107" t="str">
            <v>u</v>
          </cell>
          <cell r="D1107">
            <v>1</v>
          </cell>
          <cell r="E1107">
            <v>40553</v>
          </cell>
          <cell r="F1107">
            <v>40553</v>
          </cell>
          <cell r="G1107">
            <v>0</v>
          </cell>
        </row>
        <row r="1108">
          <cell r="A1108" t="str">
            <v>02-T2827</v>
          </cell>
          <cell r="B1108" t="str">
            <v>Mano de Obra</v>
          </cell>
          <cell r="C1108">
            <v>0</v>
          </cell>
          <cell r="D1108">
            <v>0</v>
          </cell>
          <cell r="E1108">
            <v>0</v>
          </cell>
          <cell r="F1108">
            <v>0</v>
          </cell>
          <cell r="G1108">
            <v>4962.4974079999993</v>
          </cell>
        </row>
        <row r="1109">
          <cell r="A1109" t="str">
            <v>I1005</v>
          </cell>
          <cell r="B1109" t="str">
            <v>Ayudante</v>
          </cell>
          <cell r="C1109" t="str">
            <v>hs</v>
          </cell>
          <cell r="D1109">
            <v>4</v>
          </cell>
          <cell r="E1109">
            <v>568.72268799999995</v>
          </cell>
          <cell r="F1109">
            <v>2274.8907519999998</v>
          </cell>
          <cell r="G1109">
            <v>0</v>
          </cell>
        </row>
        <row r="1110">
          <cell r="A1110" t="str">
            <v>I1004</v>
          </cell>
          <cell r="B1110" t="str">
            <v>Oficial</v>
          </cell>
          <cell r="C1110" t="str">
            <v>hs</v>
          </cell>
          <cell r="D1110">
            <v>4</v>
          </cell>
          <cell r="E1110">
            <v>671.90166399999998</v>
          </cell>
          <cell r="F1110">
            <v>2687.6066559999999</v>
          </cell>
          <cell r="G1110">
            <v>0</v>
          </cell>
        </row>
        <row r="1112">
          <cell r="A1112" t="str">
            <v>3.9.2.7.10</v>
          </cell>
          <cell r="B1112" t="str">
            <v xml:space="preserve">Puerta PM1  - Tipo: Puerta placa interior de abrir. De Madera maciza de 2" enchapada en melamina blanca con marco de Chapa de Hierro DD Nº 18, de A: 0,76 y H: 2,05 m. Pomelas Metálicas anodizadas. Se pintarán con esmalte sintético color gris RAL 7036.
</v>
          </cell>
          <cell r="C1112" t="str">
            <v>u</v>
          </cell>
          <cell r="D1112">
            <v>0</v>
          </cell>
          <cell r="E1112">
            <v>0</v>
          </cell>
          <cell r="F1112">
            <v>0</v>
          </cell>
          <cell r="G1112">
            <v>18997.394108000037</v>
          </cell>
        </row>
        <row r="1113">
          <cell r="A1113" t="str">
            <v>01-T2830</v>
          </cell>
          <cell r="B1113" t="str">
            <v>Materiales</v>
          </cell>
          <cell r="C1113">
            <v>0</v>
          </cell>
          <cell r="D1113">
            <v>0</v>
          </cell>
          <cell r="E1113">
            <v>0</v>
          </cell>
          <cell r="F1113">
            <v>0</v>
          </cell>
          <cell r="G1113">
            <v>14034.896700000036</v>
          </cell>
        </row>
        <row r="1114">
          <cell r="A1114" t="str">
            <v>I2857</v>
          </cell>
          <cell r="B1114" t="str">
            <v>Cerradura Puerta Interior Placa Frente Angosto 101 Natura</v>
          </cell>
          <cell r="C1114" t="str">
            <v>u</v>
          </cell>
          <cell r="D1114">
            <v>1</v>
          </cell>
          <cell r="E1114">
            <v>395.37189999999998</v>
          </cell>
          <cell r="F1114">
            <v>395.37189999999998</v>
          </cell>
          <cell r="G1114">
            <v>0</v>
          </cell>
        </row>
        <row r="1115">
          <cell r="A1115" t="str">
            <v>I2856</v>
          </cell>
          <cell r="B1115" t="str">
            <v>Manija Puerta Doble Balancín Obra Platil</v>
          </cell>
          <cell r="C1115" t="str">
            <v>u</v>
          </cell>
          <cell r="D1115">
            <v>1</v>
          </cell>
          <cell r="E1115">
            <v>712.52480000000003</v>
          </cell>
          <cell r="F1115">
            <v>712.52480000000003</v>
          </cell>
          <cell r="G1115">
            <v>0</v>
          </cell>
        </row>
        <row r="1116">
          <cell r="A1116" t="str">
            <v>I2735</v>
          </cell>
          <cell r="B1116" t="str">
            <v>Puerta PM1 - Placa interior de madera enchapada - marco chapa 18 -0.76 x 2.05 m</v>
          </cell>
          <cell r="C1116" t="str">
            <v>u</v>
          </cell>
          <cell r="D1116">
            <v>1</v>
          </cell>
          <cell r="E1116">
            <v>12927.000000000036</v>
          </cell>
          <cell r="F1116">
            <v>12927.000000000036</v>
          </cell>
          <cell r="G1116">
            <v>0</v>
          </cell>
        </row>
        <row r="1117">
          <cell r="A1117" t="str">
            <v>02-T2830</v>
          </cell>
          <cell r="B1117" t="str">
            <v>Mano de Obra</v>
          </cell>
          <cell r="C1117">
            <v>0</v>
          </cell>
          <cell r="D1117">
            <v>0</v>
          </cell>
          <cell r="E1117">
            <v>0</v>
          </cell>
          <cell r="F1117">
            <v>0</v>
          </cell>
          <cell r="G1117">
            <v>4962.4974079999993</v>
          </cell>
        </row>
        <row r="1118">
          <cell r="A1118" t="str">
            <v>I1005</v>
          </cell>
          <cell r="B1118" t="str">
            <v>Ayudante</v>
          </cell>
          <cell r="C1118" t="str">
            <v>hs</v>
          </cell>
          <cell r="D1118">
            <v>4</v>
          </cell>
          <cell r="E1118">
            <v>568.72268799999995</v>
          </cell>
          <cell r="F1118">
            <v>2274.8907519999998</v>
          </cell>
          <cell r="G1118">
            <v>0</v>
          </cell>
        </row>
        <row r="1119">
          <cell r="A1119" t="str">
            <v>I1004</v>
          </cell>
          <cell r="B1119" t="str">
            <v>Oficial</v>
          </cell>
          <cell r="C1119" t="str">
            <v>hs</v>
          </cell>
          <cell r="D1119">
            <v>4</v>
          </cell>
          <cell r="E1119">
            <v>671.90166399999998</v>
          </cell>
          <cell r="F1119">
            <v>2687.6066559999999</v>
          </cell>
          <cell r="G1119">
            <v>0</v>
          </cell>
        </row>
        <row r="1121">
          <cell r="A1121" t="str">
            <v>3.9.2.7.11</v>
          </cell>
          <cell r="B1121" t="str">
            <v>Puerta PM2  - Tipo: Puerta placa interior de abrir. De Madera maciza de 2"" enchapada en melamina blanca con marco de Chapa de Hierro DD Nº 18, de A: 0,66 y H: 2,05 m. Pomelas Metálicas anodizadas. Se pintarán con esmalte sintético color gris RAL 7036.</v>
          </cell>
          <cell r="C1121" t="str">
            <v>u</v>
          </cell>
          <cell r="D1121">
            <v>0</v>
          </cell>
          <cell r="E1121">
            <v>0</v>
          </cell>
          <cell r="F1121">
            <v>0</v>
          </cell>
          <cell r="G1121">
            <v>18512.394108000022</v>
          </cell>
        </row>
        <row r="1122">
          <cell r="A1122" t="str">
            <v>01-T2928</v>
          </cell>
          <cell r="B1122" t="str">
            <v>Materiales</v>
          </cell>
          <cell r="C1122">
            <v>0</v>
          </cell>
          <cell r="D1122">
            <v>0</v>
          </cell>
          <cell r="E1122">
            <v>0</v>
          </cell>
          <cell r="F1122">
            <v>0</v>
          </cell>
          <cell r="G1122">
            <v>13549.896700000021</v>
          </cell>
        </row>
        <row r="1123">
          <cell r="A1123" t="str">
            <v>I2857</v>
          </cell>
          <cell r="B1123" t="str">
            <v>Cerradura Puerta Interior Placa Frente Angosto 101 Natura</v>
          </cell>
          <cell r="C1123" t="str">
            <v>u</v>
          </cell>
          <cell r="D1123">
            <v>1</v>
          </cell>
          <cell r="E1123">
            <v>395.37189999999998</v>
          </cell>
          <cell r="F1123">
            <v>395.37189999999998</v>
          </cell>
          <cell r="G1123">
            <v>0</v>
          </cell>
        </row>
        <row r="1124">
          <cell r="A1124" t="str">
            <v>I2856</v>
          </cell>
          <cell r="B1124" t="str">
            <v>Manija Puerta Doble Balancín Obra Platil</v>
          </cell>
          <cell r="C1124" t="str">
            <v>u</v>
          </cell>
          <cell r="D1124">
            <v>1</v>
          </cell>
          <cell r="E1124">
            <v>712.52480000000003</v>
          </cell>
          <cell r="F1124">
            <v>712.52480000000003</v>
          </cell>
          <cell r="G1124">
            <v>0</v>
          </cell>
        </row>
        <row r="1125">
          <cell r="A1125" t="str">
            <v>I2831</v>
          </cell>
          <cell r="B1125" t="str">
            <v>Puerta PM2 - Placa interior de madera enchapada -marco chapa 18- 0.66 x 2.05 m</v>
          </cell>
          <cell r="C1125" t="str">
            <v>u</v>
          </cell>
          <cell r="D1125">
            <v>1</v>
          </cell>
          <cell r="E1125">
            <v>12442.000000000022</v>
          </cell>
          <cell r="F1125">
            <v>12442.000000000022</v>
          </cell>
          <cell r="G1125">
            <v>0</v>
          </cell>
        </row>
        <row r="1126">
          <cell r="A1126" t="str">
            <v>02-T2928</v>
          </cell>
          <cell r="B1126" t="str">
            <v>Mano de Obra</v>
          </cell>
          <cell r="C1126">
            <v>0</v>
          </cell>
          <cell r="D1126">
            <v>0</v>
          </cell>
          <cell r="E1126">
            <v>0</v>
          </cell>
          <cell r="F1126">
            <v>0</v>
          </cell>
          <cell r="G1126">
            <v>4962.4974079999993</v>
          </cell>
        </row>
        <row r="1127">
          <cell r="A1127" t="str">
            <v>I1005</v>
          </cell>
          <cell r="B1127" t="str">
            <v>Ayudante</v>
          </cell>
          <cell r="C1127" t="str">
            <v>hs</v>
          </cell>
          <cell r="D1127">
            <v>4</v>
          </cell>
          <cell r="E1127">
            <v>568.72268799999995</v>
          </cell>
          <cell r="F1127">
            <v>2274.8907519999998</v>
          </cell>
          <cell r="G1127">
            <v>0</v>
          </cell>
        </row>
        <row r="1128">
          <cell r="A1128" t="str">
            <v>I1004</v>
          </cell>
          <cell r="B1128" t="str">
            <v>Oficial</v>
          </cell>
          <cell r="C1128" t="str">
            <v>hs</v>
          </cell>
          <cell r="D1128">
            <v>4</v>
          </cell>
          <cell r="E1128">
            <v>671.90166399999998</v>
          </cell>
          <cell r="F1128">
            <v>2687.6066559999999</v>
          </cell>
          <cell r="G1128">
            <v>0</v>
          </cell>
        </row>
        <row r="1130">
          <cell r="A1130" t="str">
            <v>3.9.2.7.14</v>
          </cell>
          <cell r="B1130" t="str">
            <v>Carpintería Integral B1 - Paño fijo de vidrio antibala espejado / Norma Renar MA-02 (Esp. 22mm), con marco de Chapa plegada BWG Nº 18 de acero inoxidable, terminación anodizado. Destino: Frente de Boleterìas</v>
          </cell>
          <cell r="C1130" t="str">
            <v>ml</v>
          </cell>
          <cell r="D1130">
            <v>0</v>
          </cell>
          <cell r="E1130">
            <v>0</v>
          </cell>
          <cell r="F1130">
            <v>0</v>
          </cell>
          <cell r="G1130">
            <v>278873.82110073464</v>
          </cell>
        </row>
        <row r="1131">
          <cell r="A1131" t="str">
            <v>01-T2833</v>
          </cell>
          <cell r="B1131" t="str">
            <v>Materiales</v>
          </cell>
          <cell r="C1131">
            <v>0</v>
          </cell>
          <cell r="D1131">
            <v>0</v>
          </cell>
          <cell r="E1131">
            <v>0</v>
          </cell>
          <cell r="F1131">
            <v>0</v>
          </cell>
          <cell r="G1131">
            <v>239173.84183673467</v>
          </cell>
        </row>
        <row r="1132">
          <cell r="A1132" t="str">
            <v>I2738</v>
          </cell>
          <cell r="B1132" t="str">
            <v>Carpintería Integral B1 - Frente para ventanilla de boleteria de seguridad vidrio antibala 22mm</v>
          </cell>
          <cell r="C1132" t="str">
            <v>ml</v>
          </cell>
          <cell r="D1132">
            <v>1</v>
          </cell>
          <cell r="E1132">
            <v>239173.84183673467</v>
          </cell>
          <cell r="F1132">
            <v>239173.84183673467</v>
          </cell>
          <cell r="G1132">
            <v>0</v>
          </cell>
        </row>
        <row r="1133">
          <cell r="A1133" t="str">
            <v>02-T2833</v>
          </cell>
          <cell r="B1133" t="str">
            <v>Mano de Obra</v>
          </cell>
          <cell r="C1133">
            <v>0</v>
          </cell>
          <cell r="D1133">
            <v>0</v>
          </cell>
          <cell r="E1133">
            <v>0</v>
          </cell>
          <cell r="F1133">
            <v>0</v>
          </cell>
          <cell r="G1133">
            <v>39699.979263999994</v>
          </cell>
        </row>
        <row r="1134">
          <cell r="A1134" t="str">
            <v>I1005</v>
          </cell>
          <cell r="B1134" t="str">
            <v>Ayudante</v>
          </cell>
          <cell r="C1134" t="str">
            <v>hs</v>
          </cell>
          <cell r="D1134">
            <v>32</v>
          </cell>
          <cell r="E1134">
            <v>568.72268799999995</v>
          </cell>
          <cell r="F1134">
            <v>18199.126015999998</v>
          </cell>
          <cell r="G1134">
            <v>0</v>
          </cell>
        </row>
        <row r="1135">
          <cell r="A1135" t="str">
            <v>I1004</v>
          </cell>
          <cell r="B1135" t="str">
            <v>Oficial</v>
          </cell>
          <cell r="C1135" t="str">
            <v>hs</v>
          </cell>
          <cell r="D1135">
            <v>32</v>
          </cell>
          <cell r="E1135">
            <v>671.90166399999998</v>
          </cell>
          <cell r="F1135">
            <v>21500.853247999999</v>
          </cell>
          <cell r="G1135">
            <v>0</v>
          </cell>
        </row>
        <row r="1137">
          <cell r="A1137" t="str">
            <v>3.9.2.7.15</v>
          </cell>
          <cell r="B1137" t="str">
            <v>Carpintería Integral B2 - Paño fijo de vidrio antibala espejado / Norma Renar MA-02 (Esp. 22mm), con marco de Chapa plegada BWG Nº 18 de acero inoxidable, terminación anodizado. Destino: Frente de Garita de Seguridad, Gendarmeria, Mesa de Cambistas y Bicicletero</v>
          </cell>
          <cell r="C1137" t="str">
            <v>ml</v>
          </cell>
          <cell r="D1137">
            <v>0</v>
          </cell>
          <cell r="E1137">
            <v>0</v>
          </cell>
          <cell r="F1137">
            <v>0</v>
          </cell>
          <cell r="G1137">
            <v>218789.75570938774</v>
          </cell>
        </row>
        <row r="1138">
          <cell r="A1138" t="str">
            <v>01-T3331</v>
          </cell>
          <cell r="B1138" t="str">
            <v>Materiales</v>
          </cell>
          <cell r="C1138">
            <v>0</v>
          </cell>
          <cell r="D1138">
            <v>0</v>
          </cell>
          <cell r="E1138">
            <v>0</v>
          </cell>
          <cell r="F1138">
            <v>0</v>
          </cell>
          <cell r="G1138">
            <v>207933.67346938775</v>
          </cell>
        </row>
        <row r="1139">
          <cell r="A1139" t="str">
            <v>I2739</v>
          </cell>
          <cell r="B1139" t="str">
            <v>Carpintería Integral B2 - Paño fijo de vidrio antibala espejado / Norma Renar MA-02 (Esp. 22mm), con marco de Chapa plegada BWG Nº 18 de acero inoxidable, terminación anodizado. Destino: Frente de Garita de Seguridad, Gendarmeria, Mesa de Cambistas y Bicicletero</v>
          </cell>
          <cell r="C1139" t="str">
            <v>ml</v>
          </cell>
          <cell r="D1139">
            <v>1</v>
          </cell>
          <cell r="E1139">
            <v>207933.67346938775</v>
          </cell>
          <cell r="F1139">
            <v>207933.67346938775</v>
          </cell>
          <cell r="G1139">
            <v>0</v>
          </cell>
        </row>
        <row r="1140">
          <cell r="A1140" t="str">
            <v>02-T3331</v>
          </cell>
          <cell r="B1140" t="str">
            <v>Mano de Obra</v>
          </cell>
          <cell r="C1140">
            <v>0</v>
          </cell>
          <cell r="D1140">
            <v>0</v>
          </cell>
          <cell r="E1140">
            <v>0</v>
          </cell>
          <cell r="F1140">
            <v>0</v>
          </cell>
          <cell r="G1140">
            <v>10856.08224</v>
          </cell>
        </row>
        <row r="1141">
          <cell r="A1141" t="str">
            <v>I1005</v>
          </cell>
          <cell r="B1141" t="str">
            <v>Ayudante</v>
          </cell>
          <cell r="C1141" t="str">
            <v>hs</v>
          </cell>
          <cell r="D1141">
            <v>12</v>
          </cell>
          <cell r="E1141">
            <v>568.72268799999995</v>
          </cell>
          <cell r="F1141">
            <v>6824.6722559999998</v>
          </cell>
          <cell r="G1141">
            <v>0</v>
          </cell>
        </row>
        <row r="1142">
          <cell r="A1142" t="str">
            <v>I1004</v>
          </cell>
          <cell r="B1142" t="str">
            <v>Oficial</v>
          </cell>
          <cell r="C1142" t="str">
            <v>hs</v>
          </cell>
          <cell r="D1142">
            <v>6</v>
          </cell>
          <cell r="E1142">
            <v>671.90166399999998</v>
          </cell>
          <cell r="F1142">
            <v>4031.4099839999999</v>
          </cell>
          <cell r="G1142">
            <v>0</v>
          </cell>
        </row>
        <row r="1144">
          <cell r="A1144" t="str">
            <v>3.9.2.7.18</v>
          </cell>
          <cell r="B1144" t="str">
            <v>Restauración de puertas existentes</v>
          </cell>
          <cell r="C1144" t="str">
            <v>u</v>
          </cell>
          <cell r="D1144">
            <v>0</v>
          </cell>
          <cell r="E1144">
            <v>0</v>
          </cell>
          <cell r="F1144">
            <v>0</v>
          </cell>
          <cell r="G1144">
            <v>8054.0885706666668</v>
          </cell>
        </row>
        <row r="1145">
          <cell r="A1145" t="str">
            <v>01-T3150</v>
          </cell>
          <cell r="B1145" t="str">
            <v>Materiales</v>
          </cell>
          <cell r="C1145">
            <v>0</v>
          </cell>
          <cell r="D1145">
            <v>0</v>
          </cell>
          <cell r="E1145">
            <v>0</v>
          </cell>
          <cell r="F1145">
            <v>0</v>
          </cell>
          <cell r="G1145">
            <v>1678.7864906666666</v>
          </cell>
        </row>
        <row r="1146">
          <cell r="A1146" t="str">
            <v>I1341</v>
          </cell>
          <cell r="B1146" t="str">
            <v>Aguarras X 18 Litros</v>
          </cell>
          <cell r="C1146" t="str">
            <v>u</v>
          </cell>
          <cell r="D1146">
            <v>5.5555555555555559E-2</v>
          </cell>
          <cell r="E1146">
            <v>3304.9587000000001</v>
          </cell>
          <cell r="F1146">
            <v>183.60881666666668</v>
          </cell>
          <cell r="G1146">
            <v>0</v>
          </cell>
        </row>
        <row r="1147">
          <cell r="A1147" t="str">
            <v>I1338</v>
          </cell>
          <cell r="B1147" t="str">
            <v>Cinta De Pintor 18 Mm X 40 Mts</v>
          </cell>
          <cell r="C1147" t="str">
            <v>u</v>
          </cell>
          <cell r="D1147">
            <v>0.5</v>
          </cell>
          <cell r="E1147">
            <v>147.93389999999999</v>
          </cell>
          <cell r="F1147">
            <v>73.966949999999997</v>
          </cell>
          <cell r="G1147">
            <v>0</v>
          </cell>
        </row>
        <row r="1148">
          <cell r="A1148" t="str">
            <v>I1340</v>
          </cell>
          <cell r="B1148" t="str">
            <v>Esmalte Sintético X 4 Litros</v>
          </cell>
          <cell r="C1148" t="str">
            <v>u</v>
          </cell>
          <cell r="D1148">
            <v>0.375</v>
          </cell>
          <cell r="E1148">
            <v>2644.6280999999999</v>
          </cell>
          <cell r="F1148">
            <v>991.73553749999996</v>
          </cell>
          <cell r="G1148">
            <v>0</v>
          </cell>
        </row>
        <row r="1149">
          <cell r="A1149" t="str">
            <v>I1344</v>
          </cell>
          <cell r="B1149" t="str">
            <v>Fondo Sintético Para Madera X 4 Litros</v>
          </cell>
          <cell r="C1149" t="str">
            <v>u</v>
          </cell>
          <cell r="D1149">
            <v>0.125</v>
          </cell>
          <cell r="E1149">
            <v>2066.1156999999998</v>
          </cell>
          <cell r="F1149">
            <v>258.26446249999998</v>
          </cell>
          <cell r="G1149">
            <v>0</v>
          </cell>
        </row>
        <row r="1150">
          <cell r="A1150" t="str">
            <v>I1343</v>
          </cell>
          <cell r="B1150" t="str">
            <v>Lija Al Agua</v>
          </cell>
          <cell r="C1150" t="str">
            <v>u</v>
          </cell>
          <cell r="D1150">
            <v>1.25</v>
          </cell>
          <cell r="E1150">
            <v>43.719000000000001</v>
          </cell>
          <cell r="F1150">
            <v>54.64875</v>
          </cell>
          <cell r="G1150">
            <v>0</v>
          </cell>
        </row>
        <row r="1151">
          <cell r="A1151" t="str">
            <v>I1336</v>
          </cell>
          <cell r="B1151" t="str">
            <v>Pincel De Pintor</v>
          </cell>
          <cell r="C1151" t="str">
            <v>u</v>
          </cell>
          <cell r="D1151">
            <v>0.1</v>
          </cell>
          <cell r="E1151">
            <v>485.9504</v>
          </cell>
          <cell r="F1151">
            <v>48.595040000000004</v>
          </cell>
          <cell r="G1151">
            <v>0</v>
          </cell>
        </row>
        <row r="1152">
          <cell r="A1152" t="str">
            <v>I1342</v>
          </cell>
          <cell r="B1152" t="str">
            <v>Rodillo Para Esmalte Sintetico</v>
          </cell>
          <cell r="C1152" t="str">
            <v>u</v>
          </cell>
          <cell r="D1152">
            <v>0.25</v>
          </cell>
          <cell r="E1152">
            <v>125.6198</v>
          </cell>
          <cell r="F1152">
            <v>31.404949999999999</v>
          </cell>
          <cell r="G1152">
            <v>0</v>
          </cell>
        </row>
        <row r="1153">
          <cell r="A1153" t="str">
            <v>I1337</v>
          </cell>
          <cell r="B1153" t="str">
            <v>Rollo De Cartón Corrugado 1 X 25 M</v>
          </cell>
          <cell r="C1153" t="str">
            <v>u</v>
          </cell>
          <cell r="D1153">
            <v>0.04</v>
          </cell>
          <cell r="E1153">
            <v>914.04960000000005</v>
          </cell>
          <cell r="F1153">
            <v>36.561984000000002</v>
          </cell>
          <cell r="G1153">
            <v>0</v>
          </cell>
        </row>
        <row r="1154">
          <cell r="A1154" t="str">
            <v>02-T3150</v>
          </cell>
          <cell r="B1154" t="str">
            <v>Mano de Obra</v>
          </cell>
          <cell r="C1154">
            <v>0</v>
          </cell>
          <cell r="D1154">
            <v>0</v>
          </cell>
          <cell r="E1154">
            <v>0</v>
          </cell>
          <cell r="F1154">
            <v>0</v>
          </cell>
          <cell r="G1154">
            <v>2274.8907519999998</v>
          </cell>
        </row>
        <row r="1155">
          <cell r="A1155" t="str">
            <v>I1005</v>
          </cell>
          <cell r="B1155" t="str">
            <v>Ayudante</v>
          </cell>
          <cell r="C1155" t="str">
            <v>hs</v>
          </cell>
          <cell r="D1155">
            <v>4</v>
          </cell>
          <cell r="E1155">
            <v>568.72268799999995</v>
          </cell>
          <cell r="F1155">
            <v>2274.8907519999998</v>
          </cell>
          <cell r="G1155">
            <v>0</v>
          </cell>
        </row>
        <row r="1156">
          <cell r="A1156" t="str">
            <v>04-T3150</v>
          </cell>
          <cell r="B1156" t="str">
            <v>Subcontratos</v>
          </cell>
          <cell r="C1156">
            <v>0</v>
          </cell>
          <cell r="D1156">
            <v>0</v>
          </cell>
          <cell r="E1156">
            <v>0</v>
          </cell>
          <cell r="F1156">
            <v>0</v>
          </cell>
          <cell r="G1156">
            <v>4100.4113280000001</v>
          </cell>
        </row>
        <row r="1157">
          <cell r="A1157" t="str">
            <v>I1210</v>
          </cell>
          <cell r="B1157" t="str">
            <v>Oficial Pintor</v>
          </cell>
          <cell r="C1157" t="str">
            <v>hs</v>
          </cell>
          <cell r="D1157">
            <v>4</v>
          </cell>
          <cell r="E1157">
            <v>1025.102832</v>
          </cell>
          <cell r="F1157">
            <v>4100.4113280000001</v>
          </cell>
          <cell r="G1157">
            <v>0</v>
          </cell>
        </row>
        <row r="1159">
          <cell r="A1159" t="str">
            <v>3.9.2.7.19</v>
          </cell>
          <cell r="B1159" t="str">
            <v>Fijación de puertas existentes</v>
          </cell>
          <cell r="C1159" t="str">
            <v>u</v>
          </cell>
          <cell r="D1159">
            <v>0</v>
          </cell>
          <cell r="E1159">
            <v>0</v>
          </cell>
          <cell r="F1159">
            <v>0</v>
          </cell>
          <cell r="G1159">
            <v>1240.6243519999998</v>
          </cell>
        </row>
        <row r="1160">
          <cell r="A1160" t="str">
            <v>02-T3152</v>
          </cell>
          <cell r="B1160" t="str">
            <v>Mano de Obra</v>
          </cell>
          <cell r="C1160">
            <v>0</v>
          </cell>
          <cell r="D1160">
            <v>0</v>
          </cell>
          <cell r="E1160">
            <v>0</v>
          </cell>
          <cell r="F1160">
            <v>0</v>
          </cell>
          <cell r="G1160">
            <v>1240.6243519999998</v>
          </cell>
        </row>
        <row r="1161">
          <cell r="A1161" t="str">
            <v>I1005</v>
          </cell>
          <cell r="B1161" t="str">
            <v>Ayudante</v>
          </cell>
          <cell r="C1161" t="str">
            <v>hs</v>
          </cell>
          <cell r="D1161">
            <v>1</v>
          </cell>
          <cell r="E1161">
            <v>568.72268799999995</v>
          </cell>
          <cell r="F1161">
            <v>568.72268799999995</v>
          </cell>
          <cell r="G1161">
            <v>0</v>
          </cell>
        </row>
        <row r="1162">
          <cell r="A1162" t="str">
            <v>I1004</v>
          </cell>
          <cell r="B1162" t="str">
            <v>Oficial</v>
          </cell>
          <cell r="C1162" t="str">
            <v>hs</v>
          </cell>
          <cell r="D1162">
            <v>1</v>
          </cell>
          <cell r="E1162">
            <v>671.90166399999998</v>
          </cell>
          <cell r="F1162">
            <v>671.90166399999998</v>
          </cell>
          <cell r="G1162">
            <v>0</v>
          </cell>
        </row>
        <row r="1164">
          <cell r="A1164" t="str">
            <v>3.9.2.7.20</v>
          </cell>
          <cell r="B1164" t="str">
            <v>Colocación de reja exterior a: 1,32 h: 2,48</v>
          </cell>
          <cell r="C1164" t="str">
            <v>u</v>
          </cell>
          <cell r="D1164">
            <v>0</v>
          </cell>
          <cell r="E1164">
            <v>0</v>
          </cell>
          <cell r="F1164">
            <v>0</v>
          </cell>
          <cell r="G1164">
            <v>7420.4756479999996</v>
          </cell>
        </row>
        <row r="1165">
          <cell r="A1165" t="str">
            <v>01-T3153</v>
          </cell>
          <cell r="B1165" t="str">
            <v>Materiales</v>
          </cell>
          <cell r="C1165">
            <v>0</v>
          </cell>
          <cell r="D1165">
            <v>0</v>
          </cell>
          <cell r="E1165">
            <v>0</v>
          </cell>
          <cell r="F1165">
            <v>0</v>
          </cell>
          <cell r="G1165">
            <v>183.08748800000001</v>
          </cell>
        </row>
        <row r="1166">
          <cell r="A1166" t="str">
            <v>I1001</v>
          </cell>
          <cell r="B1166" t="str">
            <v>Cemento Portland x 50 kg</v>
          </cell>
          <cell r="C1166" t="str">
            <v>kg</v>
          </cell>
          <cell r="D1166">
            <v>10</v>
          </cell>
          <cell r="E1166">
            <v>15.2066</v>
          </cell>
          <cell r="F1166">
            <v>152.066</v>
          </cell>
          <cell r="G1166">
            <v>0</v>
          </cell>
        </row>
        <row r="1167">
          <cell r="A1167" t="str">
            <v>I1002</v>
          </cell>
          <cell r="B1167" t="str">
            <v>Arena a Granel</v>
          </cell>
          <cell r="C1167" t="str">
            <v>m3</v>
          </cell>
          <cell r="D1167">
            <v>0.01</v>
          </cell>
          <cell r="E1167">
            <v>3102.1487999999999</v>
          </cell>
          <cell r="F1167">
            <v>31.021488000000002</v>
          </cell>
          <cell r="G1167">
            <v>0</v>
          </cell>
        </row>
        <row r="1168">
          <cell r="A1168" t="str">
            <v>02-T3153</v>
          </cell>
          <cell r="B1168" t="str">
            <v>Mano de Obra</v>
          </cell>
          <cell r="C1168">
            <v>0</v>
          </cell>
          <cell r="D1168">
            <v>0</v>
          </cell>
          <cell r="E1168">
            <v>0</v>
          </cell>
          <cell r="F1168">
            <v>0</v>
          </cell>
          <cell r="G1168">
            <v>7237.3881599999995</v>
          </cell>
        </row>
        <row r="1169">
          <cell r="A1169" t="str">
            <v>I1005</v>
          </cell>
          <cell r="B1169" t="str">
            <v>Ayudante</v>
          </cell>
          <cell r="C1169" t="str">
            <v>hs</v>
          </cell>
          <cell r="D1169">
            <v>8</v>
          </cell>
          <cell r="E1169">
            <v>568.72268799999995</v>
          </cell>
          <cell r="F1169">
            <v>4549.7815039999996</v>
          </cell>
          <cell r="G1169">
            <v>0</v>
          </cell>
        </row>
        <row r="1170">
          <cell r="A1170" t="str">
            <v>I1004</v>
          </cell>
          <cell r="B1170" t="str">
            <v>Oficial</v>
          </cell>
          <cell r="C1170" t="str">
            <v>hs</v>
          </cell>
          <cell r="D1170">
            <v>4</v>
          </cell>
          <cell r="E1170">
            <v>671.90166399999998</v>
          </cell>
          <cell r="F1170">
            <v>2687.6066559999999</v>
          </cell>
          <cell r="G1170">
            <v>0</v>
          </cell>
        </row>
        <row r="1172">
          <cell r="A1172" t="str">
            <v>3.9.2.8.1</v>
          </cell>
          <cell r="B1172" t="str">
            <v xml:space="preserve">Espejos en Acero Inoxidable pulido </v>
          </cell>
          <cell r="C1172" t="str">
            <v>m2</v>
          </cell>
          <cell r="D1172">
            <v>0</v>
          </cell>
          <cell r="E1172">
            <v>0</v>
          </cell>
          <cell r="F1172">
            <v>0</v>
          </cell>
          <cell r="G1172">
            <v>5501.0952088330587</v>
          </cell>
        </row>
        <row r="1173">
          <cell r="A1173" t="str">
            <v>01-T1182</v>
          </cell>
          <cell r="B1173" t="str">
            <v>Materiales</v>
          </cell>
          <cell r="C1173">
            <v>0</v>
          </cell>
          <cell r="D1173">
            <v>0</v>
          </cell>
          <cell r="E1173">
            <v>0</v>
          </cell>
          <cell r="F1173">
            <v>0</v>
          </cell>
          <cell r="G1173">
            <v>5366.7148760330583</v>
          </cell>
        </row>
        <row r="1174">
          <cell r="A1174" t="str">
            <v>JG001</v>
          </cell>
          <cell r="B1174" t="str">
            <v>Espejo de acero inoxidable de 1 mm</v>
          </cell>
          <cell r="C1174" t="str">
            <v>m2</v>
          </cell>
          <cell r="D1174">
            <v>1.05</v>
          </cell>
          <cell r="E1174">
            <v>5111.1570247933887</v>
          </cell>
          <cell r="F1174">
            <v>5366.7148760330583</v>
          </cell>
          <cell r="G1174">
            <v>0</v>
          </cell>
        </row>
        <row r="1175">
          <cell r="A1175" t="str">
            <v>02-T1182</v>
          </cell>
          <cell r="B1175" t="str">
            <v>Mano de Obra</v>
          </cell>
          <cell r="C1175">
            <v>0</v>
          </cell>
          <cell r="D1175">
            <v>0</v>
          </cell>
          <cell r="E1175">
            <v>0</v>
          </cell>
          <cell r="F1175">
            <v>0</v>
          </cell>
          <cell r="G1175">
            <v>134.38033279999999</v>
          </cell>
        </row>
        <row r="1176">
          <cell r="A1176" t="str">
            <v>I1004</v>
          </cell>
          <cell r="B1176" t="str">
            <v>Oficial</v>
          </cell>
          <cell r="C1176" t="str">
            <v>hs</v>
          </cell>
          <cell r="D1176">
            <v>0.2</v>
          </cell>
          <cell r="E1176">
            <v>671.90166399999998</v>
          </cell>
          <cell r="F1176">
            <v>134.38033279999999</v>
          </cell>
          <cell r="G1176">
            <v>0</v>
          </cell>
        </row>
        <row r="1177">
          <cell r="A1177">
            <v>0</v>
          </cell>
          <cell r="B1177">
            <v>0</v>
          </cell>
          <cell r="C1177">
            <v>0</v>
          </cell>
          <cell r="D1177">
            <v>0</v>
          </cell>
          <cell r="E1177">
            <v>0</v>
          </cell>
          <cell r="F1177">
            <v>0</v>
          </cell>
          <cell r="G1177">
            <v>0</v>
          </cell>
        </row>
        <row r="1178">
          <cell r="A1178" t="str">
            <v>3.9.2.8.2</v>
          </cell>
          <cell r="B1178" t="str">
            <v>Espejos de cristal float de 4mm, Baño Boletería y Oficinas Operativas</v>
          </cell>
          <cell r="C1178" t="str">
            <v>m2</v>
          </cell>
          <cell r="D1178">
            <v>0</v>
          </cell>
          <cell r="E1178">
            <v>0</v>
          </cell>
          <cell r="F1178">
            <v>0</v>
          </cell>
          <cell r="G1178">
            <v>4924.4629774280993</v>
          </cell>
        </row>
        <row r="1179">
          <cell r="A1179" t="str">
            <v>01-T1182</v>
          </cell>
          <cell r="B1179" t="str">
            <v>Materiales</v>
          </cell>
          <cell r="C1179">
            <v>0</v>
          </cell>
          <cell r="D1179">
            <v>0</v>
          </cell>
          <cell r="E1179">
            <v>0</v>
          </cell>
          <cell r="F1179">
            <v>0</v>
          </cell>
          <cell r="G1179">
            <v>4790.0826446280989</v>
          </cell>
        </row>
        <row r="1180">
          <cell r="A1180" t="str">
            <v>JG002</v>
          </cell>
          <cell r="B1180" t="str">
            <v>Espejo de 6 mm</v>
          </cell>
          <cell r="C1180" t="str">
            <v>m2</v>
          </cell>
          <cell r="D1180">
            <v>1.05</v>
          </cell>
          <cell r="E1180">
            <v>4561.9834710743798</v>
          </cell>
          <cell r="F1180">
            <v>4790.0826446280989</v>
          </cell>
          <cell r="G1180">
            <v>0</v>
          </cell>
        </row>
        <row r="1181">
          <cell r="A1181" t="str">
            <v>02-T1182</v>
          </cell>
          <cell r="B1181" t="str">
            <v>Mano de Obra</v>
          </cell>
          <cell r="C1181">
            <v>0</v>
          </cell>
          <cell r="D1181">
            <v>0</v>
          </cell>
          <cell r="E1181">
            <v>0</v>
          </cell>
          <cell r="F1181">
            <v>0</v>
          </cell>
          <cell r="G1181">
            <v>134.38033279999999</v>
          </cell>
        </row>
        <row r="1182">
          <cell r="A1182" t="str">
            <v>I1004</v>
          </cell>
          <cell r="B1182" t="str">
            <v>Oficial</v>
          </cell>
          <cell r="C1182" t="str">
            <v>hs</v>
          </cell>
          <cell r="D1182">
            <v>0.2</v>
          </cell>
          <cell r="E1182">
            <v>671.90166399999998</v>
          </cell>
          <cell r="F1182">
            <v>134.38033279999999</v>
          </cell>
          <cell r="G1182">
            <v>0</v>
          </cell>
        </row>
        <row r="1184">
          <cell r="A1184" t="str">
            <v>3.9.2.8.5</v>
          </cell>
          <cell r="B1184" t="str">
            <v xml:space="preserve">Mesadas de Granito Gris Mara de 22 mm c/ traforo para bacha y frentes pulidos + zócalo perimetral H: 5 cm </v>
          </cell>
          <cell r="C1184" t="str">
            <v>ml</v>
          </cell>
          <cell r="D1184">
            <v>0</v>
          </cell>
          <cell r="E1184">
            <v>0</v>
          </cell>
          <cell r="F1184">
            <v>0</v>
          </cell>
          <cell r="G1184">
            <v>20384.947750874999</v>
          </cell>
        </row>
        <row r="1185">
          <cell r="A1185" t="str">
            <v>01-T1181</v>
          </cell>
          <cell r="B1185" t="str">
            <v>Materiales</v>
          </cell>
          <cell r="C1185">
            <v>0</v>
          </cell>
          <cell r="D1185">
            <v>0</v>
          </cell>
          <cell r="E1185">
            <v>0</v>
          </cell>
          <cell r="F1185">
            <v>0</v>
          </cell>
          <cell r="G1185">
            <v>17381.199046875001</v>
          </cell>
        </row>
        <row r="1186">
          <cell r="A1186" t="str">
            <v>I1197</v>
          </cell>
          <cell r="B1186" t="str">
            <v>Granito Gris Mara Esp: 2,5 Cm</v>
          </cell>
          <cell r="C1186" t="str">
            <v>m2</v>
          </cell>
          <cell r="D1186">
            <v>1.0000000000000002</v>
          </cell>
          <cell r="E1186">
            <v>15702.48</v>
          </cell>
          <cell r="F1186">
            <v>15702.480000000003</v>
          </cell>
          <cell r="G1186">
            <v>0</v>
          </cell>
        </row>
        <row r="1187">
          <cell r="A1187" t="str">
            <v>I1199</v>
          </cell>
          <cell r="B1187" t="str">
            <v>Pulido De Borde Mesada</v>
          </cell>
          <cell r="C1187" t="str">
            <v>ml</v>
          </cell>
          <cell r="D1187">
            <v>1.25</v>
          </cell>
          <cell r="E1187">
            <v>826.44629999999995</v>
          </cell>
          <cell r="F1187">
            <v>1033.057875</v>
          </cell>
          <cell r="G1187">
            <v>0</v>
          </cell>
        </row>
        <row r="1188">
          <cell r="A1188" t="str">
            <v>I1198</v>
          </cell>
          <cell r="B1188" t="str">
            <v>Traforo En Mesada</v>
          </cell>
          <cell r="C1188" t="str">
            <v>u</v>
          </cell>
          <cell r="D1188">
            <v>0.78125</v>
          </cell>
          <cell r="E1188">
            <v>826.44629999999995</v>
          </cell>
          <cell r="F1188">
            <v>645.66117187499992</v>
          </cell>
          <cell r="G1188">
            <v>0</v>
          </cell>
        </row>
        <row r="1189">
          <cell r="A1189" t="str">
            <v>02-T1181</v>
          </cell>
          <cell r="B1189" t="str">
            <v>Mano de Obra</v>
          </cell>
          <cell r="C1189">
            <v>0</v>
          </cell>
          <cell r="D1189">
            <v>0</v>
          </cell>
          <cell r="E1189">
            <v>0</v>
          </cell>
          <cell r="F1189">
            <v>0</v>
          </cell>
          <cell r="G1189">
            <v>2481.2487039999996</v>
          </cell>
        </row>
        <row r="1190">
          <cell r="A1190" t="str">
            <v>I1005</v>
          </cell>
          <cell r="B1190" t="str">
            <v>Ayudante</v>
          </cell>
          <cell r="C1190" t="str">
            <v>hs</v>
          </cell>
          <cell r="D1190">
            <v>2</v>
          </cell>
          <cell r="E1190">
            <v>568.72268799999995</v>
          </cell>
          <cell r="F1190">
            <v>1137.4453759999999</v>
          </cell>
          <cell r="G1190">
            <v>0</v>
          </cell>
        </row>
        <row r="1191">
          <cell r="A1191" t="str">
            <v>I1004</v>
          </cell>
          <cell r="B1191" t="str">
            <v>Oficial</v>
          </cell>
          <cell r="C1191" t="str">
            <v>hs</v>
          </cell>
          <cell r="D1191">
            <v>2</v>
          </cell>
          <cell r="E1191">
            <v>671.90166399999998</v>
          </cell>
          <cell r="F1191">
            <v>1343.803328</v>
          </cell>
          <cell r="G1191">
            <v>0</v>
          </cell>
        </row>
        <row r="1192">
          <cell r="A1192" t="str">
            <v>04-T1181</v>
          </cell>
          <cell r="B1192" t="str">
            <v>Subcontratos</v>
          </cell>
          <cell r="C1192">
            <v>0</v>
          </cell>
          <cell r="D1192">
            <v>0</v>
          </cell>
          <cell r="E1192">
            <v>0</v>
          </cell>
          <cell r="F1192">
            <v>0</v>
          </cell>
          <cell r="G1192">
            <v>522.5</v>
          </cell>
        </row>
        <row r="1193">
          <cell r="A1193" t="str">
            <v>I1200</v>
          </cell>
          <cell r="B1193" t="str">
            <v>Servicio De Flete</v>
          </cell>
          <cell r="C1193" t="str">
            <v>hs</v>
          </cell>
          <cell r="D1193">
            <v>0.25</v>
          </cell>
          <cell r="E1193">
            <v>2090</v>
          </cell>
          <cell r="F1193">
            <v>522.5</v>
          </cell>
          <cell r="G1193">
            <v>0</v>
          </cell>
        </row>
        <row r="1195">
          <cell r="A1195" t="str">
            <v>3.9.2.9.1</v>
          </cell>
          <cell r="B1195" t="str">
            <v xml:space="preserve">Kit completo de Accesorios para Baños Públicos (dispensers de jabón, dispensers de toallas, porta rollos, ganchos)  </v>
          </cell>
          <cell r="C1195" t="str">
            <v>u</v>
          </cell>
          <cell r="D1195">
            <v>0</v>
          </cell>
          <cell r="E1195">
            <v>0</v>
          </cell>
          <cell r="F1195">
            <v>0</v>
          </cell>
          <cell r="G1195">
            <v>10506.603556</v>
          </cell>
        </row>
        <row r="1196">
          <cell r="A1196" t="str">
            <v>01-T1991</v>
          </cell>
          <cell r="B1196" t="str">
            <v>Materiales</v>
          </cell>
          <cell r="C1196">
            <v>0</v>
          </cell>
          <cell r="D1196">
            <v>0</v>
          </cell>
          <cell r="E1196">
            <v>0</v>
          </cell>
          <cell r="F1196">
            <v>0</v>
          </cell>
          <cell r="G1196">
            <v>7818.9969000000001</v>
          </cell>
        </row>
        <row r="1197">
          <cell r="A1197" t="str">
            <v>I1076</v>
          </cell>
          <cell r="B1197" t="str">
            <v>Portarrollo Blanco Clasica Als1C (6)</v>
          </cell>
          <cell r="C1197" t="str">
            <v>u</v>
          </cell>
          <cell r="D1197">
            <v>1</v>
          </cell>
          <cell r="E1197">
            <v>1471.0744</v>
          </cell>
          <cell r="F1197">
            <v>1471.0744</v>
          </cell>
          <cell r="G1197">
            <v>0</v>
          </cell>
        </row>
        <row r="1198">
          <cell r="A1198" t="str">
            <v>I1814</v>
          </cell>
          <cell r="B1198" t="str">
            <v xml:space="preserve">Dispenser De Jabon Acero Inoxidable Alcohol Metal Jabonera_x000D_
</v>
          </cell>
          <cell r="C1198" t="str">
            <v>u</v>
          </cell>
          <cell r="D1198">
            <v>1</v>
          </cell>
          <cell r="E1198">
            <v>2231.3966999999998</v>
          </cell>
          <cell r="F1198">
            <v>2231.3966999999998</v>
          </cell>
          <cell r="G1198">
            <v>0</v>
          </cell>
        </row>
        <row r="1199">
          <cell r="A1199" t="str">
            <v>I1819</v>
          </cell>
          <cell r="B1199" t="str">
            <v>Dispenser de toallas</v>
          </cell>
          <cell r="C1199" t="str">
            <v>u</v>
          </cell>
          <cell r="D1199">
            <v>1</v>
          </cell>
          <cell r="E1199">
            <v>2603.3058000000001</v>
          </cell>
          <cell r="F1199">
            <v>2603.3058000000001</v>
          </cell>
          <cell r="G1199">
            <v>0</v>
          </cell>
        </row>
        <row r="1200">
          <cell r="A1200" t="str">
            <v>I1820</v>
          </cell>
          <cell r="B1200" t="str">
            <v>Percha de acero inoxidable</v>
          </cell>
          <cell r="C1200" t="str">
            <v>u</v>
          </cell>
          <cell r="D1200">
            <v>1</v>
          </cell>
          <cell r="E1200">
            <v>1513.22</v>
          </cell>
          <cell r="F1200">
            <v>1513.22</v>
          </cell>
          <cell r="G1200">
            <v>0</v>
          </cell>
        </row>
        <row r="1201">
          <cell r="A1201" t="str">
            <v>02-T1991</v>
          </cell>
          <cell r="B1201" t="str">
            <v>Mano de Obra</v>
          </cell>
          <cell r="C1201">
            <v>0</v>
          </cell>
          <cell r="D1201">
            <v>0</v>
          </cell>
          <cell r="E1201">
            <v>0</v>
          </cell>
          <cell r="F1201">
            <v>0</v>
          </cell>
          <cell r="G1201">
            <v>2687.6066559999999</v>
          </cell>
        </row>
        <row r="1202">
          <cell r="A1202" t="str">
            <v>I1004</v>
          </cell>
          <cell r="B1202" t="str">
            <v>Oficial</v>
          </cell>
          <cell r="C1202" t="str">
            <v>hs</v>
          </cell>
          <cell r="D1202">
            <v>4</v>
          </cell>
          <cell r="E1202">
            <v>671.90166399999998</v>
          </cell>
          <cell r="F1202">
            <v>2687.6066559999999</v>
          </cell>
          <cell r="G1202">
            <v>0</v>
          </cell>
        </row>
        <row r="1204">
          <cell r="A1204" t="str">
            <v>3.9.2.9.2</v>
          </cell>
          <cell r="B1204" t="str">
            <v>Kit completo de Barrales y Accesorios de Baño para personas en Sillas de Rueda</v>
          </cell>
          <cell r="C1204" t="str">
            <v>u</v>
          </cell>
          <cell r="D1204">
            <v>0</v>
          </cell>
          <cell r="E1204">
            <v>0</v>
          </cell>
          <cell r="F1204">
            <v>0</v>
          </cell>
          <cell r="G1204">
            <v>141607.19671200003</v>
          </cell>
        </row>
        <row r="1205">
          <cell r="A1205" t="str">
            <v>01-T1992</v>
          </cell>
          <cell r="B1205" t="str">
            <v>Materiales</v>
          </cell>
          <cell r="C1205">
            <v>0</v>
          </cell>
          <cell r="D1205">
            <v>0</v>
          </cell>
          <cell r="E1205">
            <v>0</v>
          </cell>
          <cell r="F1205">
            <v>0</v>
          </cell>
          <cell r="G1205">
            <v>136231.98340000003</v>
          </cell>
        </row>
        <row r="1206">
          <cell r="A1206" t="str">
            <v>I2161</v>
          </cell>
          <cell r="B1206" t="str">
            <v>Agarradera fija para discapacitados 60cm</v>
          </cell>
          <cell r="C1206" t="str">
            <v>u</v>
          </cell>
          <cell r="D1206">
            <v>2</v>
          </cell>
          <cell r="E1206">
            <v>4752.0661</v>
          </cell>
          <cell r="F1206">
            <v>9504.1322</v>
          </cell>
          <cell r="G1206">
            <v>0</v>
          </cell>
        </row>
        <row r="1207">
          <cell r="A1207" t="str">
            <v>I2160</v>
          </cell>
          <cell r="B1207" t="str">
            <v>Agarradera Baño Discapacitados Ferrum Móvil 80 Cm</v>
          </cell>
          <cell r="C1207" t="str">
            <v>u</v>
          </cell>
          <cell r="D1207">
            <v>2</v>
          </cell>
          <cell r="E1207">
            <v>40533.760300000002</v>
          </cell>
          <cell r="F1207">
            <v>81067.520600000003</v>
          </cell>
          <cell r="G1207">
            <v>0</v>
          </cell>
        </row>
        <row r="1208">
          <cell r="A1208" t="str">
            <v>I2162</v>
          </cell>
          <cell r="B1208" t="str">
            <v>Espejo discapacitado ferrum</v>
          </cell>
          <cell r="C1208" t="str">
            <v>hs</v>
          </cell>
          <cell r="D1208">
            <v>1</v>
          </cell>
          <cell r="E1208">
            <v>45660.330600000001</v>
          </cell>
          <cell r="F1208">
            <v>45660.330600000001</v>
          </cell>
          <cell r="G1208">
            <v>0</v>
          </cell>
        </row>
        <row r="1209">
          <cell r="A1209" t="str">
            <v>02-T1992</v>
          </cell>
          <cell r="B1209" t="str">
            <v>Mano de Obra</v>
          </cell>
          <cell r="C1209">
            <v>0</v>
          </cell>
          <cell r="D1209">
            <v>0</v>
          </cell>
          <cell r="E1209">
            <v>0</v>
          </cell>
          <cell r="F1209">
            <v>0</v>
          </cell>
          <cell r="G1209">
            <v>5375.2133119999999</v>
          </cell>
        </row>
        <row r="1210">
          <cell r="A1210" t="str">
            <v>I1004</v>
          </cell>
          <cell r="B1210" t="str">
            <v>Oficial</v>
          </cell>
          <cell r="C1210" t="str">
            <v>hs</v>
          </cell>
          <cell r="D1210">
            <v>8</v>
          </cell>
          <cell r="E1210">
            <v>671.90166399999998</v>
          </cell>
          <cell r="F1210">
            <v>5375.2133119999999</v>
          </cell>
          <cell r="G1210">
            <v>0</v>
          </cell>
        </row>
        <row r="1212">
          <cell r="A1212" t="str">
            <v>3.9.2.9.3</v>
          </cell>
          <cell r="B1212" t="str">
            <v>Kit completo de Accesorios para Baños Privados (toallero horiz.-2 perchas-soporte  papel higiénico-jabonera)</v>
          </cell>
          <cell r="C1212" t="str">
            <v>u</v>
          </cell>
          <cell r="D1212">
            <v>0</v>
          </cell>
          <cell r="E1212">
            <v>0</v>
          </cell>
          <cell r="F1212">
            <v>0</v>
          </cell>
          <cell r="G1212">
            <v>10171.286083999999</v>
          </cell>
        </row>
        <row r="1213">
          <cell r="A1213" t="str">
            <v>01-T1993</v>
          </cell>
          <cell r="B1213" t="str">
            <v>Materiales</v>
          </cell>
          <cell r="C1213">
            <v>0</v>
          </cell>
          <cell r="D1213">
            <v>0</v>
          </cell>
          <cell r="E1213">
            <v>0</v>
          </cell>
          <cell r="F1213">
            <v>0</v>
          </cell>
          <cell r="G1213">
            <v>6139.8760999999995</v>
          </cell>
        </row>
        <row r="1214">
          <cell r="A1214" t="str">
            <v>I1813</v>
          </cell>
          <cell r="B1214" t="str">
            <v>Jabonera de acero inoxidable</v>
          </cell>
          <cell r="C1214" t="str">
            <v>u</v>
          </cell>
          <cell r="D1214">
            <v>1</v>
          </cell>
          <cell r="E1214">
            <v>2236.3636000000001</v>
          </cell>
          <cell r="F1214">
            <v>2236.3636000000001</v>
          </cell>
          <cell r="G1214">
            <v>0</v>
          </cell>
        </row>
        <row r="1215">
          <cell r="A1215" t="str">
            <v>I1074</v>
          </cell>
          <cell r="B1215" t="str">
            <v>Percha Simple Blanca Marina Apr3U B</v>
          </cell>
          <cell r="C1215" t="str">
            <v>u</v>
          </cell>
          <cell r="D1215">
            <v>2</v>
          </cell>
          <cell r="E1215">
            <v>558.19010000000003</v>
          </cell>
          <cell r="F1215">
            <v>1116.3802000000001</v>
          </cell>
          <cell r="G1215">
            <v>0</v>
          </cell>
        </row>
        <row r="1216">
          <cell r="A1216" t="str">
            <v>I1076</v>
          </cell>
          <cell r="B1216" t="str">
            <v>Portarrollo Blanco Clasica Als1C (6)</v>
          </cell>
          <cell r="C1216" t="str">
            <v>u</v>
          </cell>
          <cell r="D1216">
            <v>1</v>
          </cell>
          <cell r="E1216">
            <v>1471.0744</v>
          </cell>
          <cell r="F1216">
            <v>1471.0744</v>
          </cell>
          <cell r="G1216">
            <v>0</v>
          </cell>
        </row>
        <row r="1217">
          <cell r="A1217" t="str">
            <v>I1075</v>
          </cell>
          <cell r="B1217" t="str">
            <v>Toallero Integral Blanco Marina Atr8U B</v>
          </cell>
          <cell r="C1217" t="str">
            <v>u</v>
          </cell>
          <cell r="D1217">
            <v>1</v>
          </cell>
          <cell r="E1217">
            <v>1316.0579</v>
          </cell>
          <cell r="F1217">
            <v>1316.0579</v>
          </cell>
          <cell r="G1217">
            <v>0</v>
          </cell>
        </row>
        <row r="1218">
          <cell r="A1218" t="str">
            <v>02-T1993</v>
          </cell>
          <cell r="B1218" t="str">
            <v>Mano de Obra</v>
          </cell>
          <cell r="C1218">
            <v>0</v>
          </cell>
          <cell r="D1218">
            <v>0</v>
          </cell>
          <cell r="E1218">
            <v>0</v>
          </cell>
          <cell r="F1218">
            <v>0</v>
          </cell>
          <cell r="G1218">
            <v>4031.4099839999999</v>
          </cell>
        </row>
        <row r="1219">
          <cell r="A1219" t="str">
            <v>I1004</v>
          </cell>
          <cell r="B1219" t="str">
            <v>Oficial</v>
          </cell>
          <cell r="C1219" t="str">
            <v>hs</v>
          </cell>
          <cell r="D1219">
            <v>6</v>
          </cell>
          <cell r="E1219">
            <v>671.90166399999998</v>
          </cell>
          <cell r="F1219">
            <v>4031.4099839999999</v>
          </cell>
          <cell r="G1219">
            <v>0</v>
          </cell>
        </row>
        <row r="1221">
          <cell r="A1221" t="str">
            <v>3.9.2.9.6</v>
          </cell>
          <cell r="B1221" t="str">
            <v>Equipamiento general Boletería</v>
          </cell>
          <cell r="C1221" t="str">
            <v>gl</v>
          </cell>
          <cell r="D1221">
            <v>0</v>
          </cell>
          <cell r="E1221">
            <v>0</v>
          </cell>
          <cell r="F1221">
            <v>0</v>
          </cell>
          <cell r="G1221">
            <v>68983.670603999999</v>
          </cell>
        </row>
        <row r="1222">
          <cell r="A1222" t="str">
            <v>01-T3203</v>
          </cell>
          <cell r="B1222" t="str">
            <v>Materiales</v>
          </cell>
          <cell r="C1222">
            <v>0</v>
          </cell>
          <cell r="D1222">
            <v>0</v>
          </cell>
          <cell r="E1222">
            <v>0</v>
          </cell>
          <cell r="F1222">
            <v>0</v>
          </cell>
          <cell r="G1222">
            <v>66502.421900000001</v>
          </cell>
        </row>
        <row r="1223">
          <cell r="A1223" t="str">
            <v>I2946</v>
          </cell>
          <cell r="B1223" t="str">
            <v>Lockers metálicos</v>
          </cell>
          <cell r="C1223" t="str">
            <v>u</v>
          </cell>
          <cell r="D1223">
            <v>1</v>
          </cell>
          <cell r="E1223">
            <v>36872.727299999999</v>
          </cell>
          <cell r="F1223">
            <v>36872.727299999999</v>
          </cell>
          <cell r="G1223">
            <v>0</v>
          </cell>
        </row>
        <row r="1224">
          <cell r="A1224" t="str">
            <v>I2945</v>
          </cell>
          <cell r="B1224" t="str">
            <v>Cajonera bajo mesada</v>
          </cell>
          <cell r="C1224" t="str">
            <v>u</v>
          </cell>
          <cell r="D1224">
            <v>2</v>
          </cell>
          <cell r="E1224">
            <v>4632.7272999999996</v>
          </cell>
          <cell r="F1224">
            <v>9265.4545999999991</v>
          </cell>
          <cell r="G1224">
            <v>0</v>
          </cell>
        </row>
        <row r="1225">
          <cell r="A1225" t="str">
            <v>I2944</v>
          </cell>
          <cell r="B1225" t="str">
            <v>Estantes de madera</v>
          </cell>
          <cell r="C1225" t="str">
            <v>ml</v>
          </cell>
          <cell r="D1225">
            <v>2</v>
          </cell>
          <cell r="E1225">
            <v>3077.0272</v>
          </cell>
          <cell r="F1225">
            <v>6154.0544</v>
          </cell>
          <cell r="G1225">
            <v>0</v>
          </cell>
        </row>
        <row r="1226">
          <cell r="A1226" t="str">
            <v>I2943</v>
          </cell>
          <cell r="B1226" t="str">
            <v>Silla hergonómica 5 ruedas</v>
          </cell>
          <cell r="C1226" t="str">
            <v>u</v>
          </cell>
          <cell r="D1226">
            <v>1</v>
          </cell>
          <cell r="E1226">
            <v>14210.185600000001</v>
          </cell>
          <cell r="F1226">
            <v>14210.185600000001</v>
          </cell>
          <cell r="G1226">
            <v>0</v>
          </cell>
        </row>
        <row r="1227">
          <cell r="A1227" t="str">
            <v>02-T3203</v>
          </cell>
          <cell r="B1227" t="str">
            <v>Mano de Obra</v>
          </cell>
          <cell r="C1227">
            <v>0</v>
          </cell>
          <cell r="D1227">
            <v>0</v>
          </cell>
          <cell r="E1227">
            <v>0</v>
          </cell>
          <cell r="F1227">
            <v>0</v>
          </cell>
          <cell r="G1227">
            <v>2481.2487039999996</v>
          </cell>
        </row>
        <row r="1228">
          <cell r="A1228" t="str">
            <v>I1005</v>
          </cell>
          <cell r="B1228" t="str">
            <v>Ayudante</v>
          </cell>
          <cell r="C1228" t="str">
            <v>hs</v>
          </cell>
          <cell r="D1228">
            <v>2</v>
          </cell>
          <cell r="E1228">
            <v>568.72268799999995</v>
          </cell>
          <cell r="F1228">
            <v>1137.4453759999999</v>
          </cell>
          <cell r="G1228">
            <v>0</v>
          </cell>
        </row>
        <row r="1229">
          <cell r="A1229" t="str">
            <v>I1004</v>
          </cell>
          <cell r="B1229" t="str">
            <v>Oficial</v>
          </cell>
          <cell r="C1229" t="str">
            <v>hs</v>
          </cell>
          <cell r="D1229">
            <v>2</v>
          </cell>
          <cell r="E1229">
            <v>671.90166399999998</v>
          </cell>
          <cell r="F1229">
            <v>1343.803328</v>
          </cell>
          <cell r="G1229">
            <v>0</v>
          </cell>
        </row>
        <row r="1231">
          <cell r="A1231" t="str">
            <v>3.9.2.9.7</v>
          </cell>
          <cell r="B1231" t="str">
            <v>Amoblamiento bajo mesada en melamina 18mm blanco con canto aluminio</v>
          </cell>
          <cell r="C1231" t="str">
            <v>ml</v>
          </cell>
          <cell r="D1231">
            <v>0</v>
          </cell>
          <cell r="E1231">
            <v>0</v>
          </cell>
          <cell r="F1231">
            <v>0</v>
          </cell>
          <cell r="G1231">
            <v>6749.5775519999997</v>
          </cell>
        </row>
        <row r="1232">
          <cell r="A1232" t="str">
            <v>01-T1698</v>
          </cell>
          <cell r="B1232" t="str">
            <v>Materiales</v>
          </cell>
          <cell r="C1232">
            <v>0</v>
          </cell>
          <cell r="D1232">
            <v>0</v>
          </cell>
          <cell r="E1232">
            <v>0</v>
          </cell>
          <cell r="F1232">
            <v>0</v>
          </cell>
          <cell r="G1232">
            <v>5508.9531999999999</v>
          </cell>
        </row>
        <row r="1233">
          <cell r="A1233" t="str">
            <v>I1817</v>
          </cell>
          <cell r="B1233" t="str">
            <v xml:space="preserve">Mueble Bajo Mesada 1 Mt </v>
          </cell>
          <cell r="C1233" t="str">
            <v>u</v>
          </cell>
          <cell r="D1233">
            <v>1</v>
          </cell>
          <cell r="E1233">
            <v>5508.9531999999999</v>
          </cell>
          <cell r="F1233">
            <v>5508.9531999999999</v>
          </cell>
          <cell r="G1233">
            <v>0</v>
          </cell>
        </row>
        <row r="1234">
          <cell r="A1234" t="str">
            <v>02-T1698</v>
          </cell>
          <cell r="B1234" t="str">
            <v>Mano de Obra</v>
          </cell>
          <cell r="C1234">
            <v>0</v>
          </cell>
          <cell r="D1234">
            <v>0</v>
          </cell>
          <cell r="E1234">
            <v>0</v>
          </cell>
          <cell r="F1234">
            <v>0</v>
          </cell>
          <cell r="G1234">
            <v>1240.6243519999998</v>
          </cell>
        </row>
        <row r="1235">
          <cell r="A1235" t="str">
            <v>I1005</v>
          </cell>
          <cell r="B1235" t="str">
            <v>Ayudante</v>
          </cell>
          <cell r="C1235" t="str">
            <v>hs</v>
          </cell>
          <cell r="D1235">
            <v>1</v>
          </cell>
          <cell r="E1235">
            <v>568.72268799999995</v>
          </cell>
          <cell r="F1235">
            <v>568.72268799999995</v>
          </cell>
          <cell r="G1235">
            <v>0</v>
          </cell>
        </row>
        <row r="1236">
          <cell r="A1236" t="str">
            <v>I1004</v>
          </cell>
          <cell r="B1236" t="str">
            <v>Oficial</v>
          </cell>
          <cell r="C1236" t="str">
            <v>hs</v>
          </cell>
          <cell r="D1236">
            <v>1</v>
          </cell>
          <cell r="E1236">
            <v>671.90166399999998</v>
          </cell>
          <cell r="F1236">
            <v>671.90166399999998</v>
          </cell>
          <cell r="G1236">
            <v>0</v>
          </cell>
        </row>
        <row r="1238">
          <cell r="A1238" t="str">
            <v>3.9.2.10.1</v>
          </cell>
          <cell r="B1238" t="str">
            <v xml:space="preserve">Inodoro Antivandálico  (sanitarios públicos) </v>
          </cell>
          <cell r="C1238" t="str">
            <v>u</v>
          </cell>
          <cell r="D1238">
            <v>0</v>
          </cell>
          <cell r="E1238">
            <v>0</v>
          </cell>
          <cell r="F1238">
            <v>0</v>
          </cell>
          <cell r="G1238">
            <v>145112.67889291781</v>
          </cell>
        </row>
        <row r="1239">
          <cell r="A1239" t="str">
            <v>01-T1965</v>
          </cell>
          <cell r="B1239" t="str">
            <v>Materiales</v>
          </cell>
          <cell r="C1239">
            <v>0</v>
          </cell>
          <cell r="D1239">
            <v>0</v>
          </cell>
          <cell r="E1239">
            <v>0</v>
          </cell>
          <cell r="F1239">
            <v>0</v>
          </cell>
          <cell r="G1239">
            <v>143251.74236491779</v>
          </cell>
        </row>
        <row r="1240">
          <cell r="A1240" t="str">
            <v>I2136</v>
          </cell>
          <cell r="B1240" t="str">
            <v>Asiento inodoro antivandálico caguazú</v>
          </cell>
          <cell r="C1240" t="str">
            <v>u</v>
          </cell>
          <cell r="D1240">
            <v>1</v>
          </cell>
          <cell r="E1240">
            <v>17107.067345340642</v>
          </cell>
          <cell r="F1240">
            <v>17107.067345340642</v>
          </cell>
          <cell r="G1240">
            <v>0</v>
          </cell>
        </row>
        <row r="1241">
          <cell r="A1241" t="str">
            <v>I2134</v>
          </cell>
          <cell r="B1241" t="str">
            <v>Inodoro antivandálico caguazú</v>
          </cell>
          <cell r="C1241" t="str">
            <v>u</v>
          </cell>
          <cell r="D1241">
            <v>1</v>
          </cell>
          <cell r="E1241">
            <v>126144.67501957715</v>
          </cell>
          <cell r="F1241">
            <v>126144.67501957715</v>
          </cell>
          <cell r="G1241">
            <v>0</v>
          </cell>
        </row>
        <row r="1242">
          <cell r="A1242" t="str">
            <v>02-T1965</v>
          </cell>
          <cell r="B1242" t="str">
            <v>Mano de Obra</v>
          </cell>
          <cell r="C1242">
            <v>0</v>
          </cell>
          <cell r="D1242">
            <v>0</v>
          </cell>
          <cell r="E1242">
            <v>0</v>
          </cell>
          <cell r="F1242">
            <v>0</v>
          </cell>
          <cell r="G1242">
            <v>1860.936528</v>
          </cell>
        </row>
        <row r="1243">
          <cell r="A1243" t="str">
            <v>I1005</v>
          </cell>
          <cell r="B1243" t="str">
            <v>Ayudante</v>
          </cell>
          <cell r="C1243" t="str">
            <v>hs</v>
          </cell>
          <cell r="D1243">
            <v>1.5</v>
          </cell>
          <cell r="E1243">
            <v>568.72268799999995</v>
          </cell>
          <cell r="F1243">
            <v>853.08403199999998</v>
          </cell>
          <cell r="G1243">
            <v>0</v>
          </cell>
        </row>
        <row r="1244">
          <cell r="A1244" t="str">
            <v>I1004</v>
          </cell>
          <cell r="B1244" t="str">
            <v>Oficial</v>
          </cell>
          <cell r="C1244" t="str">
            <v>hs</v>
          </cell>
          <cell r="D1244">
            <v>1.5</v>
          </cell>
          <cell r="E1244">
            <v>671.90166399999998</v>
          </cell>
          <cell r="F1244">
            <v>1007.852496</v>
          </cell>
          <cell r="G1244">
            <v>0</v>
          </cell>
        </row>
        <row r="1246">
          <cell r="A1246" t="str">
            <v>3.9.2.10.2</v>
          </cell>
          <cell r="B1246" t="str">
            <v xml:space="preserve">Inodoro Pedestal c/ mochila - Tapa de plastico duro blanco. (baños privados) </v>
          </cell>
          <cell r="C1246" t="str">
            <v>u</v>
          </cell>
          <cell r="D1246">
            <v>0</v>
          </cell>
          <cell r="E1246">
            <v>0</v>
          </cell>
          <cell r="F1246">
            <v>0</v>
          </cell>
          <cell r="G1246">
            <v>56371.659315999997</v>
          </cell>
        </row>
        <row r="1247">
          <cell r="A1247" t="str">
            <v>01-T1214</v>
          </cell>
          <cell r="B1247" t="str">
            <v>Materiales</v>
          </cell>
          <cell r="C1247">
            <v>0</v>
          </cell>
          <cell r="D1247">
            <v>0</v>
          </cell>
          <cell r="E1247">
            <v>0</v>
          </cell>
          <cell r="F1247">
            <v>0</v>
          </cell>
          <cell r="G1247">
            <v>51960.553499999995</v>
          </cell>
        </row>
        <row r="1248">
          <cell r="A1248" t="str">
            <v>I1186</v>
          </cell>
          <cell r="B1248" t="str">
            <v>Klaukol Pastina Talco X 5 Kg.</v>
          </cell>
          <cell r="C1248" t="str">
            <v>kg</v>
          </cell>
          <cell r="D1248">
            <v>0.1</v>
          </cell>
          <cell r="E1248">
            <v>275.7</v>
          </cell>
          <cell r="F1248">
            <v>27.57</v>
          </cell>
          <cell r="G1248">
            <v>0</v>
          </cell>
        </row>
        <row r="1249">
          <cell r="A1249" t="str">
            <v>I1894</v>
          </cell>
          <cell r="B1249" t="str">
            <v>Mochila Para Inodoro Deposito Baño Apoyo Ferrum Andina 6 Litros</v>
          </cell>
          <cell r="C1249" t="str">
            <v>-</v>
          </cell>
          <cell r="D1249">
            <v>1</v>
          </cell>
          <cell r="E1249">
            <v>16166.5041</v>
          </cell>
          <cell r="F1249">
            <v>16166.5041</v>
          </cell>
          <cell r="G1249">
            <v>0</v>
          </cell>
        </row>
        <row r="1250">
          <cell r="A1250" t="str">
            <v>I1193</v>
          </cell>
          <cell r="B1250" t="str">
            <v>Tacos De Nylon De 8 Mm</v>
          </cell>
          <cell r="C1250" t="str">
            <v>u</v>
          </cell>
          <cell r="D1250">
            <v>2</v>
          </cell>
          <cell r="E1250">
            <v>2.4298000000000002</v>
          </cell>
          <cell r="F1250">
            <v>4.8596000000000004</v>
          </cell>
          <cell r="G1250">
            <v>0</v>
          </cell>
        </row>
        <row r="1251">
          <cell r="A1251" t="str">
            <v>I1194</v>
          </cell>
          <cell r="B1251" t="str">
            <v>Tornillo De 40 Mm Para Taco De 8</v>
          </cell>
          <cell r="C1251" t="str">
            <v>u</v>
          </cell>
          <cell r="D1251">
            <v>2</v>
          </cell>
          <cell r="E1251">
            <v>5.6032999999999999</v>
          </cell>
          <cell r="F1251">
            <v>11.2066</v>
          </cell>
          <cell r="G1251">
            <v>0</v>
          </cell>
        </row>
        <row r="1252">
          <cell r="A1252" t="str">
            <v>I1234</v>
          </cell>
          <cell r="B1252" t="str">
            <v>Asiento P/Inodoro Blanco Tigre</v>
          </cell>
          <cell r="C1252" t="str">
            <v>u</v>
          </cell>
          <cell r="D1252">
            <v>1</v>
          </cell>
          <cell r="E1252">
            <v>4256.1983</v>
          </cell>
          <cell r="F1252">
            <v>4256.1983</v>
          </cell>
          <cell r="G1252">
            <v>0</v>
          </cell>
        </row>
        <row r="1253">
          <cell r="A1253" t="str">
            <v>I1216</v>
          </cell>
          <cell r="B1253" t="str">
            <v>Ferrum Inodoro Largo Andino Blanco Ialm con depósito</v>
          </cell>
          <cell r="C1253" t="str">
            <v>u</v>
          </cell>
          <cell r="D1253">
            <v>1</v>
          </cell>
          <cell r="E1253">
            <v>31494.214899999999</v>
          </cell>
          <cell r="F1253">
            <v>31494.214899999999</v>
          </cell>
          <cell r="G1253">
            <v>0</v>
          </cell>
        </row>
        <row r="1254">
          <cell r="A1254" t="str">
            <v>04-T1214</v>
          </cell>
          <cell r="B1254" t="str">
            <v>Subcontratos</v>
          </cell>
          <cell r="C1254">
            <v>0</v>
          </cell>
          <cell r="D1254">
            <v>0</v>
          </cell>
          <cell r="E1254">
            <v>0</v>
          </cell>
          <cell r="F1254">
            <v>0</v>
          </cell>
          <cell r="G1254">
            <v>4411.1058160000002</v>
          </cell>
        </row>
        <row r="1255">
          <cell r="A1255" t="str">
            <v>I1070</v>
          </cell>
          <cell r="B1255" t="str">
            <v>Ayudante Sanitarista, Gasista</v>
          </cell>
          <cell r="C1255" t="str">
            <v>hs</v>
          </cell>
          <cell r="D1255">
            <v>2.5</v>
          </cell>
          <cell r="E1255">
            <v>739.33949439999992</v>
          </cell>
          <cell r="F1255">
            <v>1848.3487359999999</v>
          </cell>
          <cell r="G1255">
            <v>0</v>
          </cell>
        </row>
        <row r="1256">
          <cell r="A1256" t="str">
            <v>I1069</v>
          </cell>
          <cell r="B1256" t="str">
            <v>Oficial Sanitarista, Gasista</v>
          </cell>
          <cell r="C1256" t="str">
            <v>hs</v>
          </cell>
          <cell r="D1256">
            <v>2.5</v>
          </cell>
          <cell r="E1256">
            <v>1025.102832</v>
          </cell>
          <cell r="F1256">
            <v>2562.7570800000003</v>
          </cell>
          <cell r="G1256">
            <v>0</v>
          </cell>
        </row>
        <row r="1258">
          <cell r="A1258" t="str">
            <v>3.9.2.10.4</v>
          </cell>
          <cell r="B1258" t="str">
            <v>Inodoro Pedestal corto - Tapa plastico duro blanco (especial para baño discapacitado)</v>
          </cell>
          <cell r="C1258" t="str">
            <v>u</v>
          </cell>
          <cell r="D1258">
            <v>0</v>
          </cell>
          <cell r="E1258">
            <v>0</v>
          </cell>
          <cell r="F1258">
            <v>0</v>
          </cell>
          <cell r="G1258">
            <v>56371.659315999997</v>
          </cell>
        </row>
        <row r="1259">
          <cell r="A1259" t="str">
            <v>01-T1214</v>
          </cell>
          <cell r="B1259" t="str">
            <v>Materiales</v>
          </cell>
          <cell r="C1259">
            <v>0</v>
          </cell>
          <cell r="D1259">
            <v>0</v>
          </cell>
          <cell r="E1259">
            <v>0</v>
          </cell>
          <cell r="F1259">
            <v>0</v>
          </cell>
          <cell r="G1259">
            <v>51960.553499999995</v>
          </cell>
        </row>
        <row r="1260">
          <cell r="A1260" t="str">
            <v>I1186</v>
          </cell>
          <cell r="B1260" t="str">
            <v>Klaukol Pastina Talco X 5 Kg.</v>
          </cell>
          <cell r="C1260" t="str">
            <v>kg</v>
          </cell>
          <cell r="D1260">
            <v>0.1</v>
          </cell>
          <cell r="E1260">
            <v>275.7</v>
          </cell>
          <cell r="F1260">
            <v>27.57</v>
          </cell>
          <cell r="G1260">
            <v>0</v>
          </cell>
        </row>
        <row r="1261">
          <cell r="A1261" t="str">
            <v>I1894</v>
          </cell>
          <cell r="B1261" t="str">
            <v>Mochila Para Inodoro Deposito Baño Apoyo Ferrum Andina 6 Litros</v>
          </cell>
          <cell r="C1261" t="str">
            <v>-</v>
          </cell>
          <cell r="D1261">
            <v>1</v>
          </cell>
          <cell r="E1261">
            <v>16166.5041</v>
          </cell>
          <cell r="F1261">
            <v>16166.5041</v>
          </cell>
          <cell r="G1261">
            <v>0</v>
          </cell>
        </row>
        <row r="1262">
          <cell r="A1262" t="str">
            <v>I1193</v>
          </cell>
          <cell r="B1262" t="str">
            <v>Tacos De Nylon De 8 Mm</v>
          </cell>
          <cell r="C1262" t="str">
            <v>u</v>
          </cell>
          <cell r="D1262">
            <v>2</v>
          </cell>
          <cell r="E1262">
            <v>2.4298000000000002</v>
          </cell>
          <cell r="F1262">
            <v>4.8596000000000004</v>
          </cell>
          <cell r="G1262">
            <v>0</v>
          </cell>
        </row>
        <row r="1263">
          <cell r="A1263" t="str">
            <v>I1194</v>
          </cell>
          <cell r="B1263" t="str">
            <v>Tornillo De 40 Mm Para Taco De 8</v>
          </cell>
          <cell r="C1263" t="str">
            <v>u</v>
          </cell>
          <cell r="D1263">
            <v>2</v>
          </cell>
          <cell r="E1263">
            <v>5.6032999999999999</v>
          </cell>
          <cell r="F1263">
            <v>11.2066</v>
          </cell>
          <cell r="G1263">
            <v>0</v>
          </cell>
        </row>
        <row r="1264">
          <cell r="A1264" t="str">
            <v>I1234</v>
          </cell>
          <cell r="B1264" t="str">
            <v>Asiento P/Inodoro Blanco Tigre</v>
          </cell>
          <cell r="C1264" t="str">
            <v>u</v>
          </cell>
          <cell r="D1264">
            <v>1</v>
          </cell>
          <cell r="E1264">
            <v>4256.1983</v>
          </cell>
          <cell r="F1264">
            <v>4256.1983</v>
          </cell>
          <cell r="G1264">
            <v>0</v>
          </cell>
        </row>
        <row r="1265">
          <cell r="A1265" t="str">
            <v>I1216</v>
          </cell>
          <cell r="B1265" t="str">
            <v>Ferrum Inodoro Largo Andino Blanco Ialm con depósito</v>
          </cell>
          <cell r="C1265" t="str">
            <v>u</v>
          </cell>
          <cell r="D1265">
            <v>1</v>
          </cell>
          <cell r="E1265">
            <v>31494.214899999999</v>
          </cell>
          <cell r="F1265">
            <v>31494.214899999999</v>
          </cell>
          <cell r="G1265">
            <v>0</v>
          </cell>
        </row>
        <row r="1266">
          <cell r="A1266" t="str">
            <v>04-T1214</v>
          </cell>
          <cell r="B1266" t="str">
            <v>Subcontratos</v>
          </cell>
          <cell r="C1266">
            <v>0</v>
          </cell>
          <cell r="D1266">
            <v>0</v>
          </cell>
          <cell r="E1266">
            <v>0</v>
          </cell>
          <cell r="F1266">
            <v>0</v>
          </cell>
          <cell r="G1266">
            <v>4411.1058160000002</v>
          </cell>
        </row>
        <row r="1267">
          <cell r="A1267" t="str">
            <v>I1070</v>
          </cell>
          <cell r="B1267" t="str">
            <v>Ayudante Sanitarista, Gasista</v>
          </cell>
          <cell r="C1267" t="str">
            <v>hs</v>
          </cell>
          <cell r="D1267">
            <v>2.5</v>
          </cell>
          <cell r="E1267">
            <v>739.33949439999992</v>
          </cell>
          <cell r="F1267">
            <v>1848.3487359999999</v>
          </cell>
          <cell r="G1267">
            <v>0</v>
          </cell>
        </row>
        <row r="1268">
          <cell r="A1268" t="str">
            <v>I1069</v>
          </cell>
          <cell r="B1268" t="str">
            <v>Oficial Sanitarista, Gasista</v>
          </cell>
          <cell r="C1268" t="str">
            <v>hs</v>
          </cell>
          <cell r="D1268">
            <v>2.5</v>
          </cell>
          <cell r="E1268">
            <v>1025.102832</v>
          </cell>
          <cell r="F1268">
            <v>2562.7570800000003</v>
          </cell>
          <cell r="G1268">
            <v>0</v>
          </cell>
        </row>
        <row r="1270">
          <cell r="A1270" t="str">
            <v>3.9.2.10.5</v>
          </cell>
          <cell r="B1270" t="str">
            <v>Lavatorio  (especial para baño discapacitado)</v>
          </cell>
          <cell r="C1270" t="str">
            <v>u</v>
          </cell>
          <cell r="D1270">
            <v>0</v>
          </cell>
          <cell r="E1270">
            <v>0</v>
          </cell>
          <cell r="F1270">
            <v>0</v>
          </cell>
          <cell r="G1270">
            <v>36352.258827999998</v>
          </cell>
        </row>
        <row r="1271">
          <cell r="A1271" t="str">
            <v>01-T1967</v>
          </cell>
          <cell r="B1271" t="str">
            <v>Materiales</v>
          </cell>
          <cell r="C1271">
            <v>0</v>
          </cell>
          <cell r="D1271">
            <v>0</v>
          </cell>
          <cell r="E1271">
            <v>0</v>
          </cell>
          <cell r="F1271">
            <v>0</v>
          </cell>
          <cell r="G1271">
            <v>34491.3223</v>
          </cell>
        </row>
        <row r="1272">
          <cell r="A1272" t="str">
            <v>I2139</v>
          </cell>
          <cell r="B1272" t="str">
            <v>Lavatorio para discapacitado</v>
          </cell>
          <cell r="C1272" t="str">
            <v>u</v>
          </cell>
          <cell r="D1272">
            <v>1</v>
          </cell>
          <cell r="E1272">
            <v>34491.3223</v>
          </cell>
          <cell r="F1272">
            <v>34491.3223</v>
          </cell>
          <cell r="G1272">
            <v>0</v>
          </cell>
        </row>
        <row r="1273">
          <cell r="A1273" t="str">
            <v>02-T1967</v>
          </cell>
          <cell r="B1273" t="str">
            <v>Mano de Obra</v>
          </cell>
          <cell r="C1273">
            <v>0</v>
          </cell>
          <cell r="D1273">
            <v>0</v>
          </cell>
          <cell r="E1273">
            <v>0</v>
          </cell>
          <cell r="F1273">
            <v>0</v>
          </cell>
          <cell r="G1273">
            <v>1860.936528</v>
          </cell>
        </row>
        <row r="1274">
          <cell r="A1274" t="str">
            <v>I1005</v>
          </cell>
          <cell r="B1274" t="str">
            <v>Ayudante</v>
          </cell>
          <cell r="C1274" t="str">
            <v>hs</v>
          </cell>
          <cell r="D1274">
            <v>1.5</v>
          </cell>
          <cell r="E1274">
            <v>568.72268799999995</v>
          </cell>
          <cell r="F1274">
            <v>853.08403199999998</v>
          </cell>
          <cell r="G1274">
            <v>0</v>
          </cell>
        </row>
        <row r="1275">
          <cell r="A1275" t="str">
            <v>I1004</v>
          </cell>
          <cell r="B1275" t="str">
            <v>Oficial</v>
          </cell>
          <cell r="C1275" t="str">
            <v>hs</v>
          </cell>
          <cell r="D1275">
            <v>1.5</v>
          </cell>
          <cell r="E1275">
            <v>671.90166399999998</v>
          </cell>
          <cell r="F1275">
            <v>1007.852496</v>
          </cell>
          <cell r="G1275">
            <v>0</v>
          </cell>
        </row>
        <row r="1277">
          <cell r="A1277" t="str">
            <v>3.9.2.10.6</v>
          </cell>
          <cell r="B1277" t="str">
            <v>Bacha de acero Inoxidable para Baños  (Diam: 34 cm)</v>
          </cell>
          <cell r="C1277" t="str">
            <v>u</v>
          </cell>
          <cell r="D1277">
            <v>0</v>
          </cell>
          <cell r="E1277">
            <v>0</v>
          </cell>
          <cell r="F1277">
            <v>0</v>
          </cell>
          <cell r="G1277">
            <v>5935.9508320000004</v>
          </cell>
        </row>
        <row r="1278">
          <cell r="A1278" t="str">
            <v>01-T1676</v>
          </cell>
          <cell r="B1278" t="str">
            <v>Materiales</v>
          </cell>
          <cell r="C1278">
            <v>0</v>
          </cell>
          <cell r="D1278">
            <v>0</v>
          </cell>
          <cell r="E1278">
            <v>0</v>
          </cell>
          <cell r="F1278">
            <v>0</v>
          </cell>
          <cell r="G1278">
            <v>5600</v>
          </cell>
        </row>
        <row r="1279">
          <cell r="A1279" t="str">
            <v>I1384</v>
          </cell>
          <cell r="B1279" t="str">
            <v>Bacha Baño redonda 34 cm</v>
          </cell>
          <cell r="C1279" t="str">
            <v>-</v>
          </cell>
          <cell r="D1279">
            <v>1</v>
          </cell>
          <cell r="E1279">
            <v>5600</v>
          </cell>
          <cell r="F1279">
            <v>5600</v>
          </cell>
          <cell r="G1279">
            <v>0</v>
          </cell>
        </row>
        <row r="1280">
          <cell r="A1280" t="str">
            <v>02-T1676</v>
          </cell>
          <cell r="B1280" t="str">
            <v>Mano de Obra</v>
          </cell>
          <cell r="C1280">
            <v>0</v>
          </cell>
          <cell r="D1280">
            <v>0</v>
          </cell>
          <cell r="E1280">
            <v>0</v>
          </cell>
          <cell r="F1280">
            <v>0</v>
          </cell>
          <cell r="G1280">
            <v>335.95083199999999</v>
          </cell>
        </row>
        <row r="1281">
          <cell r="A1281" t="str">
            <v>I1004</v>
          </cell>
          <cell r="B1281" t="str">
            <v>Oficial</v>
          </cell>
          <cell r="C1281" t="str">
            <v>hs</v>
          </cell>
          <cell r="D1281">
            <v>0.5</v>
          </cell>
          <cell r="E1281">
            <v>671.90166399999998</v>
          </cell>
          <cell r="F1281">
            <v>335.95083199999999</v>
          </cell>
          <cell r="G1281">
            <v>0</v>
          </cell>
        </row>
        <row r="1283">
          <cell r="A1283" t="str">
            <v>3.9.2.10.7</v>
          </cell>
          <cell r="B1283" t="str">
            <v xml:space="preserve"> Pileta para cocina de acero inoxidable AISI 304 de 27 litros de sobre/bajo poner</v>
          </cell>
          <cell r="C1283" t="str">
            <v>u</v>
          </cell>
          <cell r="D1283">
            <v>0</v>
          </cell>
          <cell r="E1283">
            <v>0</v>
          </cell>
          <cell r="F1283">
            <v>0</v>
          </cell>
          <cell r="G1283">
            <v>4864.4636639999999</v>
          </cell>
        </row>
        <row r="1284">
          <cell r="A1284" t="str">
            <v>01-T1677</v>
          </cell>
          <cell r="B1284" t="str">
            <v>Materiales</v>
          </cell>
          <cell r="C1284">
            <v>0</v>
          </cell>
          <cell r="D1284">
            <v>0</v>
          </cell>
          <cell r="E1284">
            <v>0</v>
          </cell>
          <cell r="F1284">
            <v>0</v>
          </cell>
          <cell r="G1284">
            <v>4192.5619999999999</v>
          </cell>
        </row>
        <row r="1285">
          <cell r="A1285" t="str">
            <v>I1386</v>
          </cell>
          <cell r="B1285" t="str">
            <v>Bacha Cocina Simple Mi Pileta 341 Acero Inoxidable</v>
          </cell>
          <cell r="C1285" t="str">
            <v>u</v>
          </cell>
          <cell r="D1285">
            <v>1</v>
          </cell>
          <cell r="E1285">
            <v>4192.5619999999999</v>
          </cell>
          <cell r="F1285">
            <v>4192.5619999999999</v>
          </cell>
          <cell r="G1285">
            <v>0</v>
          </cell>
        </row>
        <row r="1286">
          <cell r="A1286" t="str">
            <v>02-T1677</v>
          </cell>
          <cell r="B1286" t="str">
            <v>Mano de Obra</v>
          </cell>
          <cell r="C1286">
            <v>0</v>
          </cell>
          <cell r="D1286">
            <v>0</v>
          </cell>
          <cell r="E1286">
            <v>0</v>
          </cell>
          <cell r="F1286">
            <v>0</v>
          </cell>
          <cell r="G1286">
            <v>671.90166399999998</v>
          </cell>
        </row>
        <row r="1287">
          <cell r="A1287" t="str">
            <v>I1004</v>
          </cell>
          <cell r="B1287" t="str">
            <v>Oficial</v>
          </cell>
          <cell r="C1287" t="str">
            <v>hs</v>
          </cell>
          <cell r="D1287">
            <v>1</v>
          </cell>
          <cell r="E1287">
            <v>671.90166399999998</v>
          </cell>
          <cell r="F1287">
            <v>671.90166399999998</v>
          </cell>
          <cell r="G1287">
            <v>0</v>
          </cell>
        </row>
        <row r="1289">
          <cell r="A1289" t="str">
            <v>3.9.2.10.8</v>
          </cell>
          <cell r="B1289" t="str">
            <v xml:space="preserve">Receptáculo rectangular de acrílico para ducha </v>
          </cell>
          <cell r="C1289" t="str">
            <v>u</v>
          </cell>
          <cell r="D1289">
            <v>0</v>
          </cell>
          <cell r="E1289">
            <v>0</v>
          </cell>
          <cell r="F1289">
            <v>0</v>
          </cell>
          <cell r="G1289">
            <v>37036.502934800003</v>
          </cell>
        </row>
        <row r="1290">
          <cell r="A1290" t="str">
            <v>01-T1675</v>
          </cell>
          <cell r="B1290" t="str">
            <v>Materiales</v>
          </cell>
          <cell r="C1290">
            <v>0</v>
          </cell>
          <cell r="D1290">
            <v>0</v>
          </cell>
          <cell r="E1290">
            <v>0</v>
          </cell>
          <cell r="F1290">
            <v>0</v>
          </cell>
          <cell r="G1290">
            <v>33872.910837200005</v>
          </cell>
        </row>
        <row r="1291">
          <cell r="A1291" t="str">
            <v>I1001</v>
          </cell>
          <cell r="B1291" t="str">
            <v>Cemento Portland x 50 kg</v>
          </cell>
          <cell r="C1291" t="str">
            <v>kg</v>
          </cell>
          <cell r="D1291">
            <v>15.299999999999999</v>
          </cell>
          <cell r="E1291">
            <v>15.2066</v>
          </cell>
          <cell r="F1291">
            <v>232.66098</v>
          </cell>
          <cell r="G1291">
            <v>0</v>
          </cell>
        </row>
        <row r="1292">
          <cell r="A1292" t="str">
            <v>I1034</v>
          </cell>
          <cell r="B1292" t="str">
            <v>Iggam Ceresita Tambor X 200 Litros</v>
          </cell>
          <cell r="C1292" t="str">
            <v>u</v>
          </cell>
          <cell r="D1292">
            <v>1.2500000000000001E-2</v>
          </cell>
          <cell r="E1292">
            <v>13164.1736</v>
          </cell>
          <cell r="F1292">
            <v>164.55217000000002</v>
          </cell>
          <cell r="G1292">
            <v>0</v>
          </cell>
        </row>
        <row r="1293">
          <cell r="A1293" t="str">
            <v>I1002</v>
          </cell>
          <cell r="B1293" t="str">
            <v>Arena a Granel</v>
          </cell>
          <cell r="C1293" t="str">
            <v>m3</v>
          </cell>
          <cell r="D1293">
            <v>3.15E-2</v>
          </cell>
          <cell r="E1293">
            <v>3102.1487999999999</v>
          </cell>
          <cell r="F1293">
            <v>97.7176872</v>
          </cell>
          <cell r="G1293">
            <v>0</v>
          </cell>
        </row>
        <row r="1294">
          <cell r="A1294" t="str">
            <v>I1807</v>
          </cell>
          <cell r="B1294" t="str">
            <v xml:space="preserve">Receptaculo Ducha Plato De Acero Esmaltado Blanco 80x80 </v>
          </cell>
          <cell r="C1294" t="str">
            <v>u</v>
          </cell>
          <cell r="D1294">
            <v>1</v>
          </cell>
          <cell r="E1294">
            <v>33377.980000000003</v>
          </cell>
          <cell r="F1294">
            <v>33377.980000000003</v>
          </cell>
          <cell r="G1294">
            <v>0</v>
          </cell>
        </row>
        <row r="1295">
          <cell r="A1295" t="str">
            <v>02-T1675</v>
          </cell>
          <cell r="B1295" t="str">
            <v>Mano de Obra</v>
          </cell>
          <cell r="C1295">
            <v>0</v>
          </cell>
          <cell r="D1295">
            <v>0</v>
          </cell>
          <cell r="E1295">
            <v>0</v>
          </cell>
          <cell r="F1295">
            <v>0</v>
          </cell>
          <cell r="G1295">
            <v>3163.5920975999998</v>
          </cell>
        </row>
        <row r="1296">
          <cell r="A1296" t="str">
            <v>I1005</v>
          </cell>
          <cell r="B1296" t="str">
            <v>Ayudante</v>
          </cell>
          <cell r="C1296" t="str">
            <v>hs</v>
          </cell>
          <cell r="D1296">
            <v>2.5499999999999998</v>
          </cell>
          <cell r="E1296">
            <v>568.72268799999995</v>
          </cell>
          <cell r="F1296">
            <v>1450.2428543999997</v>
          </cell>
          <cell r="G1296">
            <v>0</v>
          </cell>
        </row>
        <row r="1297">
          <cell r="A1297" t="str">
            <v>I1004</v>
          </cell>
          <cell r="B1297" t="str">
            <v>Oficial</v>
          </cell>
          <cell r="C1297" t="str">
            <v>hs</v>
          </cell>
          <cell r="D1297">
            <v>2.5499999999999998</v>
          </cell>
          <cell r="E1297">
            <v>671.90166399999998</v>
          </cell>
          <cell r="F1297">
            <v>1713.3492431999998</v>
          </cell>
          <cell r="G1297">
            <v>0</v>
          </cell>
        </row>
        <row r="1299">
          <cell r="A1299" t="str">
            <v>3.9.2.11.2</v>
          </cell>
          <cell r="B1299" t="str">
            <v xml:space="preserve">Instalación de Griferías manuales en Baños Privados </v>
          </cell>
          <cell r="C1299" t="str">
            <v>u</v>
          </cell>
          <cell r="D1299">
            <v>0</v>
          </cell>
          <cell r="E1299">
            <v>0</v>
          </cell>
          <cell r="F1299">
            <v>0</v>
          </cell>
          <cell r="G1299">
            <v>9966.901152800001</v>
          </cell>
        </row>
        <row r="1300">
          <cell r="A1300" t="str">
            <v>01-T1887</v>
          </cell>
          <cell r="B1300" t="str">
            <v>Materiales</v>
          </cell>
          <cell r="C1300">
            <v>0</v>
          </cell>
          <cell r="D1300">
            <v>0</v>
          </cell>
          <cell r="E1300">
            <v>0</v>
          </cell>
          <cell r="F1300">
            <v>0</v>
          </cell>
          <cell r="G1300">
            <v>6438.0164999999997</v>
          </cell>
        </row>
        <row r="1301">
          <cell r="A1301" t="str">
            <v>I2032</v>
          </cell>
          <cell r="B1301" t="str">
            <v>Grifería Monocomando Lavatorio FV Arizona</v>
          </cell>
          <cell r="C1301" t="str">
            <v>u</v>
          </cell>
          <cell r="D1301">
            <v>1</v>
          </cell>
          <cell r="E1301">
            <v>6438.0164999999997</v>
          </cell>
          <cell r="F1301">
            <v>6438.0164999999997</v>
          </cell>
          <cell r="G1301">
            <v>0</v>
          </cell>
        </row>
        <row r="1302">
          <cell r="A1302" t="str">
            <v>04-T1887</v>
          </cell>
          <cell r="B1302" t="str">
            <v>Subcontratos</v>
          </cell>
          <cell r="C1302">
            <v>0</v>
          </cell>
          <cell r="D1302">
            <v>0</v>
          </cell>
          <cell r="E1302">
            <v>0</v>
          </cell>
          <cell r="F1302">
            <v>0</v>
          </cell>
          <cell r="G1302">
            <v>3528.8846527999999</v>
          </cell>
        </row>
        <row r="1303">
          <cell r="A1303" t="str">
            <v>I1070</v>
          </cell>
          <cell r="B1303" t="str">
            <v>Ayudante Sanitarista, Gasista</v>
          </cell>
          <cell r="C1303" t="str">
            <v>hs</v>
          </cell>
          <cell r="D1303">
            <v>2</v>
          </cell>
          <cell r="E1303">
            <v>739.33949439999992</v>
          </cell>
          <cell r="F1303">
            <v>1478.6789887999998</v>
          </cell>
          <cell r="G1303">
            <v>0</v>
          </cell>
        </row>
        <row r="1304">
          <cell r="A1304" t="str">
            <v>I1069</v>
          </cell>
          <cell r="B1304" t="str">
            <v>Oficial Sanitarista, Gasista</v>
          </cell>
          <cell r="C1304" t="str">
            <v>hs</v>
          </cell>
          <cell r="D1304">
            <v>2</v>
          </cell>
          <cell r="E1304">
            <v>1025.102832</v>
          </cell>
          <cell r="F1304">
            <v>2050.2056640000001</v>
          </cell>
          <cell r="G1304">
            <v>0</v>
          </cell>
        </row>
        <row r="1306">
          <cell r="A1306" t="str">
            <v>3.9.2.11.3</v>
          </cell>
          <cell r="B1306" t="str">
            <v xml:space="preserve">Instalación de Griferías monocomando  en piletas de cocina en Offices </v>
          </cell>
          <cell r="C1306" t="str">
            <v>u</v>
          </cell>
          <cell r="D1306">
            <v>0</v>
          </cell>
          <cell r="E1306">
            <v>0</v>
          </cell>
          <cell r="F1306">
            <v>0</v>
          </cell>
          <cell r="G1306">
            <v>16841.397052799999</v>
          </cell>
        </row>
        <row r="1307">
          <cell r="A1307" t="str">
            <v>01-T1602</v>
          </cell>
          <cell r="B1307" t="str">
            <v>Materiales</v>
          </cell>
          <cell r="C1307">
            <v>0</v>
          </cell>
          <cell r="D1307">
            <v>0</v>
          </cell>
          <cell r="E1307">
            <v>0</v>
          </cell>
          <cell r="F1307">
            <v>0</v>
          </cell>
          <cell r="G1307">
            <v>13312.5124</v>
          </cell>
        </row>
        <row r="1308">
          <cell r="A1308" t="str">
            <v>I1590</v>
          </cell>
          <cell r="B1308" t="str">
            <v>Griferías monocomando  en piletas de cocina</v>
          </cell>
          <cell r="C1308" t="str">
            <v>u</v>
          </cell>
          <cell r="D1308">
            <v>1</v>
          </cell>
          <cell r="E1308">
            <v>13312.5124</v>
          </cell>
          <cell r="F1308">
            <v>13312.5124</v>
          </cell>
          <cell r="G1308">
            <v>0</v>
          </cell>
        </row>
        <row r="1309">
          <cell r="A1309" t="str">
            <v>04-T1602</v>
          </cell>
          <cell r="B1309" t="str">
            <v>Subcontratos</v>
          </cell>
          <cell r="C1309">
            <v>0</v>
          </cell>
          <cell r="D1309">
            <v>0</v>
          </cell>
          <cell r="E1309">
            <v>0</v>
          </cell>
          <cell r="F1309">
            <v>0</v>
          </cell>
          <cell r="G1309">
            <v>3528.8846527999999</v>
          </cell>
        </row>
        <row r="1310">
          <cell r="A1310" t="str">
            <v>I1070</v>
          </cell>
          <cell r="B1310" t="str">
            <v>Ayudante Sanitarista, Gasista</v>
          </cell>
          <cell r="C1310" t="str">
            <v>hs</v>
          </cell>
          <cell r="D1310">
            <v>2</v>
          </cell>
          <cell r="E1310">
            <v>739.33949439999992</v>
          </cell>
          <cell r="F1310">
            <v>1478.6789887999998</v>
          </cell>
          <cell r="G1310">
            <v>0</v>
          </cell>
        </row>
        <row r="1311">
          <cell r="A1311" t="str">
            <v>I1069</v>
          </cell>
          <cell r="B1311" t="str">
            <v>Oficial Sanitarista, Gasista</v>
          </cell>
          <cell r="C1311" t="str">
            <v>hs</v>
          </cell>
          <cell r="D1311">
            <v>2</v>
          </cell>
          <cell r="E1311">
            <v>1025.102832</v>
          </cell>
          <cell r="F1311">
            <v>2050.2056640000001</v>
          </cell>
          <cell r="G1311">
            <v>0</v>
          </cell>
        </row>
        <row r="1313">
          <cell r="A1313" t="str">
            <v>3.9.2.11.4</v>
          </cell>
          <cell r="B1313" t="str">
            <v xml:space="preserve">Instalación de Griferías monocomando Tipo FV modelo B1 ARIZONA 0108/B1 equivalente en duchas de Vestuarios para el personal </v>
          </cell>
          <cell r="C1313" t="str">
            <v>u</v>
          </cell>
          <cell r="D1313">
            <v>0</v>
          </cell>
          <cell r="E1313">
            <v>0</v>
          </cell>
          <cell r="F1313">
            <v>0</v>
          </cell>
          <cell r="G1313">
            <v>14675.165652800002</v>
          </cell>
        </row>
        <row r="1314">
          <cell r="A1314" t="str">
            <v>01-T1603</v>
          </cell>
          <cell r="B1314" t="str">
            <v>Materiales</v>
          </cell>
          <cell r="C1314">
            <v>0</v>
          </cell>
          <cell r="D1314">
            <v>0</v>
          </cell>
          <cell r="E1314">
            <v>0</v>
          </cell>
          <cell r="F1314">
            <v>0</v>
          </cell>
          <cell r="G1314">
            <v>11146.281000000001</v>
          </cell>
        </row>
        <row r="1315">
          <cell r="A1315" t="str">
            <v>I1591</v>
          </cell>
          <cell r="B1315" t="str">
            <v>Griferías monocomando  en duchas</v>
          </cell>
          <cell r="C1315" t="str">
            <v>u</v>
          </cell>
          <cell r="D1315">
            <v>1</v>
          </cell>
          <cell r="E1315">
            <v>11146.281000000001</v>
          </cell>
          <cell r="F1315">
            <v>11146.281000000001</v>
          </cell>
          <cell r="G1315">
            <v>0</v>
          </cell>
        </row>
        <row r="1316">
          <cell r="A1316" t="str">
            <v>04-T1603</v>
          </cell>
          <cell r="B1316" t="str">
            <v>Subcontratos</v>
          </cell>
          <cell r="C1316">
            <v>0</v>
          </cell>
          <cell r="D1316">
            <v>0</v>
          </cell>
          <cell r="E1316">
            <v>0</v>
          </cell>
          <cell r="F1316">
            <v>0</v>
          </cell>
          <cell r="G1316">
            <v>3528.8846527999999</v>
          </cell>
        </row>
        <row r="1317">
          <cell r="A1317" t="str">
            <v>I1070</v>
          </cell>
          <cell r="B1317" t="str">
            <v>Ayudante Sanitarista, Gasista</v>
          </cell>
          <cell r="C1317" t="str">
            <v>hs</v>
          </cell>
          <cell r="D1317">
            <v>2</v>
          </cell>
          <cell r="E1317">
            <v>739.33949439999992</v>
          </cell>
          <cell r="F1317">
            <v>1478.6789887999998</v>
          </cell>
          <cell r="G1317">
            <v>0</v>
          </cell>
        </row>
        <row r="1318">
          <cell r="A1318" t="str">
            <v>I1069</v>
          </cell>
          <cell r="B1318" t="str">
            <v>Oficial Sanitarista, Gasista</v>
          </cell>
          <cell r="C1318" t="str">
            <v>hs</v>
          </cell>
          <cell r="D1318">
            <v>2</v>
          </cell>
          <cell r="E1318">
            <v>1025.102832</v>
          </cell>
          <cell r="F1318">
            <v>2050.2056640000001</v>
          </cell>
          <cell r="G1318">
            <v>0</v>
          </cell>
        </row>
        <row r="1320">
          <cell r="A1320" t="str">
            <v>3.9.2.11.6</v>
          </cell>
          <cell r="B1320" t="str">
            <v>Instalación de Griferías monocomando con valvula automatica antivandalica Tipo FV modelo Pressmatic 0342 o equivalente en lavatorios de Baños Publicos</v>
          </cell>
          <cell r="C1320" t="str">
            <v>u</v>
          </cell>
          <cell r="D1320">
            <v>0</v>
          </cell>
          <cell r="E1320">
            <v>0</v>
          </cell>
          <cell r="F1320">
            <v>0</v>
          </cell>
          <cell r="G1320">
            <v>13184.728648</v>
          </cell>
        </row>
        <row r="1321">
          <cell r="A1321" t="str">
            <v>01-T1702</v>
          </cell>
          <cell r="B1321" t="str">
            <v>Materiales</v>
          </cell>
          <cell r="C1321">
            <v>0</v>
          </cell>
          <cell r="D1321">
            <v>0</v>
          </cell>
          <cell r="E1321">
            <v>0</v>
          </cell>
          <cell r="F1321">
            <v>0</v>
          </cell>
          <cell r="G1321">
            <v>11647.0744</v>
          </cell>
        </row>
        <row r="1322">
          <cell r="A1322" t="str">
            <v>I1825</v>
          </cell>
          <cell r="B1322" t="str">
            <v>Fv Canilla Automática Mesada Pressmatic</v>
          </cell>
          <cell r="C1322" t="str">
            <v>u</v>
          </cell>
          <cell r="D1322">
            <v>1</v>
          </cell>
          <cell r="E1322">
            <v>11647.0744</v>
          </cell>
          <cell r="F1322">
            <v>11647.0744</v>
          </cell>
          <cell r="G1322">
            <v>0</v>
          </cell>
        </row>
        <row r="1323">
          <cell r="A1323" t="str">
            <v>04-T1702</v>
          </cell>
          <cell r="B1323" t="str">
            <v>Subcontratos</v>
          </cell>
          <cell r="C1323">
            <v>0</v>
          </cell>
          <cell r="D1323">
            <v>0</v>
          </cell>
          <cell r="E1323">
            <v>0</v>
          </cell>
          <cell r="F1323">
            <v>0</v>
          </cell>
          <cell r="G1323">
            <v>1537.6542480000001</v>
          </cell>
        </row>
        <row r="1324">
          <cell r="A1324" t="str">
            <v>I1069</v>
          </cell>
          <cell r="B1324" t="str">
            <v>Oficial Sanitarista, Gasista</v>
          </cell>
          <cell r="C1324" t="str">
            <v>hs</v>
          </cell>
          <cell r="D1324">
            <v>1.5</v>
          </cell>
          <cell r="E1324">
            <v>1025.102832</v>
          </cell>
          <cell r="F1324">
            <v>1537.6542480000001</v>
          </cell>
          <cell r="G1324">
            <v>0</v>
          </cell>
        </row>
        <row r="1326">
          <cell r="A1326" t="str">
            <v>3.9.2.11.7</v>
          </cell>
          <cell r="B1326" t="str">
            <v>Instalación de Válvulas de descarga automática  Antivandalica tipo FV Modelo Pressmatic 0349 o similar en Inodoros de Baños Publicos</v>
          </cell>
          <cell r="C1326" t="str">
            <v>u</v>
          </cell>
          <cell r="D1326">
            <v>0</v>
          </cell>
          <cell r="E1326">
            <v>0</v>
          </cell>
          <cell r="F1326">
            <v>0</v>
          </cell>
          <cell r="G1326">
            <v>17349.008704</v>
          </cell>
        </row>
        <row r="1327">
          <cell r="A1327" t="str">
            <v>01-T2444</v>
          </cell>
          <cell r="B1327" t="str">
            <v>Materiales</v>
          </cell>
          <cell r="C1327">
            <v>0</v>
          </cell>
          <cell r="D1327">
            <v>0</v>
          </cell>
          <cell r="E1327">
            <v>0</v>
          </cell>
          <cell r="F1327">
            <v>0</v>
          </cell>
          <cell r="G1327">
            <v>14867.759999999998</v>
          </cell>
        </row>
        <row r="1328">
          <cell r="A1328" t="str">
            <v>I2474</v>
          </cell>
          <cell r="B1328" t="str">
            <v>Tapa para válvula de descarga automática de inodoro</v>
          </cell>
          <cell r="C1328" t="str">
            <v>u</v>
          </cell>
          <cell r="D1328">
            <v>1</v>
          </cell>
          <cell r="E1328">
            <v>4785.12</v>
          </cell>
          <cell r="F1328">
            <v>4785.12</v>
          </cell>
          <cell r="G1328">
            <v>0</v>
          </cell>
        </row>
        <row r="1329">
          <cell r="A1329" t="str">
            <v>I2473</v>
          </cell>
          <cell r="B1329" t="str">
            <v>Válvula Descarga Automática de Inodoro</v>
          </cell>
          <cell r="C1329" t="str">
            <v>u</v>
          </cell>
          <cell r="D1329">
            <v>1</v>
          </cell>
          <cell r="E1329">
            <v>10082.64</v>
          </cell>
          <cell r="F1329">
            <v>10082.64</v>
          </cell>
          <cell r="G1329">
            <v>0</v>
          </cell>
        </row>
        <row r="1330">
          <cell r="A1330" t="str">
            <v>02-T2444</v>
          </cell>
          <cell r="B1330" t="str">
            <v>Mano de Obra</v>
          </cell>
          <cell r="C1330">
            <v>0</v>
          </cell>
          <cell r="D1330">
            <v>0</v>
          </cell>
          <cell r="E1330">
            <v>0</v>
          </cell>
          <cell r="F1330">
            <v>0</v>
          </cell>
          <cell r="G1330">
            <v>2481.2487039999996</v>
          </cell>
        </row>
        <row r="1331">
          <cell r="A1331" t="str">
            <v>I1005</v>
          </cell>
          <cell r="B1331" t="str">
            <v>Ayudante</v>
          </cell>
          <cell r="C1331" t="str">
            <v>hs</v>
          </cell>
          <cell r="D1331">
            <v>2</v>
          </cell>
          <cell r="E1331">
            <v>568.72268799999995</v>
          </cell>
          <cell r="F1331">
            <v>1137.4453759999999</v>
          </cell>
          <cell r="G1331">
            <v>0</v>
          </cell>
        </row>
        <row r="1332">
          <cell r="A1332" t="str">
            <v>I1004</v>
          </cell>
          <cell r="B1332" t="str">
            <v>Oficial</v>
          </cell>
          <cell r="C1332" t="str">
            <v>hs</v>
          </cell>
          <cell r="D1332">
            <v>2</v>
          </cell>
          <cell r="E1332">
            <v>671.90166399999998</v>
          </cell>
          <cell r="F1332">
            <v>1343.803328</v>
          </cell>
          <cell r="G1332">
            <v>0</v>
          </cell>
        </row>
        <row r="1334">
          <cell r="A1334" t="str">
            <v>3.9.2.11.8</v>
          </cell>
          <cell r="B1334" t="str">
            <v>Instalación de Griferías monocomando con valvula automatica para mesada para discapacitados Tipo FV modelo Pressmatic 0361.03A o equivalente en lavatorios de Baños para discapacitados</v>
          </cell>
          <cell r="C1334" t="str">
            <v>u</v>
          </cell>
          <cell r="D1334">
            <v>0</v>
          </cell>
          <cell r="E1334">
            <v>0</v>
          </cell>
          <cell r="F1334">
            <v>0</v>
          </cell>
          <cell r="G1334">
            <v>30239.544247999998</v>
          </cell>
        </row>
        <row r="1335">
          <cell r="A1335" t="str">
            <v>01-T1771</v>
          </cell>
          <cell r="B1335" t="str">
            <v>Materiales</v>
          </cell>
          <cell r="C1335">
            <v>0</v>
          </cell>
          <cell r="D1335">
            <v>0</v>
          </cell>
          <cell r="E1335">
            <v>0</v>
          </cell>
          <cell r="F1335">
            <v>0</v>
          </cell>
          <cell r="G1335">
            <v>28701.89</v>
          </cell>
        </row>
        <row r="1336">
          <cell r="A1336" t="str">
            <v>I1902</v>
          </cell>
          <cell r="B1336" t="str">
            <v>Monocomando P/ Discapacitados Genebre Medical 1/2 Grifo</v>
          </cell>
          <cell r="C1336" t="str">
            <v>u</v>
          </cell>
          <cell r="D1336">
            <v>1</v>
          </cell>
          <cell r="E1336">
            <v>28701.89</v>
          </cell>
          <cell r="F1336">
            <v>28701.89</v>
          </cell>
          <cell r="G1336">
            <v>0</v>
          </cell>
        </row>
        <row r="1337">
          <cell r="A1337" t="str">
            <v>04-T1771</v>
          </cell>
          <cell r="B1337" t="str">
            <v>Subcontratos</v>
          </cell>
          <cell r="C1337">
            <v>0</v>
          </cell>
          <cell r="D1337">
            <v>0</v>
          </cell>
          <cell r="E1337">
            <v>0</v>
          </cell>
          <cell r="F1337">
            <v>0</v>
          </cell>
          <cell r="G1337">
            <v>1537.6542480000001</v>
          </cell>
        </row>
        <row r="1338">
          <cell r="A1338" t="str">
            <v>I1069</v>
          </cell>
          <cell r="B1338" t="str">
            <v>Oficial Sanitarista, Gasista</v>
          </cell>
          <cell r="C1338" t="str">
            <v>hs</v>
          </cell>
          <cell r="D1338">
            <v>1.5</v>
          </cell>
          <cell r="E1338">
            <v>1025.102832</v>
          </cell>
          <cell r="F1338">
            <v>1537.6542480000001</v>
          </cell>
          <cell r="G1338">
            <v>0</v>
          </cell>
        </row>
        <row r="1340">
          <cell r="A1340" t="str">
            <v>3.9.2.11.9</v>
          </cell>
          <cell r="B1340" t="str">
            <v>Instalación de Válvulas de descarga automática  Antivandalica tipo FV Modelo Pressmatic 0338 o similar en Inodoros de Baño para discapacitados</v>
          </cell>
          <cell r="C1340" t="str">
            <v>u</v>
          </cell>
          <cell r="D1340">
            <v>0</v>
          </cell>
          <cell r="E1340">
            <v>0</v>
          </cell>
          <cell r="F1340">
            <v>0</v>
          </cell>
          <cell r="G1340">
            <v>11809.554248</v>
          </cell>
        </row>
        <row r="1341">
          <cell r="A1341" t="str">
            <v>01-T1701</v>
          </cell>
          <cell r="B1341" t="str">
            <v>Materiales</v>
          </cell>
          <cell r="C1341">
            <v>0</v>
          </cell>
          <cell r="D1341">
            <v>0</v>
          </cell>
          <cell r="E1341">
            <v>0</v>
          </cell>
          <cell r="F1341">
            <v>0</v>
          </cell>
          <cell r="G1341">
            <v>10271.9</v>
          </cell>
        </row>
        <row r="1342">
          <cell r="A1342" t="str">
            <v>I1824</v>
          </cell>
          <cell r="B1342" t="str">
            <v>Válvula Automática Fv Ecomatic P/mingitorio + Tecla Dual</v>
          </cell>
          <cell r="C1342" t="str">
            <v>u</v>
          </cell>
          <cell r="D1342">
            <v>1</v>
          </cell>
          <cell r="E1342">
            <v>10271.9</v>
          </cell>
          <cell r="F1342">
            <v>10271.9</v>
          </cell>
          <cell r="G1342">
            <v>0</v>
          </cell>
        </row>
        <row r="1343">
          <cell r="A1343" t="str">
            <v>04-T1701</v>
          </cell>
          <cell r="B1343" t="str">
            <v>Subcontratos</v>
          </cell>
          <cell r="C1343">
            <v>0</v>
          </cell>
          <cell r="D1343">
            <v>0</v>
          </cell>
          <cell r="E1343">
            <v>0</v>
          </cell>
          <cell r="F1343">
            <v>0</v>
          </cell>
          <cell r="G1343">
            <v>1537.6542480000001</v>
          </cell>
        </row>
        <row r="1344">
          <cell r="A1344" t="str">
            <v>I1069</v>
          </cell>
          <cell r="B1344" t="str">
            <v>Oficial Sanitarista, Gasista</v>
          </cell>
          <cell r="C1344" t="str">
            <v>hs</v>
          </cell>
          <cell r="D1344">
            <v>1.5</v>
          </cell>
          <cell r="E1344">
            <v>1025.102832</v>
          </cell>
          <cell r="F1344">
            <v>1537.6542480000001</v>
          </cell>
          <cell r="G1344">
            <v>0</v>
          </cell>
        </row>
        <row r="1346">
          <cell r="A1346" t="str">
            <v>3.9.2.11.10</v>
          </cell>
          <cell r="B1346" t="str">
            <v>Provisión e Instalación de Termotanque Eléctrico de Alta Recuperación - Capacidad: 50 lts</v>
          </cell>
          <cell r="C1346" t="str">
            <v>u</v>
          </cell>
          <cell r="D1346">
            <v>0</v>
          </cell>
          <cell r="E1346">
            <v>0</v>
          </cell>
          <cell r="F1346">
            <v>0</v>
          </cell>
          <cell r="G1346">
            <v>26958.779596</v>
          </cell>
        </row>
        <row r="1347">
          <cell r="A1347" t="str">
            <v>01-T1974</v>
          </cell>
          <cell r="B1347" t="str">
            <v>Materiales</v>
          </cell>
          <cell r="C1347">
            <v>0</v>
          </cell>
          <cell r="D1347">
            <v>0</v>
          </cell>
          <cell r="E1347">
            <v>0</v>
          </cell>
          <cell r="F1347">
            <v>0</v>
          </cell>
          <cell r="G1347">
            <v>23883.471099999999</v>
          </cell>
        </row>
        <row r="1348">
          <cell r="A1348" t="str">
            <v>I2143</v>
          </cell>
          <cell r="B1348" t="str">
            <v>Termotanque eléctrico de 50 litros</v>
          </cell>
          <cell r="C1348" t="str">
            <v>u</v>
          </cell>
          <cell r="D1348">
            <v>1</v>
          </cell>
          <cell r="E1348">
            <v>23883.471099999999</v>
          </cell>
          <cell r="F1348">
            <v>23883.471099999999</v>
          </cell>
          <cell r="G1348">
            <v>0</v>
          </cell>
        </row>
        <row r="1349">
          <cell r="A1349" t="str">
            <v>04-T1974</v>
          </cell>
          <cell r="B1349" t="str">
            <v>Subcontratos</v>
          </cell>
          <cell r="C1349">
            <v>0</v>
          </cell>
          <cell r="D1349">
            <v>0</v>
          </cell>
          <cell r="E1349">
            <v>0</v>
          </cell>
          <cell r="F1349">
            <v>0</v>
          </cell>
          <cell r="G1349">
            <v>3075.3084960000001</v>
          </cell>
        </row>
        <row r="1350">
          <cell r="A1350" t="str">
            <v>I1069</v>
          </cell>
          <cell r="B1350" t="str">
            <v>Oficial Sanitarista, Gasista</v>
          </cell>
          <cell r="C1350" t="str">
            <v>hs</v>
          </cell>
          <cell r="D1350">
            <v>3</v>
          </cell>
          <cell r="E1350">
            <v>1025.102832</v>
          </cell>
          <cell r="F1350">
            <v>3075.3084960000001</v>
          </cell>
          <cell r="G1350">
            <v>0</v>
          </cell>
        </row>
        <row r="1352">
          <cell r="A1352" t="str">
            <v>3.9.2.11.11</v>
          </cell>
          <cell r="B1352" t="str">
            <v>Provisión e Instalación de Termo tanque Eléctrico de Alta Recuperación - Capacidad: 90</v>
          </cell>
          <cell r="C1352" t="str">
            <v>u</v>
          </cell>
          <cell r="D1352">
            <v>0</v>
          </cell>
          <cell r="E1352">
            <v>0</v>
          </cell>
          <cell r="F1352">
            <v>0</v>
          </cell>
          <cell r="G1352">
            <v>16927.374611702482</v>
          </cell>
        </row>
        <row r="1353">
          <cell r="A1353" t="str">
            <v>01-T1975</v>
          </cell>
          <cell r="B1353" t="str">
            <v>Materiales</v>
          </cell>
          <cell r="C1353">
            <v>0</v>
          </cell>
          <cell r="D1353">
            <v>0</v>
          </cell>
          <cell r="E1353">
            <v>0</v>
          </cell>
          <cell r="F1353">
            <v>0</v>
          </cell>
          <cell r="G1353">
            <v>13852.066115702481</v>
          </cell>
        </row>
        <row r="1354">
          <cell r="A1354" t="str">
            <v>JG003</v>
          </cell>
          <cell r="B1354" t="str">
            <v>Tanque cisterna 850 lts</v>
          </cell>
          <cell r="C1354" t="str">
            <v>u</v>
          </cell>
          <cell r="D1354">
            <v>1</v>
          </cell>
          <cell r="E1354">
            <v>13852.066115702481</v>
          </cell>
          <cell r="F1354">
            <v>13852.066115702481</v>
          </cell>
          <cell r="G1354">
            <v>0</v>
          </cell>
        </row>
        <row r="1355">
          <cell r="A1355" t="str">
            <v>04-T1975</v>
          </cell>
          <cell r="B1355" t="str">
            <v>Subcontratos</v>
          </cell>
          <cell r="C1355">
            <v>0</v>
          </cell>
          <cell r="D1355">
            <v>0</v>
          </cell>
          <cell r="E1355">
            <v>0</v>
          </cell>
          <cell r="F1355">
            <v>0</v>
          </cell>
          <cell r="G1355">
            <v>3075.3084960000001</v>
          </cell>
        </row>
        <row r="1356">
          <cell r="A1356" t="str">
            <v>I1069</v>
          </cell>
          <cell r="B1356" t="str">
            <v>Oficial Sanitarista, Gasista</v>
          </cell>
          <cell r="C1356" t="str">
            <v>hs</v>
          </cell>
          <cell r="D1356">
            <v>3</v>
          </cell>
          <cell r="E1356">
            <v>1025.102832</v>
          </cell>
          <cell r="F1356">
            <v>3075.3084960000001</v>
          </cell>
          <cell r="G1356">
            <v>0</v>
          </cell>
        </row>
        <row r="1358">
          <cell r="A1358" t="str">
            <v>3.9.2.12.1</v>
          </cell>
          <cell r="B1358" t="str">
            <v>Ejecución de cañerías eléctricas secundarias embutidas en pared con caño MOP 3/4" - IRAM 2005 (incluye cajas de pase)</v>
          </cell>
          <cell r="C1358" t="str">
            <v>ml</v>
          </cell>
          <cell r="D1358">
            <v>0</v>
          </cell>
          <cell r="E1358">
            <v>0</v>
          </cell>
          <cell r="F1358">
            <v>0</v>
          </cell>
          <cell r="G1358">
            <v>1372.0308793548386</v>
          </cell>
        </row>
        <row r="1359">
          <cell r="A1359" t="str">
            <v>01-T2068</v>
          </cell>
          <cell r="B1359" t="str">
            <v>Materiales</v>
          </cell>
          <cell r="C1359">
            <v>0</v>
          </cell>
          <cell r="D1359">
            <v>0</v>
          </cell>
          <cell r="E1359">
            <v>0</v>
          </cell>
          <cell r="F1359">
            <v>0</v>
          </cell>
          <cell r="G1359">
            <v>857.89361483870971</v>
          </cell>
        </row>
        <row r="1360">
          <cell r="A1360" t="str">
            <v>I2218</v>
          </cell>
          <cell r="B1360" t="str">
            <v>Caja De Pase Estanco Ip 65 Conexbox 10x10x5</v>
          </cell>
          <cell r="C1360" t="str">
            <v>u</v>
          </cell>
          <cell r="D1360">
            <v>6.7096774193548384E-2</v>
          </cell>
          <cell r="E1360">
            <v>308.56200000000001</v>
          </cell>
          <cell r="F1360">
            <v>20.703514838709676</v>
          </cell>
          <cell r="G1360">
            <v>0</v>
          </cell>
        </row>
        <row r="1361">
          <cell r="A1361" t="str">
            <v>I1837</v>
          </cell>
          <cell r="B1361" t="str">
            <v>Caño de Hierro Semipesado MOP 3/4" x 3 m</v>
          </cell>
          <cell r="C1361" t="str">
            <v>u</v>
          </cell>
          <cell r="D1361">
            <v>1</v>
          </cell>
          <cell r="E1361">
            <v>837.19010000000003</v>
          </cell>
          <cell r="F1361">
            <v>837.19010000000003</v>
          </cell>
          <cell r="G1361">
            <v>0</v>
          </cell>
        </row>
        <row r="1362">
          <cell r="A1362" t="str">
            <v>02-T2068</v>
          </cell>
          <cell r="B1362" t="str">
            <v>Mano de Obra</v>
          </cell>
          <cell r="C1362">
            <v>0</v>
          </cell>
          <cell r="D1362">
            <v>0</v>
          </cell>
          <cell r="E1362">
            <v>0</v>
          </cell>
          <cell r="F1362">
            <v>0</v>
          </cell>
          <cell r="G1362">
            <v>183.4589316129032</v>
          </cell>
        </row>
        <row r="1363">
          <cell r="A1363" t="str">
            <v>I1005</v>
          </cell>
          <cell r="B1363" t="str">
            <v>Ayudante</v>
          </cell>
          <cell r="C1363" t="str">
            <v>hs</v>
          </cell>
          <cell r="D1363">
            <v>0.32258064516129031</v>
          </cell>
          <cell r="E1363">
            <v>568.72268799999995</v>
          </cell>
          <cell r="F1363">
            <v>183.4589316129032</v>
          </cell>
          <cell r="G1363">
            <v>0</v>
          </cell>
        </row>
        <row r="1364">
          <cell r="A1364" t="str">
            <v>04-T2068</v>
          </cell>
          <cell r="B1364" t="str">
            <v>Subcontratos</v>
          </cell>
          <cell r="C1364">
            <v>0</v>
          </cell>
          <cell r="D1364">
            <v>0</v>
          </cell>
          <cell r="E1364">
            <v>0</v>
          </cell>
          <cell r="F1364">
            <v>0</v>
          </cell>
          <cell r="G1364">
            <v>330.67833290322579</v>
          </cell>
        </row>
        <row r="1365">
          <cell r="A1365" t="str">
            <v>I1936</v>
          </cell>
          <cell r="B1365" t="str">
            <v>Oficial Electricista</v>
          </cell>
          <cell r="C1365" t="str">
            <v>hs</v>
          </cell>
          <cell r="D1365">
            <v>0.32258064516129031</v>
          </cell>
          <cell r="E1365">
            <v>1025.102832</v>
          </cell>
          <cell r="F1365">
            <v>330.67833290322579</v>
          </cell>
          <cell r="G1365">
            <v>0</v>
          </cell>
        </row>
        <row r="1367">
          <cell r="A1367" t="str">
            <v>3.9.2.12.2</v>
          </cell>
          <cell r="B1367" t="str">
            <v>Cañerías eléctricas a la vista/ bajo anden - Caño HºGº 3/4"</v>
          </cell>
          <cell r="C1367" t="str">
            <v>ml</v>
          </cell>
          <cell r="D1367">
            <v>0</v>
          </cell>
          <cell r="E1367">
            <v>0</v>
          </cell>
          <cell r="F1367">
            <v>0</v>
          </cell>
          <cell r="G1367">
            <v>1050.3437280000001</v>
          </cell>
        </row>
        <row r="1368">
          <cell r="A1368" t="str">
            <v>01-T1816</v>
          </cell>
          <cell r="B1368" t="str">
            <v>Materiales</v>
          </cell>
          <cell r="C1368">
            <v>0</v>
          </cell>
          <cell r="D1368">
            <v>0</v>
          </cell>
          <cell r="E1368">
            <v>0</v>
          </cell>
          <cell r="F1368">
            <v>0</v>
          </cell>
          <cell r="G1368">
            <v>366.94184000000007</v>
          </cell>
        </row>
        <row r="1369">
          <cell r="A1369" t="str">
            <v>I1525</v>
          </cell>
          <cell r="B1369" t="str">
            <v>Caja Rectangular / Octogonal O Mignon</v>
          </cell>
          <cell r="C1369" t="str">
            <v>-</v>
          </cell>
          <cell r="D1369">
            <v>0.3</v>
          </cell>
          <cell r="E1369">
            <v>54.462800000000001</v>
          </cell>
          <cell r="F1369">
            <v>16.338840000000001</v>
          </cell>
          <cell r="G1369">
            <v>0</v>
          </cell>
        </row>
        <row r="1370">
          <cell r="A1370" t="str">
            <v>I1526</v>
          </cell>
          <cell r="B1370" t="str">
            <v>Caño Hierro Galvanizado 3/4" x 3 ml Daisa</v>
          </cell>
          <cell r="C1370" t="str">
            <v>ml</v>
          </cell>
          <cell r="D1370">
            <v>1.1000000000000001</v>
          </cell>
          <cell r="E1370">
            <v>318.73</v>
          </cell>
          <cell r="F1370">
            <v>350.60300000000007</v>
          </cell>
          <cell r="G1370">
            <v>0</v>
          </cell>
        </row>
        <row r="1371">
          <cell r="A1371" t="str">
            <v>04-T1816</v>
          </cell>
          <cell r="B1371" t="str">
            <v>Subcontratos</v>
          </cell>
          <cell r="C1371">
            <v>0</v>
          </cell>
          <cell r="D1371">
            <v>0</v>
          </cell>
          <cell r="E1371">
            <v>0</v>
          </cell>
          <cell r="F1371">
            <v>0</v>
          </cell>
          <cell r="G1371">
            <v>683.40188799999999</v>
          </cell>
        </row>
        <row r="1372">
          <cell r="A1372" t="str">
            <v>I1936</v>
          </cell>
          <cell r="B1372" t="str">
            <v>Oficial Electricista</v>
          </cell>
          <cell r="C1372" t="str">
            <v>hs</v>
          </cell>
          <cell r="D1372">
            <v>0.66666666666666663</v>
          </cell>
          <cell r="E1372">
            <v>1025.102832</v>
          </cell>
          <cell r="F1372">
            <v>683.40188799999999</v>
          </cell>
          <cell r="G1372">
            <v>0</v>
          </cell>
        </row>
        <row r="1374">
          <cell r="A1374" t="str">
            <v>3.9.2.12.5</v>
          </cell>
          <cell r="B1374" t="str">
            <v>Cajas octogonal grande IRAM 62.005</v>
          </cell>
          <cell r="C1374" t="str">
            <v>u</v>
          </cell>
          <cell r="D1374">
            <v>0</v>
          </cell>
          <cell r="E1374">
            <v>0</v>
          </cell>
          <cell r="F1374">
            <v>0</v>
          </cell>
          <cell r="G1374">
            <v>419.06044399999996</v>
          </cell>
        </row>
        <row r="1375">
          <cell r="A1375" t="str">
            <v>01-T1815</v>
          </cell>
          <cell r="B1375" t="str">
            <v>Materiales</v>
          </cell>
          <cell r="C1375">
            <v>0</v>
          </cell>
          <cell r="D1375">
            <v>0</v>
          </cell>
          <cell r="E1375">
            <v>0</v>
          </cell>
          <cell r="F1375">
            <v>0</v>
          </cell>
          <cell r="G1375">
            <v>77.359499999999997</v>
          </cell>
        </row>
        <row r="1376">
          <cell r="A1376" t="str">
            <v>I1833</v>
          </cell>
          <cell r="B1376" t="str">
            <v>Caja octogonal</v>
          </cell>
          <cell r="C1376" t="str">
            <v>u</v>
          </cell>
          <cell r="D1376">
            <v>1</v>
          </cell>
          <cell r="E1376">
            <v>77.359499999999997</v>
          </cell>
          <cell r="F1376">
            <v>77.359499999999997</v>
          </cell>
          <cell r="G1376">
            <v>0</v>
          </cell>
        </row>
        <row r="1377">
          <cell r="A1377" t="str">
            <v>04-T1815</v>
          </cell>
          <cell r="B1377" t="str">
            <v>Subcontratos</v>
          </cell>
          <cell r="C1377">
            <v>0</v>
          </cell>
          <cell r="D1377">
            <v>0</v>
          </cell>
          <cell r="E1377">
            <v>0</v>
          </cell>
          <cell r="F1377">
            <v>0</v>
          </cell>
          <cell r="G1377">
            <v>341.70094399999999</v>
          </cell>
        </row>
        <row r="1378">
          <cell r="A1378" t="str">
            <v>I1936</v>
          </cell>
          <cell r="B1378" t="str">
            <v>Oficial Electricista</v>
          </cell>
          <cell r="C1378" t="str">
            <v>hs</v>
          </cell>
          <cell r="D1378">
            <v>0.33333333333333331</v>
          </cell>
          <cell r="E1378">
            <v>1025.102832</v>
          </cell>
          <cell r="F1378">
            <v>341.70094399999999</v>
          </cell>
          <cell r="G1378">
            <v>0</v>
          </cell>
        </row>
        <row r="1380">
          <cell r="A1380" t="str">
            <v>3.9.2.12.6</v>
          </cell>
          <cell r="B1380" t="str">
            <v>Cajas 100x50mm IRAM 62.005</v>
          </cell>
          <cell r="C1380" t="str">
            <v>u</v>
          </cell>
          <cell r="D1380">
            <v>0</v>
          </cell>
          <cell r="E1380">
            <v>0</v>
          </cell>
          <cell r="F1380">
            <v>0</v>
          </cell>
          <cell r="G1380">
            <v>1411.8796320000001</v>
          </cell>
        </row>
        <row r="1381">
          <cell r="A1381" t="str">
            <v>01-T2519</v>
          </cell>
          <cell r="B1381" t="str">
            <v>Materiales</v>
          </cell>
          <cell r="C1381">
            <v>0</v>
          </cell>
          <cell r="D1381">
            <v>0</v>
          </cell>
          <cell r="E1381">
            <v>0</v>
          </cell>
          <cell r="F1381">
            <v>0</v>
          </cell>
          <cell r="G1381">
            <v>386.77679999999998</v>
          </cell>
        </row>
        <row r="1382">
          <cell r="A1382" t="str">
            <v>I2541</v>
          </cell>
          <cell r="B1382" t="str">
            <v>Caja de aluminio 100 x 50 mm</v>
          </cell>
          <cell r="C1382" t="str">
            <v>u</v>
          </cell>
          <cell r="D1382">
            <v>1</v>
          </cell>
          <cell r="E1382">
            <v>386.77679999999998</v>
          </cell>
          <cell r="F1382">
            <v>386.77679999999998</v>
          </cell>
          <cell r="G1382">
            <v>0</v>
          </cell>
        </row>
        <row r="1383">
          <cell r="A1383" t="str">
            <v>04-T2519</v>
          </cell>
          <cell r="B1383" t="str">
            <v>Subcontratos</v>
          </cell>
          <cell r="C1383">
            <v>0</v>
          </cell>
          <cell r="D1383">
            <v>0</v>
          </cell>
          <cell r="E1383">
            <v>0</v>
          </cell>
          <cell r="F1383">
            <v>0</v>
          </cell>
          <cell r="G1383">
            <v>1025.102832</v>
          </cell>
        </row>
        <row r="1384">
          <cell r="A1384" t="str">
            <v>I1936</v>
          </cell>
          <cell r="B1384" t="str">
            <v>Oficial Electricista</v>
          </cell>
          <cell r="C1384" t="str">
            <v>hs</v>
          </cell>
          <cell r="D1384">
            <v>1</v>
          </cell>
          <cell r="E1384">
            <v>1025.102832</v>
          </cell>
          <cell r="F1384">
            <v>1025.102832</v>
          </cell>
          <cell r="G1384">
            <v>0</v>
          </cell>
        </row>
        <row r="1386">
          <cell r="A1386" t="str">
            <v>3.9.2.12.7</v>
          </cell>
          <cell r="B1386" t="str">
            <v>Cajas redonda Al</v>
          </cell>
          <cell r="C1386" t="str">
            <v>u</v>
          </cell>
          <cell r="D1386">
            <v>0</v>
          </cell>
          <cell r="E1386">
            <v>0</v>
          </cell>
          <cell r="F1386">
            <v>0</v>
          </cell>
          <cell r="G1386">
            <v>1858.5959439999999</v>
          </cell>
        </row>
        <row r="1387">
          <cell r="A1387" t="str">
            <v>01-T2074</v>
          </cell>
          <cell r="B1387" t="str">
            <v>Materiales</v>
          </cell>
          <cell r="C1387">
            <v>0</v>
          </cell>
          <cell r="D1387">
            <v>0</v>
          </cell>
          <cell r="E1387">
            <v>0</v>
          </cell>
          <cell r="F1387">
            <v>0</v>
          </cell>
          <cell r="G1387">
            <v>1516.895</v>
          </cell>
        </row>
        <row r="1388">
          <cell r="A1388" t="str">
            <v>I2235</v>
          </cell>
          <cell r="B1388" t="str">
            <v>Caja redonda de aluminio Daisa</v>
          </cell>
          <cell r="C1388" t="str">
            <v>u</v>
          </cell>
          <cell r="D1388">
            <v>1</v>
          </cell>
          <cell r="E1388">
            <v>1062.3496</v>
          </cell>
          <cell r="F1388">
            <v>1062.3496</v>
          </cell>
          <cell r="G1388">
            <v>0</v>
          </cell>
        </row>
        <row r="1389">
          <cell r="A1389" t="str">
            <v>I2232</v>
          </cell>
          <cell r="B1389" t="str">
            <v>Conector de aluminio para caja de 3/4" Daisa</v>
          </cell>
          <cell r="C1389" t="str">
            <v>u</v>
          </cell>
          <cell r="D1389">
            <v>2</v>
          </cell>
          <cell r="E1389">
            <v>227.27269999999999</v>
          </cell>
          <cell r="F1389">
            <v>454.54539999999997</v>
          </cell>
          <cell r="G1389">
            <v>0</v>
          </cell>
        </row>
        <row r="1390">
          <cell r="A1390" t="str">
            <v>04-T2074</v>
          </cell>
          <cell r="B1390" t="str">
            <v>Subcontratos</v>
          </cell>
          <cell r="C1390">
            <v>0</v>
          </cell>
          <cell r="D1390">
            <v>0</v>
          </cell>
          <cell r="E1390">
            <v>0</v>
          </cell>
          <cell r="F1390">
            <v>0</v>
          </cell>
          <cell r="G1390">
            <v>341.70094399999999</v>
          </cell>
        </row>
        <row r="1391">
          <cell r="A1391" t="str">
            <v>I1936</v>
          </cell>
          <cell r="B1391" t="str">
            <v>Oficial Electricista</v>
          </cell>
          <cell r="C1391" t="str">
            <v>hs</v>
          </cell>
          <cell r="D1391">
            <v>0.33333333333333331</v>
          </cell>
          <cell r="E1391">
            <v>1025.102832</v>
          </cell>
          <cell r="F1391">
            <v>341.70094399999999</v>
          </cell>
          <cell r="G1391">
            <v>0</v>
          </cell>
        </row>
        <row r="1393">
          <cell r="A1393" t="str">
            <v>3.9.2.12.9</v>
          </cell>
          <cell r="B1393" t="str">
            <v>Tendido de Circuitos Cu 2,5mm^2 - IRAM 62.267</v>
          </cell>
          <cell r="C1393" t="str">
            <v>ml</v>
          </cell>
          <cell r="D1393">
            <v>0</v>
          </cell>
          <cell r="E1393">
            <v>0</v>
          </cell>
          <cell r="F1393">
            <v>0</v>
          </cell>
          <cell r="G1393">
            <v>199.89093011200001</v>
          </cell>
        </row>
        <row r="1394">
          <cell r="A1394" t="str">
            <v>01-T1823</v>
          </cell>
          <cell r="B1394" t="str">
            <v>Materiales</v>
          </cell>
          <cell r="C1394">
            <v>0</v>
          </cell>
          <cell r="D1394">
            <v>0</v>
          </cell>
          <cell r="E1394">
            <v>0</v>
          </cell>
          <cell r="F1394">
            <v>0</v>
          </cell>
          <cell r="G1394">
            <v>58.735543999999997</v>
          </cell>
        </row>
        <row r="1395">
          <cell r="A1395" t="str">
            <v>I1836</v>
          </cell>
          <cell r="B1395" t="str">
            <v>Conductor unipolar 2,5 mm x 100 m Afumex</v>
          </cell>
          <cell r="C1395" t="str">
            <v>ml</v>
          </cell>
          <cell r="D1395">
            <v>1.03</v>
          </cell>
          <cell r="E1395">
            <v>57.024799999999999</v>
          </cell>
          <cell r="F1395">
            <v>58.735543999999997</v>
          </cell>
          <cell r="G1395">
            <v>0</v>
          </cell>
        </row>
        <row r="1396">
          <cell r="A1396" t="str">
            <v>04-T1823</v>
          </cell>
          <cell r="B1396" t="str">
            <v>Subcontratos</v>
          </cell>
          <cell r="C1396">
            <v>0</v>
          </cell>
          <cell r="D1396">
            <v>0</v>
          </cell>
          <cell r="E1396">
            <v>0</v>
          </cell>
          <cell r="F1396">
            <v>0</v>
          </cell>
          <cell r="G1396">
            <v>141.155386112</v>
          </cell>
        </row>
        <row r="1397">
          <cell r="A1397" t="str">
            <v>I1937</v>
          </cell>
          <cell r="B1397" t="str">
            <v>Ayudante Electricista</v>
          </cell>
          <cell r="C1397" t="str">
            <v>hs</v>
          </cell>
          <cell r="D1397">
            <v>0.08</v>
          </cell>
          <cell r="E1397">
            <v>739.33949439999992</v>
          </cell>
          <cell r="F1397">
            <v>59.147159551999998</v>
          </cell>
          <cell r="G1397">
            <v>0</v>
          </cell>
        </row>
        <row r="1398">
          <cell r="A1398" t="str">
            <v>I1936</v>
          </cell>
          <cell r="B1398" t="str">
            <v>Oficial Electricista</v>
          </cell>
          <cell r="C1398" t="str">
            <v>hs</v>
          </cell>
          <cell r="D1398">
            <v>0.08</v>
          </cell>
          <cell r="E1398">
            <v>1025.102832</v>
          </cell>
          <cell r="F1398">
            <v>82.008226560000011</v>
          </cell>
          <cell r="G1398">
            <v>0</v>
          </cell>
        </row>
        <row r="1400">
          <cell r="A1400" t="str">
            <v>3.9.2.12.10</v>
          </cell>
          <cell r="B1400" t="str">
            <v>Tendido de Circuitos Cu 4mm^2 - IRAM 62.267</v>
          </cell>
          <cell r="C1400" t="str">
            <v>ml</v>
          </cell>
          <cell r="D1400">
            <v>0</v>
          </cell>
          <cell r="E1400">
            <v>0</v>
          </cell>
          <cell r="F1400">
            <v>0</v>
          </cell>
          <cell r="G1400">
            <v>225.22479111199999</v>
          </cell>
        </row>
        <row r="1401">
          <cell r="A1401" t="str">
            <v>01-T2123</v>
          </cell>
          <cell r="B1401" t="str">
            <v>Materiales</v>
          </cell>
          <cell r="C1401">
            <v>0</v>
          </cell>
          <cell r="D1401">
            <v>0</v>
          </cell>
          <cell r="E1401">
            <v>0</v>
          </cell>
          <cell r="F1401">
            <v>0</v>
          </cell>
          <cell r="G1401">
            <v>84.069405000000003</v>
          </cell>
        </row>
        <row r="1402">
          <cell r="A1402" t="str">
            <v>I2263</v>
          </cell>
          <cell r="B1402" t="str">
            <v>Cable de Cu 4 mm2</v>
          </cell>
          <cell r="C1402" t="str">
            <v>ml</v>
          </cell>
          <cell r="D1402">
            <v>1.05</v>
          </cell>
          <cell r="E1402">
            <v>80.066100000000006</v>
          </cell>
          <cell r="F1402">
            <v>84.069405000000003</v>
          </cell>
          <cell r="G1402">
            <v>0</v>
          </cell>
        </row>
        <row r="1403">
          <cell r="A1403" t="str">
            <v>04-T2123</v>
          </cell>
          <cell r="B1403" t="str">
            <v>Subcontratos</v>
          </cell>
          <cell r="C1403">
            <v>0</v>
          </cell>
          <cell r="D1403">
            <v>0</v>
          </cell>
          <cell r="E1403">
            <v>0</v>
          </cell>
          <cell r="F1403">
            <v>0</v>
          </cell>
          <cell r="G1403">
            <v>141.155386112</v>
          </cell>
        </row>
        <row r="1404">
          <cell r="A1404" t="str">
            <v>I1937</v>
          </cell>
          <cell r="B1404" t="str">
            <v>Ayudante Electricista</v>
          </cell>
          <cell r="C1404" t="str">
            <v>hs</v>
          </cell>
          <cell r="D1404">
            <v>0.08</v>
          </cell>
          <cell r="E1404">
            <v>739.33949439999992</v>
          </cell>
          <cell r="F1404">
            <v>59.147159551999998</v>
          </cell>
          <cell r="G1404">
            <v>0</v>
          </cell>
        </row>
        <row r="1405">
          <cell r="A1405" t="str">
            <v>I1936</v>
          </cell>
          <cell r="B1405" t="str">
            <v>Oficial Electricista</v>
          </cell>
          <cell r="C1405" t="str">
            <v>hs</v>
          </cell>
          <cell r="D1405">
            <v>0.08</v>
          </cell>
          <cell r="E1405">
            <v>1025.102832</v>
          </cell>
          <cell r="F1405">
            <v>82.008226560000011</v>
          </cell>
          <cell r="G1405">
            <v>0</v>
          </cell>
        </row>
        <row r="1407">
          <cell r="A1407" t="str">
            <v>3.9.2.12.11</v>
          </cell>
          <cell r="B1407" t="str">
            <v>Tomacorriente 220V/ 10A</v>
          </cell>
          <cell r="C1407" t="str">
            <v>u</v>
          </cell>
          <cell r="D1407">
            <v>0</v>
          </cell>
          <cell r="E1407">
            <v>0</v>
          </cell>
          <cell r="F1407">
            <v>0</v>
          </cell>
          <cell r="G1407">
            <v>1253.8737160000001</v>
          </cell>
        </row>
        <row r="1408">
          <cell r="A1408" t="str">
            <v>01-T2084</v>
          </cell>
          <cell r="B1408" t="str">
            <v>Materiales</v>
          </cell>
          <cell r="C1408">
            <v>0</v>
          </cell>
          <cell r="D1408">
            <v>0</v>
          </cell>
          <cell r="E1408">
            <v>0</v>
          </cell>
          <cell r="F1408">
            <v>0</v>
          </cell>
          <cell r="G1408">
            <v>741.32230000000004</v>
          </cell>
        </row>
        <row r="1409">
          <cell r="A1409" t="str">
            <v>I2240</v>
          </cell>
          <cell r="B1409" t="str">
            <v xml:space="preserve">Toma 10 A IP 44 </v>
          </cell>
          <cell r="C1409" t="str">
            <v>u</v>
          </cell>
          <cell r="D1409">
            <v>1</v>
          </cell>
          <cell r="E1409">
            <v>741.32230000000004</v>
          </cell>
          <cell r="F1409">
            <v>741.32230000000004</v>
          </cell>
          <cell r="G1409">
            <v>0</v>
          </cell>
        </row>
        <row r="1410">
          <cell r="A1410" t="str">
            <v>04-T2084</v>
          </cell>
          <cell r="B1410" t="str">
            <v>Subcontratos</v>
          </cell>
          <cell r="C1410">
            <v>0</v>
          </cell>
          <cell r="D1410">
            <v>0</v>
          </cell>
          <cell r="E1410">
            <v>0</v>
          </cell>
          <cell r="F1410">
            <v>0</v>
          </cell>
          <cell r="G1410">
            <v>512.55141600000002</v>
          </cell>
        </row>
        <row r="1411">
          <cell r="A1411" t="str">
            <v>I1936</v>
          </cell>
          <cell r="B1411" t="str">
            <v>Oficial Electricista</v>
          </cell>
          <cell r="C1411" t="str">
            <v>hs</v>
          </cell>
          <cell r="D1411">
            <v>0.5</v>
          </cell>
          <cell r="E1411">
            <v>1025.102832</v>
          </cell>
          <cell r="F1411">
            <v>512.55141600000002</v>
          </cell>
          <cell r="G1411">
            <v>0</v>
          </cell>
        </row>
        <row r="1413">
          <cell r="A1413" t="str">
            <v>3.9.2.12.12</v>
          </cell>
          <cell r="B1413" t="str">
            <v>Tomacorriente 220V/ 20A</v>
          </cell>
          <cell r="C1413" t="str">
            <v>u</v>
          </cell>
          <cell r="D1413">
            <v>0</v>
          </cell>
          <cell r="E1413">
            <v>0</v>
          </cell>
          <cell r="F1413">
            <v>0</v>
          </cell>
          <cell r="G1413">
            <v>1253.8737160000001</v>
          </cell>
        </row>
        <row r="1414">
          <cell r="A1414" t="str">
            <v>01-T2084</v>
          </cell>
          <cell r="B1414" t="str">
            <v>Materiales</v>
          </cell>
          <cell r="C1414">
            <v>0</v>
          </cell>
          <cell r="D1414">
            <v>0</v>
          </cell>
          <cell r="E1414">
            <v>0</v>
          </cell>
          <cell r="F1414">
            <v>0</v>
          </cell>
          <cell r="G1414">
            <v>741.32230000000004</v>
          </cell>
        </row>
        <row r="1415">
          <cell r="A1415" t="str">
            <v>I2240</v>
          </cell>
          <cell r="B1415" t="str">
            <v xml:space="preserve">Toma 10 A IP 44 </v>
          </cell>
          <cell r="C1415" t="str">
            <v>u</v>
          </cell>
          <cell r="D1415">
            <v>1</v>
          </cell>
          <cell r="E1415">
            <v>741.32230000000004</v>
          </cell>
          <cell r="F1415">
            <v>741.32230000000004</v>
          </cell>
          <cell r="G1415">
            <v>0</v>
          </cell>
        </row>
        <row r="1416">
          <cell r="A1416" t="str">
            <v>04-T2084</v>
          </cell>
          <cell r="B1416" t="str">
            <v>Subcontratos</v>
          </cell>
          <cell r="C1416">
            <v>0</v>
          </cell>
          <cell r="D1416">
            <v>0</v>
          </cell>
          <cell r="E1416">
            <v>0</v>
          </cell>
          <cell r="F1416">
            <v>0</v>
          </cell>
          <cell r="G1416">
            <v>512.55141600000002</v>
          </cell>
        </row>
        <row r="1417">
          <cell r="A1417" t="str">
            <v>I1936</v>
          </cell>
          <cell r="B1417" t="str">
            <v>Oficial Electricista</v>
          </cell>
          <cell r="C1417" t="str">
            <v>hs</v>
          </cell>
          <cell r="D1417">
            <v>0.5</v>
          </cell>
          <cell r="E1417">
            <v>1025.102832</v>
          </cell>
          <cell r="F1417">
            <v>512.55141600000002</v>
          </cell>
          <cell r="G1417">
            <v>0</v>
          </cell>
        </row>
        <row r="1419">
          <cell r="A1419" t="str">
            <v>3.9.2.12.13</v>
          </cell>
          <cell r="B1419" t="str">
            <v>Interruptor de un efecto 10A</v>
          </cell>
          <cell r="C1419" t="str">
            <v>u</v>
          </cell>
          <cell r="D1419">
            <v>0</v>
          </cell>
          <cell r="E1419">
            <v>0</v>
          </cell>
          <cell r="F1419">
            <v>0</v>
          </cell>
          <cell r="G1419">
            <v>773.70841599999994</v>
          </cell>
        </row>
        <row r="1420">
          <cell r="A1420" t="str">
            <v>01-T1818</v>
          </cell>
          <cell r="B1420" t="str">
            <v>Materiales</v>
          </cell>
          <cell r="C1420">
            <v>0</v>
          </cell>
          <cell r="D1420">
            <v>0</v>
          </cell>
          <cell r="E1420">
            <v>0</v>
          </cell>
          <cell r="F1420">
            <v>0</v>
          </cell>
          <cell r="G1420">
            <v>261.15699999999998</v>
          </cell>
        </row>
        <row r="1421">
          <cell r="A1421" t="str">
            <v>I1958</v>
          </cell>
          <cell r="B1421" t="str">
            <v>Interruptor de 1 efecto completo</v>
          </cell>
          <cell r="C1421" t="str">
            <v>u</v>
          </cell>
          <cell r="D1421">
            <v>1</v>
          </cell>
          <cell r="E1421">
            <v>261.15699999999998</v>
          </cell>
          <cell r="F1421">
            <v>261.15699999999998</v>
          </cell>
          <cell r="G1421">
            <v>0</v>
          </cell>
        </row>
        <row r="1422">
          <cell r="A1422" t="str">
            <v>04-T1818</v>
          </cell>
          <cell r="B1422" t="str">
            <v>Subcontratos</v>
          </cell>
          <cell r="C1422">
            <v>0</v>
          </cell>
          <cell r="D1422">
            <v>0</v>
          </cell>
          <cell r="E1422">
            <v>0</v>
          </cell>
          <cell r="F1422">
            <v>0</v>
          </cell>
          <cell r="G1422">
            <v>512.55141600000002</v>
          </cell>
        </row>
        <row r="1423">
          <cell r="A1423" t="str">
            <v>I1936</v>
          </cell>
          <cell r="B1423" t="str">
            <v>Oficial Electricista</v>
          </cell>
          <cell r="C1423" t="str">
            <v>hs</v>
          </cell>
          <cell r="D1423">
            <v>0.5</v>
          </cell>
          <cell r="E1423">
            <v>1025.102832</v>
          </cell>
          <cell r="F1423">
            <v>512.55141600000002</v>
          </cell>
          <cell r="G1423">
            <v>0</v>
          </cell>
        </row>
        <row r="1425">
          <cell r="A1425" t="str">
            <v>3.9.2.12.14</v>
          </cell>
          <cell r="B1425" t="str">
            <v>Provisión e Instalación de Luminaria Empotrable tubo LED 2x20W</v>
          </cell>
          <cell r="C1425" t="str">
            <v>u</v>
          </cell>
          <cell r="D1425">
            <v>0</v>
          </cell>
          <cell r="E1425">
            <v>0</v>
          </cell>
          <cell r="F1425">
            <v>0</v>
          </cell>
          <cell r="G1425">
            <v>4235.5135264</v>
          </cell>
        </row>
        <row r="1426">
          <cell r="A1426" t="str">
            <v>01-T2534</v>
          </cell>
          <cell r="B1426" t="str">
            <v>Materiales</v>
          </cell>
          <cell r="C1426">
            <v>0</v>
          </cell>
          <cell r="D1426">
            <v>0</v>
          </cell>
          <cell r="E1426">
            <v>0</v>
          </cell>
          <cell r="F1426">
            <v>0</v>
          </cell>
          <cell r="G1426">
            <v>2471.0711999999999</v>
          </cell>
        </row>
        <row r="1427">
          <cell r="A1427" t="str">
            <v>I2555</v>
          </cell>
          <cell r="B1427" t="str">
            <v>Luminaria doble tubo LED 2x20W - IP65 - IK10</v>
          </cell>
          <cell r="C1427" t="str">
            <v>u</v>
          </cell>
          <cell r="D1427">
            <v>1</v>
          </cell>
          <cell r="E1427">
            <v>2471.0711999999999</v>
          </cell>
          <cell r="F1427">
            <v>2471.0711999999999</v>
          </cell>
          <cell r="G1427">
            <v>0</v>
          </cell>
        </row>
        <row r="1428">
          <cell r="A1428" t="str">
            <v>04-T2534</v>
          </cell>
          <cell r="B1428" t="str">
            <v>Subcontratos</v>
          </cell>
          <cell r="C1428">
            <v>0</v>
          </cell>
          <cell r="D1428">
            <v>0</v>
          </cell>
          <cell r="E1428">
            <v>0</v>
          </cell>
          <cell r="F1428">
            <v>0</v>
          </cell>
          <cell r="G1428">
            <v>1764.4423264</v>
          </cell>
        </row>
        <row r="1429">
          <cell r="A1429" t="str">
            <v>I1937</v>
          </cell>
          <cell r="B1429" t="str">
            <v>Ayudante Electricista</v>
          </cell>
          <cell r="C1429" t="str">
            <v>hs</v>
          </cell>
          <cell r="D1429">
            <v>1</v>
          </cell>
          <cell r="E1429">
            <v>739.33949439999992</v>
          </cell>
          <cell r="F1429">
            <v>739.33949439999992</v>
          </cell>
          <cell r="G1429">
            <v>0</v>
          </cell>
        </row>
        <row r="1430">
          <cell r="A1430" t="str">
            <v>I1936</v>
          </cell>
          <cell r="B1430" t="str">
            <v>Oficial Electricista</v>
          </cell>
          <cell r="C1430" t="str">
            <v>hs</v>
          </cell>
          <cell r="D1430">
            <v>1</v>
          </cell>
          <cell r="E1430">
            <v>1025.102832</v>
          </cell>
          <cell r="F1430">
            <v>1025.102832</v>
          </cell>
          <cell r="G1430">
            <v>0</v>
          </cell>
        </row>
        <row r="1432">
          <cell r="A1432" t="str">
            <v>3.9.2.12.15</v>
          </cell>
          <cell r="B1432" t="str">
            <v>Provisión e Instalación de Luminaria Empotrable tubo LED 2x9W</v>
          </cell>
          <cell r="C1432" t="str">
            <v>u</v>
          </cell>
          <cell r="D1432">
            <v>0</v>
          </cell>
          <cell r="E1432">
            <v>0</v>
          </cell>
          <cell r="F1432">
            <v>0</v>
          </cell>
          <cell r="G1432">
            <v>6087.1443520000003</v>
          </cell>
        </row>
        <row r="1433">
          <cell r="A1433" t="str">
            <v>01-T3141</v>
          </cell>
          <cell r="B1433" t="str">
            <v>Materiales</v>
          </cell>
          <cell r="C1433">
            <v>0</v>
          </cell>
          <cell r="D1433">
            <v>0</v>
          </cell>
          <cell r="E1433">
            <v>0</v>
          </cell>
          <cell r="F1433">
            <v>0</v>
          </cell>
          <cell r="G1433">
            <v>4846.5200000000004</v>
          </cell>
        </row>
        <row r="1434">
          <cell r="A1434" t="str">
            <v>I3058</v>
          </cell>
          <cell r="B1434" t="str">
            <v>Luminaria Empotrable tubo LED 2x9W</v>
          </cell>
          <cell r="C1434" t="str">
            <v>u</v>
          </cell>
          <cell r="D1434">
            <v>1</v>
          </cell>
          <cell r="E1434">
            <v>4846.5200000000004</v>
          </cell>
          <cell r="F1434">
            <v>4846.5200000000004</v>
          </cell>
          <cell r="G1434">
            <v>0</v>
          </cell>
        </row>
        <row r="1435">
          <cell r="A1435" t="str">
            <v>02-T3141</v>
          </cell>
          <cell r="B1435" t="str">
            <v>Mano de Obra</v>
          </cell>
          <cell r="C1435">
            <v>0</v>
          </cell>
          <cell r="D1435">
            <v>0</v>
          </cell>
          <cell r="E1435">
            <v>0</v>
          </cell>
          <cell r="F1435">
            <v>0</v>
          </cell>
          <cell r="G1435">
            <v>1240.6243519999998</v>
          </cell>
        </row>
        <row r="1436">
          <cell r="A1436" t="str">
            <v>I1005</v>
          </cell>
          <cell r="B1436" t="str">
            <v>Ayudante</v>
          </cell>
          <cell r="C1436" t="str">
            <v>hs</v>
          </cell>
          <cell r="D1436">
            <v>1</v>
          </cell>
          <cell r="E1436">
            <v>568.72268799999995</v>
          </cell>
          <cell r="F1436">
            <v>568.72268799999995</v>
          </cell>
          <cell r="G1436">
            <v>0</v>
          </cell>
        </row>
        <row r="1437">
          <cell r="A1437" t="str">
            <v>I1004</v>
          </cell>
          <cell r="B1437" t="str">
            <v>Oficial</v>
          </cell>
          <cell r="C1437" t="str">
            <v>hs</v>
          </cell>
          <cell r="D1437">
            <v>1</v>
          </cell>
          <cell r="E1437">
            <v>671.90166399999998</v>
          </cell>
          <cell r="F1437">
            <v>671.90166399999998</v>
          </cell>
          <cell r="G1437">
            <v>0</v>
          </cell>
        </row>
        <row r="1439">
          <cell r="A1439" t="str">
            <v>3.9.2.12.16</v>
          </cell>
          <cell r="B1439" t="str">
            <v>Provisión e Instalación de Luminaria doble tubo LED 2x20W - IP65 - IK10</v>
          </cell>
          <cell r="C1439" t="str">
            <v>u</v>
          </cell>
          <cell r="D1439">
            <v>0</v>
          </cell>
          <cell r="E1439">
            <v>0</v>
          </cell>
          <cell r="F1439">
            <v>0</v>
          </cell>
          <cell r="G1439">
            <v>2471.0711999999999</v>
          </cell>
        </row>
        <row r="1440">
          <cell r="A1440" t="str">
            <v>01-T2911</v>
          </cell>
          <cell r="B1440" t="str">
            <v>Materiales</v>
          </cell>
          <cell r="C1440">
            <v>0</v>
          </cell>
          <cell r="D1440">
            <v>0</v>
          </cell>
          <cell r="E1440">
            <v>0</v>
          </cell>
          <cell r="F1440">
            <v>0</v>
          </cell>
          <cell r="G1440">
            <v>2471.0711999999999</v>
          </cell>
        </row>
        <row r="1441">
          <cell r="A1441" t="str">
            <v>I2555</v>
          </cell>
          <cell r="B1441" t="str">
            <v>Luminaria doble tubo LED 2x20W - IP65 - IK10</v>
          </cell>
          <cell r="C1441" t="str">
            <v>u</v>
          </cell>
          <cell r="D1441">
            <v>1</v>
          </cell>
          <cell r="E1441">
            <v>2471.0711999999999</v>
          </cell>
          <cell r="F1441">
            <v>2471.0711999999999</v>
          </cell>
          <cell r="G1441">
            <v>0</v>
          </cell>
        </row>
        <row r="1443">
          <cell r="A1443" t="str">
            <v>3.9.2.12.17</v>
          </cell>
          <cell r="B1443" t="str">
            <v>Provisión e Instalación de Equipo Autonomo de luminaria 3hs</v>
          </cell>
          <cell r="C1443" t="str">
            <v>u</v>
          </cell>
          <cell r="D1443">
            <v>0</v>
          </cell>
          <cell r="E1443">
            <v>0</v>
          </cell>
          <cell r="F1443">
            <v>0</v>
          </cell>
          <cell r="G1443">
            <v>3794.454248</v>
          </cell>
        </row>
        <row r="1444">
          <cell r="A1444" t="str">
            <v>01-T2090</v>
          </cell>
          <cell r="B1444" t="str">
            <v>Materiales</v>
          </cell>
          <cell r="C1444">
            <v>0</v>
          </cell>
          <cell r="D1444">
            <v>0</v>
          </cell>
          <cell r="E1444">
            <v>0</v>
          </cell>
          <cell r="F1444">
            <v>0</v>
          </cell>
          <cell r="G1444">
            <v>2256.8000000000002</v>
          </cell>
        </row>
        <row r="1445">
          <cell r="A1445" t="str">
            <v>I2244</v>
          </cell>
          <cell r="B1445" t="str">
            <v>Luz De Emergencia Led Equipo 60 Led Recargable Luz Fría Alic</v>
          </cell>
          <cell r="C1445" t="str">
            <v>u</v>
          </cell>
          <cell r="D1445">
            <v>1</v>
          </cell>
          <cell r="E1445">
            <v>2256.8000000000002</v>
          </cell>
          <cell r="F1445">
            <v>2256.8000000000002</v>
          </cell>
          <cell r="G1445">
            <v>0</v>
          </cell>
        </row>
        <row r="1446">
          <cell r="A1446" t="str">
            <v>04-T2090</v>
          </cell>
          <cell r="B1446" t="str">
            <v>Subcontratos</v>
          </cell>
          <cell r="C1446">
            <v>0</v>
          </cell>
          <cell r="D1446">
            <v>0</v>
          </cell>
          <cell r="E1446">
            <v>0</v>
          </cell>
          <cell r="F1446">
            <v>0</v>
          </cell>
          <cell r="G1446">
            <v>1537.6542480000001</v>
          </cell>
        </row>
        <row r="1447">
          <cell r="A1447" t="str">
            <v>I1936</v>
          </cell>
          <cell r="B1447" t="str">
            <v>Oficial Electricista</v>
          </cell>
          <cell r="C1447" t="str">
            <v>hs</v>
          </cell>
          <cell r="D1447">
            <v>1.5</v>
          </cell>
          <cell r="E1447">
            <v>1025.102832</v>
          </cell>
          <cell r="F1447">
            <v>1537.6542480000001</v>
          </cell>
          <cell r="G1447">
            <v>0</v>
          </cell>
        </row>
        <row r="1449">
          <cell r="A1449" t="str">
            <v>3.9.2.12.18</v>
          </cell>
          <cell r="B1449" t="str">
            <v>Provisión e instalación de artefactos de salida de emergencia</v>
          </cell>
          <cell r="C1449" t="str">
            <v>u</v>
          </cell>
          <cell r="D1449">
            <v>0</v>
          </cell>
          <cell r="E1449">
            <v>0</v>
          </cell>
          <cell r="F1449">
            <v>0</v>
          </cell>
          <cell r="G1449">
            <v>3528.552764</v>
          </cell>
        </row>
        <row r="1450">
          <cell r="A1450" t="str">
            <v>01-T2017</v>
          </cell>
          <cell r="B1450" t="str">
            <v>Materiales</v>
          </cell>
          <cell r="C1450">
            <v>0</v>
          </cell>
          <cell r="D1450">
            <v>0</v>
          </cell>
          <cell r="E1450">
            <v>0</v>
          </cell>
          <cell r="F1450">
            <v>0</v>
          </cell>
          <cell r="G1450">
            <v>1478.3471</v>
          </cell>
        </row>
        <row r="1451">
          <cell r="A1451" t="str">
            <v>I1968</v>
          </cell>
          <cell r="B1451" t="str">
            <v>Señalizador Led Salida De Emergencia Atomlux Ultra Compacto</v>
          </cell>
          <cell r="C1451" t="str">
            <v>u</v>
          </cell>
          <cell r="D1451">
            <v>1</v>
          </cell>
          <cell r="E1451">
            <v>1478.3471</v>
          </cell>
          <cell r="F1451">
            <v>1478.3471</v>
          </cell>
          <cell r="G1451">
            <v>0</v>
          </cell>
        </row>
        <row r="1452">
          <cell r="A1452" t="str">
            <v>04-T2017</v>
          </cell>
          <cell r="B1452" t="str">
            <v>Subcontratos</v>
          </cell>
          <cell r="C1452">
            <v>0</v>
          </cell>
          <cell r="D1452">
            <v>0</v>
          </cell>
          <cell r="E1452">
            <v>0</v>
          </cell>
          <cell r="F1452">
            <v>0</v>
          </cell>
          <cell r="G1452">
            <v>2050.2056640000001</v>
          </cell>
        </row>
        <row r="1453">
          <cell r="A1453" t="str">
            <v>I1936</v>
          </cell>
          <cell r="B1453" t="str">
            <v>Oficial Electricista</v>
          </cell>
          <cell r="C1453" t="str">
            <v>hs</v>
          </cell>
          <cell r="D1453">
            <v>2</v>
          </cell>
          <cell r="E1453">
            <v>1025.102832</v>
          </cell>
          <cell r="F1453">
            <v>2050.2056640000001</v>
          </cell>
          <cell r="G1453">
            <v>0</v>
          </cell>
        </row>
        <row r="1455">
          <cell r="A1455" t="str">
            <v>3.9.2.14.1</v>
          </cell>
          <cell r="B1455" t="str">
            <v xml:space="preserve">Provisión e Instalación de Equipos de Aire Acondicionado INDIVIDUALES Frio/Calor </v>
          </cell>
          <cell r="C1455" t="str">
            <v>u</v>
          </cell>
          <cell r="D1455">
            <v>0</v>
          </cell>
          <cell r="E1455">
            <v>0</v>
          </cell>
          <cell r="F1455">
            <v>0</v>
          </cell>
          <cell r="G1455">
            <v>58677.689100000003</v>
          </cell>
        </row>
        <row r="1456">
          <cell r="A1456" t="str">
            <v>01-T1977</v>
          </cell>
          <cell r="B1456" t="str">
            <v>Materiales</v>
          </cell>
          <cell r="C1456">
            <v>0</v>
          </cell>
          <cell r="D1456">
            <v>0</v>
          </cell>
          <cell r="E1456">
            <v>0</v>
          </cell>
          <cell r="F1456">
            <v>0</v>
          </cell>
          <cell r="G1456">
            <v>49586.78</v>
          </cell>
        </row>
        <row r="1457">
          <cell r="A1457" t="str">
            <v>I1949</v>
          </cell>
          <cell r="B1457" t="str">
            <v>Aire Split Bgh 3000 F/c 3500w Calor Bsh35wcp</v>
          </cell>
          <cell r="C1457" t="str">
            <v>u</v>
          </cell>
          <cell r="D1457">
            <v>1</v>
          </cell>
          <cell r="E1457">
            <v>49586.78</v>
          </cell>
          <cell r="F1457">
            <v>49586.78</v>
          </cell>
          <cell r="G1457">
            <v>0</v>
          </cell>
        </row>
        <row r="1458">
          <cell r="A1458" t="str">
            <v>04-T1977</v>
          </cell>
          <cell r="B1458" t="str">
            <v>Subcontratos</v>
          </cell>
          <cell r="C1458">
            <v>0</v>
          </cell>
          <cell r="D1458">
            <v>0</v>
          </cell>
          <cell r="E1458">
            <v>0</v>
          </cell>
          <cell r="F1458">
            <v>0</v>
          </cell>
          <cell r="G1458">
            <v>9090.9091000000008</v>
          </cell>
        </row>
        <row r="1459">
          <cell r="A1459" t="str">
            <v>I2145</v>
          </cell>
          <cell r="B1459" t="str">
            <v>Instalación de aire acondicionado (servicio)</v>
          </cell>
          <cell r="C1459" t="str">
            <v>u</v>
          </cell>
          <cell r="D1459">
            <v>1</v>
          </cell>
          <cell r="E1459">
            <v>9090.9091000000008</v>
          </cell>
          <cell r="F1459">
            <v>9090.9091000000008</v>
          </cell>
          <cell r="G1459">
            <v>0</v>
          </cell>
        </row>
        <row r="1461">
          <cell r="A1461" t="str">
            <v>3.9.2.14.2</v>
          </cell>
          <cell r="B1461" t="str">
            <v>Tendido de Cañerias embutidas hasta Equipos Condensadores en Azotea</v>
          </cell>
          <cell r="C1461" t="str">
            <v>ml</v>
          </cell>
          <cell r="D1461">
            <v>0</v>
          </cell>
          <cell r="E1461">
            <v>0</v>
          </cell>
          <cell r="F1461">
            <v>0</v>
          </cell>
          <cell r="G1461">
            <v>1781.4800344533332</v>
          </cell>
        </row>
        <row r="1462">
          <cell r="A1462" t="str">
            <v>01-T1704</v>
          </cell>
          <cell r="B1462" t="str">
            <v>Materiales</v>
          </cell>
          <cell r="C1462">
            <v>0</v>
          </cell>
          <cell r="D1462">
            <v>0</v>
          </cell>
          <cell r="E1462">
            <v>0</v>
          </cell>
          <cell r="F1462">
            <v>0</v>
          </cell>
          <cell r="G1462">
            <v>369.92617333333334</v>
          </cell>
        </row>
        <row r="1463">
          <cell r="A1463" t="str">
            <v>I1826</v>
          </cell>
          <cell r="B1463" t="str">
            <v>Caño de cobre, refrigeración Rollo 15 M. 1/4 0.8mm</v>
          </cell>
          <cell r="C1463" t="str">
            <v>u</v>
          </cell>
          <cell r="D1463">
            <v>6.6666666666666666E-2</v>
          </cell>
          <cell r="E1463">
            <v>5548.8926000000001</v>
          </cell>
          <cell r="F1463">
            <v>369.92617333333334</v>
          </cell>
          <cell r="G1463">
            <v>0</v>
          </cell>
        </row>
        <row r="1464">
          <cell r="A1464" t="str">
            <v>04-T1704</v>
          </cell>
          <cell r="B1464" t="str">
            <v>Subcontratos</v>
          </cell>
          <cell r="C1464">
            <v>0</v>
          </cell>
          <cell r="D1464">
            <v>0</v>
          </cell>
          <cell r="E1464">
            <v>0</v>
          </cell>
          <cell r="F1464">
            <v>0</v>
          </cell>
          <cell r="G1464">
            <v>1411.55386112</v>
          </cell>
        </row>
        <row r="1465">
          <cell r="A1465" t="str">
            <v>I1070</v>
          </cell>
          <cell r="B1465" t="str">
            <v>Ayudante Sanitarista, Gasista</v>
          </cell>
          <cell r="C1465" t="str">
            <v>hs</v>
          </cell>
          <cell r="D1465">
            <v>0.8</v>
          </cell>
          <cell r="E1465">
            <v>739.33949439999992</v>
          </cell>
          <cell r="F1465">
            <v>591.47159551999994</v>
          </cell>
          <cell r="G1465">
            <v>0</v>
          </cell>
        </row>
        <row r="1466">
          <cell r="A1466" t="str">
            <v>I1069</v>
          </cell>
          <cell r="B1466" t="str">
            <v>Oficial Sanitarista, Gasista</v>
          </cell>
          <cell r="C1466" t="str">
            <v>hs</v>
          </cell>
          <cell r="D1466">
            <v>0.8</v>
          </cell>
          <cell r="E1466">
            <v>1025.102832</v>
          </cell>
          <cell r="F1466">
            <v>820.08226560000003</v>
          </cell>
          <cell r="G1466">
            <v>0</v>
          </cell>
        </row>
        <row r="1468">
          <cell r="A1468" t="str">
            <v>3.9.2.14.3</v>
          </cell>
          <cell r="B1468" t="str">
            <v xml:space="preserve">Tendido de Desagues embutidos h/ rejillla de desague pluvial </v>
          </cell>
          <cell r="C1468" t="str">
            <v>ml</v>
          </cell>
          <cell r="D1468">
            <v>0</v>
          </cell>
          <cell r="E1468">
            <v>0</v>
          </cell>
          <cell r="F1468">
            <v>0</v>
          </cell>
          <cell r="G1468">
            <v>2212.6798263999999</v>
          </cell>
        </row>
        <row r="1469">
          <cell r="A1469" t="str">
            <v>01-T1705</v>
          </cell>
          <cell r="B1469" t="str">
            <v>Materiales</v>
          </cell>
          <cell r="C1469">
            <v>0</v>
          </cell>
          <cell r="D1469">
            <v>0</v>
          </cell>
          <cell r="E1469">
            <v>0</v>
          </cell>
          <cell r="F1469">
            <v>0</v>
          </cell>
          <cell r="G1469">
            <v>448.23749999999995</v>
          </cell>
        </row>
        <row r="1470">
          <cell r="A1470" t="str">
            <v>I1134</v>
          </cell>
          <cell r="B1470" t="str">
            <v>Cano Pvc 40X4 Mts (3,2) Aprob.Cloacal Iram</v>
          </cell>
          <cell r="C1470" t="str">
            <v>u</v>
          </cell>
          <cell r="D1470">
            <v>0.25</v>
          </cell>
          <cell r="E1470">
            <v>1718.58</v>
          </cell>
          <cell r="F1470">
            <v>429.64499999999998</v>
          </cell>
          <cell r="G1470">
            <v>0</v>
          </cell>
        </row>
        <row r="1471">
          <cell r="A1471" t="str">
            <v>I1138</v>
          </cell>
          <cell r="B1471" t="str">
            <v>Codo Pvc 40 A 90 Tigre Ramat (29912343)</v>
          </cell>
          <cell r="C1471" t="str">
            <v>u</v>
          </cell>
          <cell r="D1471">
            <v>0.25</v>
          </cell>
          <cell r="E1471">
            <v>74.37</v>
          </cell>
          <cell r="F1471">
            <v>18.592500000000001</v>
          </cell>
          <cell r="G1471">
            <v>0</v>
          </cell>
        </row>
        <row r="1472">
          <cell r="A1472" t="str">
            <v>04-T1705</v>
          </cell>
          <cell r="B1472" t="str">
            <v>Subcontratos</v>
          </cell>
          <cell r="C1472">
            <v>0</v>
          </cell>
          <cell r="D1472">
            <v>0</v>
          </cell>
          <cell r="E1472">
            <v>0</v>
          </cell>
          <cell r="F1472">
            <v>0</v>
          </cell>
          <cell r="G1472">
            <v>1764.4423264</v>
          </cell>
        </row>
        <row r="1473">
          <cell r="A1473" t="str">
            <v>I1070</v>
          </cell>
          <cell r="B1473" t="str">
            <v>Ayudante Sanitarista, Gasista</v>
          </cell>
          <cell r="C1473" t="str">
            <v>hs</v>
          </cell>
          <cell r="D1473">
            <v>1</v>
          </cell>
          <cell r="E1473">
            <v>739.33949439999992</v>
          </cell>
          <cell r="F1473">
            <v>739.33949439999992</v>
          </cell>
          <cell r="G1473">
            <v>0</v>
          </cell>
        </row>
        <row r="1474">
          <cell r="A1474" t="str">
            <v>I1069</v>
          </cell>
          <cell r="B1474" t="str">
            <v>Oficial Sanitarista, Gasista</v>
          </cell>
          <cell r="C1474" t="str">
            <v>hs</v>
          </cell>
          <cell r="D1474">
            <v>1</v>
          </cell>
          <cell r="E1474">
            <v>1025.102832</v>
          </cell>
          <cell r="F1474">
            <v>1025.102832</v>
          </cell>
          <cell r="G1474">
            <v>0</v>
          </cell>
        </row>
        <row r="1476">
          <cell r="A1476" t="str">
            <v>3.9.2.15.1</v>
          </cell>
          <cell r="B1476" t="str">
            <v>Instalación de un Sistema de Alarma contra Incendios</v>
          </cell>
          <cell r="C1476" t="str">
            <v>u</v>
          </cell>
          <cell r="D1476">
            <v>0</v>
          </cell>
          <cell r="E1476">
            <v>0</v>
          </cell>
          <cell r="F1476">
            <v>0</v>
          </cell>
          <cell r="G1476">
            <v>105982.1530336</v>
          </cell>
        </row>
        <row r="1477">
          <cell r="A1477" t="str">
            <v>01-T2475</v>
          </cell>
          <cell r="B1477" t="str">
            <v>Materiales</v>
          </cell>
          <cell r="C1477">
            <v>0</v>
          </cell>
          <cell r="D1477">
            <v>0</v>
          </cell>
          <cell r="E1477">
            <v>0</v>
          </cell>
          <cell r="F1477">
            <v>0</v>
          </cell>
          <cell r="G1477">
            <v>63635.537199999999</v>
          </cell>
        </row>
        <row r="1478">
          <cell r="A1478" t="str">
            <v>I2024</v>
          </cell>
          <cell r="B1478" t="str">
            <v>Central de incendio de 2 zonas y 60 puntos</v>
          </cell>
          <cell r="C1478" t="str">
            <v>u</v>
          </cell>
          <cell r="D1478">
            <v>1</v>
          </cell>
          <cell r="E1478">
            <v>63635.537199999999</v>
          </cell>
          <cell r="F1478">
            <v>63635.537199999999</v>
          </cell>
          <cell r="G1478">
            <v>0</v>
          </cell>
        </row>
        <row r="1479">
          <cell r="A1479" t="str">
            <v>04-T2475</v>
          </cell>
          <cell r="B1479" t="str">
            <v>Subcontratos</v>
          </cell>
          <cell r="C1479">
            <v>0</v>
          </cell>
          <cell r="D1479">
            <v>0</v>
          </cell>
          <cell r="E1479">
            <v>0</v>
          </cell>
          <cell r="F1479">
            <v>0</v>
          </cell>
          <cell r="G1479">
            <v>42346.615833599993</v>
          </cell>
        </row>
        <row r="1480">
          <cell r="A1480" t="str">
            <v>I1937</v>
          </cell>
          <cell r="B1480" t="str">
            <v>Ayudante Electricista</v>
          </cell>
          <cell r="C1480" t="str">
            <v>hs</v>
          </cell>
          <cell r="D1480">
            <v>24</v>
          </cell>
          <cell r="E1480">
            <v>739.33949439999992</v>
          </cell>
          <cell r="F1480">
            <v>17744.147865599996</v>
          </cell>
          <cell r="G1480">
            <v>0</v>
          </cell>
        </row>
        <row r="1481">
          <cell r="A1481" t="str">
            <v>I1936</v>
          </cell>
          <cell r="B1481" t="str">
            <v>Oficial Electricista</v>
          </cell>
          <cell r="C1481" t="str">
            <v>hs</v>
          </cell>
          <cell r="D1481">
            <v>24</v>
          </cell>
          <cell r="E1481">
            <v>1025.102832</v>
          </cell>
          <cell r="F1481">
            <v>24602.467968000001</v>
          </cell>
          <cell r="G1481">
            <v>0</v>
          </cell>
        </row>
        <row r="1483">
          <cell r="A1483" t="str">
            <v>3.9.2.15.2</v>
          </cell>
          <cell r="B1483" t="str">
            <v>Provisión de Matafuegos de Clase ABC de 10 kg.</v>
          </cell>
          <cell r="C1483" t="str">
            <v>u</v>
          </cell>
          <cell r="D1483">
            <v>0</v>
          </cell>
          <cell r="E1483">
            <v>0</v>
          </cell>
          <cell r="F1483">
            <v>0</v>
          </cell>
          <cell r="G1483">
            <v>10076.288704000001</v>
          </cell>
        </row>
        <row r="1484">
          <cell r="A1484" t="str">
            <v>01-T1179</v>
          </cell>
          <cell r="B1484" t="str">
            <v>Materiales</v>
          </cell>
          <cell r="C1484">
            <v>0</v>
          </cell>
          <cell r="D1484">
            <v>0</v>
          </cell>
          <cell r="E1484">
            <v>0</v>
          </cell>
          <cell r="F1484">
            <v>0</v>
          </cell>
          <cell r="G1484">
            <v>7595.04</v>
          </cell>
        </row>
        <row r="1485">
          <cell r="A1485" t="str">
            <v>I1248</v>
          </cell>
          <cell r="B1485" t="str">
            <v>Matafuego Abc 10 Kg</v>
          </cell>
          <cell r="C1485" t="str">
            <v>u</v>
          </cell>
          <cell r="D1485">
            <v>1</v>
          </cell>
          <cell r="E1485">
            <v>7595.04</v>
          </cell>
          <cell r="F1485">
            <v>7595.04</v>
          </cell>
          <cell r="G1485">
            <v>0</v>
          </cell>
        </row>
        <row r="1486">
          <cell r="A1486" t="str">
            <v>02-T1179</v>
          </cell>
          <cell r="B1486" t="str">
            <v>Mano de Obra</v>
          </cell>
          <cell r="C1486">
            <v>0</v>
          </cell>
          <cell r="D1486">
            <v>0</v>
          </cell>
          <cell r="E1486">
            <v>0</v>
          </cell>
          <cell r="F1486">
            <v>0</v>
          </cell>
          <cell r="G1486">
            <v>2481.2487039999996</v>
          </cell>
        </row>
        <row r="1487">
          <cell r="A1487" t="str">
            <v>I1005</v>
          </cell>
          <cell r="B1487" t="str">
            <v>Ayudante</v>
          </cell>
          <cell r="C1487" t="str">
            <v>hs</v>
          </cell>
          <cell r="D1487">
            <v>2</v>
          </cell>
          <cell r="E1487">
            <v>568.72268799999995</v>
          </cell>
          <cell r="F1487">
            <v>1137.4453759999999</v>
          </cell>
          <cell r="G1487">
            <v>0</v>
          </cell>
        </row>
        <row r="1488">
          <cell r="A1488" t="str">
            <v>I1004</v>
          </cell>
          <cell r="B1488" t="str">
            <v>Oficial</v>
          </cell>
          <cell r="C1488" t="str">
            <v>hs</v>
          </cell>
          <cell r="D1488">
            <v>2</v>
          </cell>
          <cell r="E1488">
            <v>671.90166399999998</v>
          </cell>
          <cell r="F1488">
            <v>1343.803328</v>
          </cell>
          <cell r="G1488">
            <v>0</v>
          </cell>
        </row>
        <row r="1490">
          <cell r="A1490" t="str">
            <v>3.9.2.15.3</v>
          </cell>
          <cell r="B1490" t="str">
            <v>Provisión de Matafuegos de CO2 de 10 kg.</v>
          </cell>
          <cell r="C1490" t="str">
            <v>u</v>
          </cell>
          <cell r="D1490">
            <v>0</v>
          </cell>
          <cell r="E1490">
            <v>0</v>
          </cell>
          <cell r="F1490">
            <v>0</v>
          </cell>
          <cell r="G1490">
            <v>35331.052175999997</v>
          </cell>
        </row>
        <row r="1491">
          <cell r="A1491" t="str">
            <v>01-T1605</v>
          </cell>
          <cell r="B1491" t="str">
            <v>Materiales</v>
          </cell>
          <cell r="C1491">
            <v>0</v>
          </cell>
          <cell r="D1491">
            <v>0</v>
          </cell>
          <cell r="E1491">
            <v>0</v>
          </cell>
          <cell r="F1491">
            <v>0</v>
          </cell>
          <cell r="G1491">
            <v>34710.74</v>
          </cell>
        </row>
        <row r="1492">
          <cell r="A1492" t="str">
            <v>I1593</v>
          </cell>
          <cell r="B1492" t="str">
            <v>Matafuego Nuevo Co2 X 10 Kg, Tarj. Municipal</v>
          </cell>
          <cell r="C1492" t="str">
            <v>u</v>
          </cell>
          <cell r="D1492">
            <v>1</v>
          </cell>
          <cell r="E1492">
            <v>34710.74</v>
          </cell>
          <cell r="F1492">
            <v>34710.74</v>
          </cell>
          <cell r="G1492">
            <v>0</v>
          </cell>
        </row>
        <row r="1493">
          <cell r="A1493" t="str">
            <v>02-T1605</v>
          </cell>
          <cell r="B1493" t="str">
            <v>Mano de Obra</v>
          </cell>
          <cell r="C1493">
            <v>0</v>
          </cell>
          <cell r="D1493">
            <v>0</v>
          </cell>
          <cell r="E1493">
            <v>0</v>
          </cell>
          <cell r="F1493">
            <v>0</v>
          </cell>
          <cell r="G1493">
            <v>620.31217599999991</v>
          </cell>
        </row>
        <row r="1494">
          <cell r="A1494" t="str">
            <v>I1005</v>
          </cell>
          <cell r="B1494" t="str">
            <v>Ayudante</v>
          </cell>
          <cell r="C1494" t="str">
            <v>hs</v>
          </cell>
          <cell r="D1494">
            <v>0.5</v>
          </cell>
          <cell r="E1494">
            <v>568.72268799999995</v>
          </cell>
          <cell r="F1494">
            <v>284.36134399999997</v>
          </cell>
          <cell r="G1494">
            <v>0</v>
          </cell>
        </row>
        <row r="1495">
          <cell r="A1495" t="str">
            <v>I1004</v>
          </cell>
          <cell r="B1495" t="str">
            <v>Oficial</v>
          </cell>
          <cell r="C1495" t="str">
            <v>hs</v>
          </cell>
          <cell r="D1495">
            <v>0.5</v>
          </cell>
          <cell r="E1495">
            <v>671.90166399999998</v>
          </cell>
          <cell r="F1495">
            <v>335.95083199999999</v>
          </cell>
          <cell r="G1495">
            <v>0</v>
          </cell>
        </row>
        <row r="1497">
          <cell r="A1497" t="str">
            <v>3.9.2.15.4</v>
          </cell>
          <cell r="B1497" t="str">
            <v xml:space="preserve">Señalización Reglamentaria </v>
          </cell>
          <cell r="C1497" t="str">
            <v>u</v>
          </cell>
          <cell r="D1497">
            <v>0</v>
          </cell>
          <cell r="E1497">
            <v>0</v>
          </cell>
          <cell r="F1497">
            <v>0</v>
          </cell>
          <cell r="G1497">
            <v>1037.651664</v>
          </cell>
        </row>
        <row r="1498">
          <cell r="A1498" t="str">
            <v>01-T2476</v>
          </cell>
          <cell r="B1498" t="str">
            <v>Materiales</v>
          </cell>
          <cell r="C1498">
            <v>0</v>
          </cell>
          <cell r="D1498">
            <v>0</v>
          </cell>
          <cell r="E1498">
            <v>0</v>
          </cell>
          <cell r="F1498">
            <v>0</v>
          </cell>
          <cell r="G1498">
            <v>365.75</v>
          </cell>
        </row>
        <row r="1499">
          <cell r="A1499" t="str">
            <v>I2501</v>
          </cell>
          <cell r="B1499" t="str">
            <v xml:space="preserve">Materiales Señalización Reglamentaria en Bocas de Incendio y Bocas de Impulsión </v>
          </cell>
          <cell r="C1499" t="str">
            <v>u</v>
          </cell>
          <cell r="D1499">
            <v>1</v>
          </cell>
          <cell r="E1499">
            <v>365.75</v>
          </cell>
          <cell r="F1499">
            <v>365.75</v>
          </cell>
          <cell r="G1499">
            <v>0</v>
          </cell>
        </row>
        <row r="1500">
          <cell r="A1500" t="str">
            <v>02-T2476</v>
          </cell>
          <cell r="B1500" t="str">
            <v>Mano de Obra</v>
          </cell>
          <cell r="C1500">
            <v>0</v>
          </cell>
          <cell r="D1500">
            <v>0</v>
          </cell>
          <cell r="E1500">
            <v>0</v>
          </cell>
          <cell r="F1500">
            <v>0</v>
          </cell>
          <cell r="G1500">
            <v>671.90166399999998</v>
          </cell>
        </row>
        <row r="1501">
          <cell r="A1501" t="str">
            <v>I1004</v>
          </cell>
          <cell r="B1501" t="str">
            <v>Oficial</v>
          </cell>
          <cell r="C1501" t="str">
            <v>hs</v>
          </cell>
          <cell r="D1501">
            <v>1</v>
          </cell>
          <cell r="E1501">
            <v>671.90166399999998</v>
          </cell>
          <cell r="F1501">
            <v>671.90166399999998</v>
          </cell>
          <cell r="G1501">
            <v>0</v>
          </cell>
        </row>
        <row r="1503">
          <cell r="A1503" t="str">
            <v>3.9.2.16.1</v>
          </cell>
          <cell r="B1503" t="str">
            <v xml:space="preserve">Instalación de un Sistema de Alarma inhalámbrico en Boleterías </v>
          </cell>
          <cell r="C1503" t="str">
            <v>gl</v>
          </cell>
          <cell r="D1503">
            <v>0</v>
          </cell>
          <cell r="E1503">
            <v>0</v>
          </cell>
          <cell r="F1503">
            <v>0</v>
          </cell>
          <cell r="G1503">
            <v>42624.777512000001</v>
          </cell>
        </row>
        <row r="1504">
          <cell r="A1504" t="str">
            <v>01-T2130</v>
          </cell>
          <cell r="B1504" t="str">
            <v>Materiales</v>
          </cell>
          <cell r="C1504">
            <v>0</v>
          </cell>
          <cell r="D1504">
            <v>0</v>
          </cell>
          <cell r="E1504">
            <v>0</v>
          </cell>
          <cell r="F1504">
            <v>0</v>
          </cell>
          <cell r="G1504">
            <v>26223.1322</v>
          </cell>
        </row>
        <row r="1505">
          <cell r="A1505" t="str">
            <v>I2021</v>
          </cell>
          <cell r="B1505" t="str">
            <v>Central de alarma</v>
          </cell>
          <cell r="C1505" t="str">
            <v>u</v>
          </cell>
          <cell r="D1505">
            <v>1</v>
          </cell>
          <cell r="E1505">
            <v>26223.1322</v>
          </cell>
          <cell r="F1505">
            <v>26223.1322</v>
          </cell>
          <cell r="G1505">
            <v>0</v>
          </cell>
        </row>
        <row r="1506">
          <cell r="A1506" t="str">
            <v>04-T2130</v>
          </cell>
          <cell r="B1506" t="str">
            <v>Subcontratos</v>
          </cell>
          <cell r="C1506">
            <v>0</v>
          </cell>
          <cell r="D1506">
            <v>0</v>
          </cell>
          <cell r="E1506">
            <v>0</v>
          </cell>
          <cell r="F1506">
            <v>0</v>
          </cell>
          <cell r="G1506">
            <v>16401.645312000001</v>
          </cell>
        </row>
        <row r="1507">
          <cell r="A1507" t="str">
            <v>I1936</v>
          </cell>
          <cell r="B1507" t="str">
            <v>Oficial Electricista</v>
          </cell>
          <cell r="C1507" t="str">
            <v>hs</v>
          </cell>
          <cell r="D1507">
            <v>16</v>
          </cell>
          <cell r="E1507">
            <v>1025.102832</v>
          </cell>
          <cell r="F1507">
            <v>16401.645312000001</v>
          </cell>
          <cell r="G1507">
            <v>0</v>
          </cell>
        </row>
        <row r="1509">
          <cell r="A1509" t="str">
            <v>3.9.2.16.2</v>
          </cell>
          <cell r="B1509" t="str">
            <v>Instalación de boton antipanico en ventanilla que reporten a la central de alarmas</v>
          </cell>
          <cell r="C1509" t="str">
            <v>u</v>
          </cell>
          <cell r="D1509">
            <v>0</v>
          </cell>
          <cell r="E1509">
            <v>0</v>
          </cell>
          <cell r="F1509">
            <v>0</v>
          </cell>
          <cell r="G1509">
            <v>2794.3011320000001</v>
          </cell>
        </row>
        <row r="1510">
          <cell r="A1510" t="str">
            <v>01-T2129</v>
          </cell>
          <cell r="B1510" t="str">
            <v>Materiales</v>
          </cell>
          <cell r="C1510">
            <v>0</v>
          </cell>
          <cell r="D1510">
            <v>0</v>
          </cell>
          <cell r="E1510">
            <v>0</v>
          </cell>
          <cell r="F1510">
            <v>0</v>
          </cell>
          <cell r="G1510">
            <v>1769.1983</v>
          </cell>
        </row>
        <row r="1511">
          <cell r="A1511" t="str">
            <v>I2270</v>
          </cell>
          <cell r="B1511" t="str">
            <v>Botón antipánico</v>
          </cell>
          <cell r="C1511" t="str">
            <v>u</v>
          </cell>
          <cell r="D1511">
            <v>1</v>
          </cell>
          <cell r="E1511">
            <v>1769.1983</v>
          </cell>
          <cell r="F1511">
            <v>1769.1983</v>
          </cell>
          <cell r="G1511">
            <v>0</v>
          </cell>
        </row>
        <row r="1512">
          <cell r="A1512" t="str">
            <v>04-T2129</v>
          </cell>
          <cell r="B1512" t="str">
            <v>Subcontratos</v>
          </cell>
          <cell r="C1512">
            <v>0</v>
          </cell>
          <cell r="D1512">
            <v>0</v>
          </cell>
          <cell r="E1512">
            <v>0</v>
          </cell>
          <cell r="F1512">
            <v>0</v>
          </cell>
          <cell r="G1512">
            <v>1025.102832</v>
          </cell>
        </row>
        <row r="1513">
          <cell r="A1513" t="str">
            <v>I1936</v>
          </cell>
          <cell r="B1513" t="str">
            <v>Oficial Electricista</v>
          </cell>
          <cell r="C1513" t="str">
            <v>hs</v>
          </cell>
          <cell r="D1513">
            <v>1</v>
          </cell>
          <cell r="E1513">
            <v>1025.102832</v>
          </cell>
          <cell r="F1513">
            <v>1025.102832</v>
          </cell>
          <cell r="G1513">
            <v>0</v>
          </cell>
        </row>
        <row r="1515">
          <cell r="A1515" t="str">
            <v>3.10.1</v>
          </cell>
          <cell r="B1515" t="str">
            <v>Baranda de contencion de andenes de caño de acero galvanizado - según Detalle DT005</v>
          </cell>
          <cell r="C1515" t="str">
            <v>ml</v>
          </cell>
          <cell r="D1515">
            <v>0</v>
          </cell>
          <cell r="E1515">
            <v>0</v>
          </cell>
          <cell r="F1515">
            <v>0</v>
          </cell>
          <cell r="G1515">
            <v>11362.826919266667</v>
          </cell>
        </row>
        <row r="1516">
          <cell r="A1516" t="str">
            <v>01-T3502</v>
          </cell>
          <cell r="B1516" t="str">
            <v>Materiales</v>
          </cell>
          <cell r="C1516">
            <v>0</v>
          </cell>
          <cell r="D1516">
            <v>0</v>
          </cell>
          <cell r="E1516">
            <v>0</v>
          </cell>
          <cell r="F1516">
            <v>0</v>
          </cell>
          <cell r="G1516">
            <v>7014.2081187333333</v>
          </cell>
        </row>
        <row r="1517">
          <cell r="A1517" t="str">
            <v>I3276</v>
          </cell>
          <cell r="B1517" t="str">
            <v>Arandela del 12</v>
          </cell>
          <cell r="C1517" t="str">
            <v>U</v>
          </cell>
          <cell r="D1517">
            <v>6.666666666666667</v>
          </cell>
          <cell r="E1517">
            <v>26.24</v>
          </cell>
          <cell r="F1517">
            <v>174.93333333333334</v>
          </cell>
          <cell r="G1517">
            <v>0</v>
          </cell>
        </row>
        <row r="1518">
          <cell r="A1518" t="str">
            <v>I3277</v>
          </cell>
          <cell r="B1518" t="str">
            <v>Arandela grower del 12</v>
          </cell>
          <cell r="C1518" t="str">
            <v>U</v>
          </cell>
          <cell r="D1518">
            <v>6.666666666666667</v>
          </cell>
          <cell r="E1518">
            <v>3.8016999999999999</v>
          </cell>
          <cell r="F1518">
            <v>25.344666666666665</v>
          </cell>
          <cell r="G1518">
            <v>0</v>
          </cell>
        </row>
        <row r="1519">
          <cell r="A1519" t="str">
            <v>I3170</v>
          </cell>
          <cell r="B1519" t="str">
            <v>Caño estructural 60 x 60 x 3,2 mm</v>
          </cell>
          <cell r="C1519" t="str">
            <v>ml</v>
          </cell>
          <cell r="D1519">
            <v>0.70000000000000007</v>
          </cell>
          <cell r="E1519">
            <v>1623.7337</v>
          </cell>
          <cell r="F1519">
            <v>1136.6135900000002</v>
          </cell>
          <cell r="G1519">
            <v>0</v>
          </cell>
        </row>
        <row r="1520">
          <cell r="A1520" t="str">
            <v>I3270</v>
          </cell>
          <cell r="B1520" t="str">
            <v>Caño redondo 1 3/4 x 2 mm</v>
          </cell>
          <cell r="C1520" t="str">
            <v>ml</v>
          </cell>
          <cell r="D1520">
            <v>4</v>
          </cell>
          <cell r="E1520">
            <v>680.67769999999996</v>
          </cell>
          <cell r="F1520">
            <v>2722.7107999999998</v>
          </cell>
          <cell r="G1520">
            <v>0</v>
          </cell>
        </row>
        <row r="1521">
          <cell r="A1521" t="str">
            <v>I3271</v>
          </cell>
          <cell r="B1521" t="str">
            <v>Chapa lisa de 3/8"</v>
          </cell>
          <cell r="C1521" t="str">
            <v>m2</v>
          </cell>
          <cell r="D1521">
            <v>5.3333333333333332E-3</v>
          </cell>
          <cell r="E1521">
            <v>2373.7287000000001</v>
          </cell>
          <cell r="F1521">
            <v>12.6598864</v>
          </cell>
          <cell r="G1521">
            <v>0</v>
          </cell>
        </row>
        <row r="1522">
          <cell r="A1522" t="str">
            <v>I3273</v>
          </cell>
          <cell r="B1522" t="str">
            <v>Chapa plagada de 1/4 (35 x 10 cm)</v>
          </cell>
          <cell r="C1522" t="str">
            <v>U</v>
          </cell>
          <cell r="D1522">
            <v>0.33333333333333331</v>
          </cell>
          <cell r="E1522">
            <v>758.47929999999997</v>
          </cell>
          <cell r="F1522">
            <v>252.82643333333331</v>
          </cell>
          <cell r="G1522">
            <v>0</v>
          </cell>
        </row>
        <row r="1523">
          <cell r="A1523" t="str">
            <v>I2872</v>
          </cell>
          <cell r="B1523" t="str">
            <v>Galvanizado en caliente</v>
          </cell>
          <cell r="C1523" t="str">
            <v>kg</v>
          </cell>
          <cell r="D1523">
            <v>16.699986666666664</v>
          </cell>
          <cell r="E1523">
            <v>88.825000000000003</v>
          </cell>
          <cell r="F1523">
            <v>1483.3763156666664</v>
          </cell>
          <cell r="G1523">
            <v>0</v>
          </cell>
        </row>
        <row r="1524">
          <cell r="A1524" t="str">
            <v>I3272</v>
          </cell>
          <cell r="B1524" t="str">
            <v>Pernos de anclaje de 12 mm</v>
          </cell>
          <cell r="C1524" t="str">
            <v>U</v>
          </cell>
          <cell r="D1524">
            <v>1.3333333333333333</v>
          </cell>
          <cell r="E1524">
            <v>37.181800000000003</v>
          </cell>
          <cell r="F1524">
            <v>49.575733333333332</v>
          </cell>
          <cell r="G1524">
            <v>0</v>
          </cell>
        </row>
        <row r="1525">
          <cell r="A1525" t="str">
            <v>I3269</v>
          </cell>
          <cell r="B1525" t="str">
            <v>Planchuela 3" x 3/16"</v>
          </cell>
          <cell r="C1525" t="str">
            <v>ml</v>
          </cell>
          <cell r="D1525">
            <v>1.1333333333333333</v>
          </cell>
          <cell r="E1525">
            <v>592.66120000000001</v>
          </cell>
          <cell r="F1525">
            <v>671.6826933333333</v>
          </cell>
          <cell r="G1525">
            <v>0</v>
          </cell>
        </row>
        <row r="1526">
          <cell r="A1526" t="str">
            <v>I3275</v>
          </cell>
          <cell r="B1526" t="str">
            <v>Tuerca hexagonal de 12 mm</v>
          </cell>
          <cell r="C1526" t="str">
            <v>U</v>
          </cell>
          <cell r="D1526">
            <v>6.666666666666667</v>
          </cell>
          <cell r="E1526">
            <v>12.809900000000001</v>
          </cell>
          <cell r="F1526">
            <v>85.399333333333345</v>
          </cell>
          <cell r="G1526">
            <v>0</v>
          </cell>
        </row>
        <row r="1527">
          <cell r="A1527" t="str">
            <v>I3274</v>
          </cell>
          <cell r="B1527" t="str">
            <v>Varilla roscada del 12 x 40 cm largo</v>
          </cell>
          <cell r="C1527" t="str">
            <v>U</v>
          </cell>
          <cell r="D1527">
            <v>3.3333333333333335</v>
          </cell>
          <cell r="E1527">
            <v>119.7256</v>
          </cell>
          <cell r="F1527">
            <v>399.08533333333332</v>
          </cell>
          <cell r="G1527">
            <v>0</v>
          </cell>
        </row>
        <row r="1528">
          <cell r="A1528" t="str">
            <v>02-T3502</v>
          </cell>
          <cell r="B1528" t="str">
            <v>Mano de Obra</v>
          </cell>
          <cell r="C1528">
            <v>0</v>
          </cell>
          <cell r="D1528">
            <v>0</v>
          </cell>
          <cell r="E1528">
            <v>0</v>
          </cell>
          <cell r="F1528">
            <v>0</v>
          </cell>
          <cell r="G1528">
            <v>858.32158719999995</v>
          </cell>
        </row>
        <row r="1529">
          <cell r="A1529" t="str">
            <v>I1005</v>
          </cell>
          <cell r="B1529" t="str">
            <v>Ayudante</v>
          </cell>
          <cell r="C1529" t="str">
            <v>hs</v>
          </cell>
          <cell r="D1529">
            <v>0.4</v>
          </cell>
          <cell r="E1529">
            <v>568.72268799999995</v>
          </cell>
          <cell r="F1529">
            <v>227.4890752</v>
          </cell>
          <cell r="G1529">
            <v>0</v>
          </cell>
        </row>
        <row r="1530">
          <cell r="A1530" t="str">
            <v>I1004</v>
          </cell>
          <cell r="B1530" t="str">
            <v>Oficial</v>
          </cell>
          <cell r="C1530" t="str">
            <v>hs</v>
          </cell>
          <cell r="D1530">
            <v>0</v>
          </cell>
          <cell r="E1530">
            <v>671.90166399999998</v>
          </cell>
          <cell r="F1530">
            <v>0</v>
          </cell>
          <cell r="G1530">
            <v>0</v>
          </cell>
        </row>
        <row r="1531">
          <cell r="A1531" t="str">
            <v>I1016</v>
          </cell>
          <cell r="B1531" t="str">
            <v>Oficial Especializado</v>
          </cell>
          <cell r="C1531" t="str">
            <v>hs</v>
          </cell>
          <cell r="D1531">
            <v>0.8</v>
          </cell>
          <cell r="E1531">
            <v>788.54063999999994</v>
          </cell>
          <cell r="F1531">
            <v>630.83251199999995</v>
          </cell>
          <cell r="G1531">
            <v>0</v>
          </cell>
        </row>
        <row r="1532">
          <cell r="A1532" t="str">
            <v>04-T3502</v>
          </cell>
          <cell r="B1532" t="str">
            <v>Subcontratos</v>
          </cell>
          <cell r="C1532">
            <v>0</v>
          </cell>
          <cell r="D1532">
            <v>0</v>
          </cell>
          <cell r="E1532">
            <v>0</v>
          </cell>
          <cell r="F1532">
            <v>0</v>
          </cell>
          <cell r="G1532">
            <v>3490.2972133333328</v>
          </cell>
        </row>
        <row r="1533">
          <cell r="A1533" t="str">
            <v>I1493</v>
          </cell>
          <cell r="B1533" t="str">
            <v>Procesado de hierro en taller, (No incluye el costo del hierro)</v>
          </cell>
          <cell r="C1533" t="str">
            <v>kg</v>
          </cell>
          <cell r="D1533">
            <v>16.699986666666664</v>
          </cell>
          <cell r="E1533">
            <v>209</v>
          </cell>
          <cell r="F1533">
            <v>3490.2972133333328</v>
          </cell>
          <cell r="G1533">
            <v>0</v>
          </cell>
        </row>
        <row r="1535">
          <cell r="A1535" t="str">
            <v>3.10.3</v>
          </cell>
          <cell r="B1535" t="str">
            <v>Ejecución de Nuevos Cercos perimetrales de alambrado olímpico romboidal - según Detalle DT008</v>
          </cell>
          <cell r="C1535" t="str">
            <v>ml</v>
          </cell>
          <cell r="D1535">
            <v>0</v>
          </cell>
          <cell r="E1535">
            <v>0</v>
          </cell>
          <cell r="F1535">
            <v>0</v>
          </cell>
          <cell r="G1535">
            <v>3966</v>
          </cell>
        </row>
        <row r="1536">
          <cell r="A1536" t="str">
            <v>01-T2839</v>
          </cell>
          <cell r="B1536" t="str">
            <v>Materiales</v>
          </cell>
          <cell r="C1536">
            <v>0</v>
          </cell>
          <cell r="D1536">
            <v>0</v>
          </cell>
          <cell r="E1536">
            <v>0</v>
          </cell>
          <cell r="F1536">
            <v>0</v>
          </cell>
          <cell r="G1536">
            <v>3966</v>
          </cell>
        </row>
        <row r="1537">
          <cell r="A1537" t="str">
            <v>I2743</v>
          </cell>
          <cell r="B1537" t="str">
            <v>Ejecución de Nuevos Cercos perimetrales de alambrado olímpico romboidal - según Detalle DC-003</v>
          </cell>
          <cell r="C1537" t="str">
            <v>ml</v>
          </cell>
          <cell r="D1537">
            <v>1</v>
          </cell>
          <cell r="E1537">
            <v>3966</v>
          </cell>
          <cell r="F1537">
            <v>3966</v>
          </cell>
          <cell r="G1537">
            <v>0</v>
          </cell>
        </row>
        <row r="1539">
          <cell r="A1539" t="str">
            <v>3.10.4</v>
          </cell>
          <cell r="B1539" t="str">
            <v>Ejecución de Nuevos Cercos divisorios entre Vías de paños de metal desplegado pesado según Detalle DT009</v>
          </cell>
          <cell r="C1539" t="str">
            <v>ml</v>
          </cell>
          <cell r="D1539">
            <v>0</v>
          </cell>
          <cell r="E1539">
            <v>0</v>
          </cell>
          <cell r="F1539">
            <v>0</v>
          </cell>
          <cell r="G1539">
            <v>7876.2706437245179</v>
          </cell>
        </row>
        <row r="1540">
          <cell r="A1540" t="str">
            <v>01-T2840</v>
          </cell>
          <cell r="B1540" t="str">
            <v>Materiales</v>
          </cell>
          <cell r="C1540">
            <v>0</v>
          </cell>
          <cell r="D1540">
            <v>0</v>
          </cell>
          <cell r="E1540">
            <v>0</v>
          </cell>
          <cell r="F1540">
            <v>0</v>
          </cell>
          <cell r="G1540">
            <v>5395.0219397245182</v>
          </cell>
        </row>
        <row r="1541">
          <cell r="A1541" t="str">
            <v>I3170</v>
          </cell>
          <cell r="B1541" t="str">
            <v>Caño estructural 60x60 3,2 mm</v>
          </cell>
          <cell r="C1541" t="str">
            <v>ml</v>
          </cell>
          <cell r="D1541">
            <v>1.5</v>
          </cell>
          <cell r="E1541">
            <v>1623.7337</v>
          </cell>
          <cell r="F1541">
            <v>2435.6005500000001</v>
          </cell>
          <cell r="G1541">
            <v>0</v>
          </cell>
        </row>
        <row r="1542">
          <cell r="A1542" t="str">
            <v>JG007</v>
          </cell>
          <cell r="B1542" t="str">
            <v>Bastidor hierro angulo de 1" x 3/16"</v>
          </cell>
          <cell r="C1542" t="str">
            <v>ml</v>
          </cell>
          <cell r="D1542">
            <v>3.1</v>
          </cell>
          <cell r="E1542">
            <v>365.01377410468325</v>
          </cell>
          <cell r="F1542">
            <v>1131.5426997245181</v>
          </cell>
          <cell r="G1542">
            <v>0</v>
          </cell>
        </row>
        <row r="1543">
          <cell r="A1543" t="str">
            <v>I2769</v>
          </cell>
          <cell r="B1543" t="str">
            <v xml:space="preserve">Metal desplegado romboidal 270-16-20 </v>
          </cell>
          <cell r="C1543" t="str">
            <v>m2</v>
          </cell>
          <cell r="D1543">
            <v>1.1000000000000001</v>
          </cell>
          <cell r="E1543">
            <v>1661.7079000000001</v>
          </cell>
          <cell r="F1543">
            <v>1827.8786900000002</v>
          </cell>
          <cell r="G1543">
            <v>0</v>
          </cell>
        </row>
        <row r="1544">
          <cell r="A1544" t="str">
            <v>02-T2840</v>
          </cell>
          <cell r="B1544" t="str">
            <v>Mano de Obra</v>
          </cell>
          <cell r="C1544">
            <v>0</v>
          </cell>
          <cell r="D1544">
            <v>0</v>
          </cell>
          <cell r="E1544">
            <v>0</v>
          </cell>
          <cell r="F1544">
            <v>0</v>
          </cell>
          <cell r="G1544">
            <v>2481.2487039999996</v>
          </cell>
        </row>
        <row r="1545">
          <cell r="A1545" t="str">
            <v>I1005</v>
          </cell>
          <cell r="B1545" t="str">
            <v>Ayudante</v>
          </cell>
          <cell r="C1545" t="str">
            <v>hs</v>
          </cell>
          <cell r="D1545">
            <v>2</v>
          </cell>
          <cell r="E1545">
            <v>568.72268799999995</v>
          </cell>
          <cell r="F1545">
            <v>1137.4453759999999</v>
          </cell>
          <cell r="G1545">
            <v>0</v>
          </cell>
        </row>
        <row r="1546">
          <cell r="A1546" t="str">
            <v>I1004</v>
          </cell>
          <cell r="B1546" t="str">
            <v>Oficial</v>
          </cell>
          <cell r="C1546" t="str">
            <v>hs</v>
          </cell>
          <cell r="D1546">
            <v>2</v>
          </cell>
          <cell r="E1546">
            <v>671.90166399999998</v>
          </cell>
          <cell r="F1546">
            <v>1343.803328</v>
          </cell>
          <cell r="G1546">
            <v>0</v>
          </cell>
        </row>
        <row r="1548">
          <cell r="A1548" t="str">
            <v>3.11.2</v>
          </cell>
          <cell r="B1548" t="str">
            <v>Aplicación de 1 mano de Base al Agua y 2 manos de Latex para exteriores sobre Superficies de Revoques de Cal o Yeso</v>
          </cell>
          <cell r="C1548" t="str">
            <v>m2</v>
          </cell>
          <cell r="D1548">
            <v>0</v>
          </cell>
          <cell r="E1548">
            <v>0</v>
          </cell>
          <cell r="F1548">
            <v>0</v>
          </cell>
          <cell r="G1548">
            <v>844.53220913636369</v>
          </cell>
        </row>
        <row r="1549">
          <cell r="A1549" t="str">
            <v>01-T1355</v>
          </cell>
          <cell r="B1549" t="str">
            <v>Materiales</v>
          </cell>
          <cell r="C1549">
            <v>0</v>
          </cell>
          <cell r="D1549">
            <v>0</v>
          </cell>
          <cell r="E1549">
            <v>0</v>
          </cell>
          <cell r="F1549">
            <v>0</v>
          </cell>
          <cell r="G1549">
            <v>564.95870950000005</v>
          </cell>
        </row>
        <row r="1550">
          <cell r="A1550" t="str">
            <v>I1338</v>
          </cell>
          <cell r="B1550" t="str">
            <v>Cinta De Pintor 18 Mm X 40 Mts</v>
          </cell>
          <cell r="C1550" t="str">
            <v>u</v>
          </cell>
          <cell r="D1550">
            <v>2</v>
          </cell>
          <cell r="E1550">
            <v>147.93389999999999</v>
          </cell>
          <cell r="F1550">
            <v>295.86779999999999</v>
          </cell>
          <cell r="G1550">
            <v>0</v>
          </cell>
        </row>
        <row r="1551">
          <cell r="A1551" t="str">
            <v>I1339</v>
          </cell>
          <cell r="B1551" t="str">
            <v>Latex Acrílico Para Exteriores Loxon X 20 Litros</v>
          </cell>
          <cell r="C1551" t="str">
            <v>u</v>
          </cell>
          <cell r="D1551">
            <v>1.4999999999999999E-2</v>
          </cell>
          <cell r="E1551">
            <v>15001.652899999999</v>
          </cell>
          <cell r="F1551">
            <v>225.02479349999999</v>
          </cell>
          <cell r="G1551">
            <v>0</v>
          </cell>
        </row>
        <row r="1552">
          <cell r="A1552" t="str">
            <v>I1336</v>
          </cell>
          <cell r="B1552" t="str">
            <v>Pincel De Pintor</v>
          </cell>
          <cell r="C1552" t="str">
            <v>u</v>
          </cell>
          <cell r="D1552">
            <v>5.0000000000000001E-3</v>
          </cell>
          <cell r="E1552">
            <v>485.9504</v>
          </cell>
          <cell r="F1552">
            <v>2.4297520000000001</v>
          </cell>
          <cell r="G1552">
            <v>0</v>
          </cell>
        </row>
        <row r="1553">
          <cell r="A1553" t="str">
            <v>I1335</v>
          </cell>
          <cell r="B1553" t="str">
            <v>Rodillo De Lana Para Pintor</v>
          </cell>
          <cell r="C1553" t="str">
            <v>u</v>
          </cell>
          <cell r="D1553">
            <v>0.01</v>
          </cell>
          <cell r="E1553">
            <v>507.43799999999999</v>
          </cell>
          <cell r="F1553">
            <v>5.0743799999999997</v>
          </cell>
          <cell r="G1553">
            <v>0</v>
          </cell>
        </row>
        <row r="1554">
          <cell r="A1554" t="str">
            <v>I1337</v>
          </cell>
          <cell r="B1554" t="str">
            <v>Rollo De Cartón Corrugado 1 X 25 M</v>
          </cell>
          <cell r="C1554" t="str">
            <v>u</v>
          </cell>
          <cell r="D1554">
            <v>0.04</v>
          </cell>
          <cell r="E1554">
            <v>914.04960000000005</v>
          </cell>
          <cell r="F1554">
            <v>36.561984000000002</v>
          </cell>
          <cell r="G1554">
            <v>0</v>
          </cell>
        </row>
        <row r="1555">
          <cell r="A1555" t="str">
            <v>04-T1355</v>
          </cell>
          <cell r="B1555" t="str">
            <v>Subcontratos</v>
          </cell>
          <cell r="C1555">
            <v>0</v>
          </cell>
          <cell r="D1555">
            <v>0</v>
          </cell>
          <cell r="E1555">
            <v>0</v>
          </cell>
          <cell r="F1555">
            <v>0</v>
          </cell>
          <cell r="G1555">
            <v>279.57349963636364</v>
          </cell>
        </row>
        <row r="1556">
          <cell r="A1556" t="str">
            <v>I1210</v>
          </cell>
          <cell r="B1556" t="str">
            <v>Oficial Pintor</v>
          </cell>
          <cell r="C1556" t="str">
            <v>hs</v>
          </cell>
          <cell r="D1556">
            <v>0.27272727272727271</v>
          </cell>
          <cell r="E1556">
            <v>1025.102832</v>
          </cell>
          <cell r="F1556">
            <v>279.57349963636364</v>
          </cell>
          <cell r="G1556">
            <v>0</v>
          </cell>
        </row>
        <row r="1558">
          <cell r="A1558" t="str">
            <v>3.11.3</v>
          </cell>
          <cell r="B1558" t="str">
            <v>Aplicación de 1 mano de Base al Agua y 2 manos de Latex para interiores sobre Superficies de Revoques de Cal o Yeso</v>
          </cell>
          <cell r="C1558" t="str">
            <v>m2</v>
          </cell>
          <cell r="D1558">
            <v>0</v>
          </cell>
          <cell r="E1558">
            <v>0</v>
          </cell>
          <cell r="F1558">
            <v>0</v>
          </cell>
          <cell r="G1558">
            <v>1263.578041</v>
          </cell>
        </row>
        <row r="1559">
          <cell r="A1559" t="str">
            <v>01-T1184</v>
          </cell>
          <cell r="B1559" t="str">
            <v>Materiales</v>
          </cell>
          <cell r="C1559">
            <v>0</v>
          </cell>
          <cell r="D1559">
            <v>0</v>
          </cell>
          <cell r="E1559">
            <v>0</v>
          </cell>
          <cell r="F1559">
            <v>0</v>
          </cell>
          <cell r="G1559">
            <v>238.47520899999998</v>
          </cell>
        </row>
        <row r="1560">
          <cell r="A1560" t="str">
            <v>I1334</v>
          </cell>
          <cell r="B1560" t="str">
            <v>Albalatex Pintura Interior Mate Blanco 20lts</v>
          </cell>
          <cell r="C1560" t="str">
            <v>u</v>
          </cell>
          <cell r="D1560">
            <v>1.4999999999999999E-2</v>
          </cell>
          <cell r="E1560">
            <v>11974.3802</v>
          </cell>
          <cell r="F1560">
            <v>179.615703</v>
          </cell>
          <cell r="G1560">
            <v>0</v>
          </cell>
        </row>
        <row r="1561">
          <cell r="A1561" t="str">
            <v>I1338</v>
          </cell>
          <cell r="B1561" t="str">
            <v>Cinta De Pintor 18 Mm X 40 Mts</v>
          </cell>
          <cell r="C1561" t="str">
            <v>u</v>
          </cell>
          <cell r="D1561">
            <v>0.1</v>
          </cell>
          <cell r="E1561">
            <v>147.93389999999999</v>
          </cell>
          <cell r="F1561">
            <v>14.79339</v>
          </cell>
          <cell r="G1561">
            <v>0</v>
          </cell>
        </row>
        <row r="1562">
          <cell r="A1562" t="str">
            <v>I1336</v>
          </cell>
          <cell r="B1562" t="str">
            <v>Pincel De Pintor</v>
          </cell>
          <cell r="C1562" t="str">
            <v>u</v>
          </cell>
          <cell r="D1562">
            <v>5.0000000000000001E-3</v>
          </cell>
          <cell r="E1562">
            <v>485.9504</v>
          </cell>
          <cell r="F1562">
            <v>2.4297520000000001</v>
          </cell>
          <cell r="G1562">
            <v>0</v>
          </cell>
        </row>
        <row r="1563">
          <cell r="A1563" t="str">
            <v>I1335</v>
          </cell>
          <cell r="B1563" t="str">
            <v>Rodillo De Lana Para Pintor</v>
          </cell>
          <cell r="C1563" t="str">
            <v>u</v>
          </cell>
          <cell r="D1563">
            <v>0.01</v>
          </cell>
          <cell r="E1563">
            <v>507.43799999999999</v>
          </cell>
          <cell r="F1563">
            <v>5.0743799999999997</v>
          </cell>
          <cell r="G1563">
            <v>0</v>
          </cell>
        </row>
        <row r="1564">
          <cell r="A1564" t="str">
            <v>I1337</v>
          </cell>
          <cell r="B1564" t="str">
            <v>Rollo De Cartón Corrugado 1 X 25 M</v>
          </cell>
          <cell r="C1564" t="str">
            <v>u</v>
          </cell>
          <cell r="D1564">
            <v>0.04</v>
          </cell>
          <cell r="E1564">
            <v>914.04960000000005</v>
          </cell>
          <cell r="F1564">
            <v>36.561984000000002</v>
          </cell>
          <cell r="G1564">
            <v>0</v>
          </cell>
        </row>
        <row r="1565">
          <cell r="A1565" t="str">
            <v>04-T1184</v>
          </cell>
          <cell r="B1565" t="str">
            <v>Subcontratos</v>
          </cell>
          <cell r="C1565">
            <v>0</v>
          </cell>
          <cell r="D1565">
            <v>0</v>
          </cell>
          <cell r="E1565">
            <v>0</v>
          </cell>
          <cell r="F1565">
            <v>0</v>
          </cell>
          <cell r="G1565">
            <v>1025.102832</v>
          </cell>
        </row>
        <row r="1566">
          <cell r="A1566" t="str">
            <v>I1210</v>
          </cell>
          <cell r="B1566" t="str">
            <v>Oficial Pintor</v>
          </cell>
          <cell r="C1566" t="str">
            <v>hs</v>
          </cell>
          <cell r="D1566">
            <v>1</v>
          </cell>
          <cell r="E1566">
            <v>1025.102832</v>
          </cell>
          <cell r="F1566">
            <v>1025.102832</v>
          </cell>
          <cell r="G1566">
            <v>0</v>
          </cell>
        </row>
        <row r="1568">
          <cell r="A1568" t="str">
            <v>3.11.4</v>
          </cell>
          <cell r="B1568" t="str">
            <v>Aplicación de 1 mano de Base al Agua y 2 manos de Latex para cielorrasos</v>
          </cell>
          <cell r="C1568" t="str">
            <v>m2</v>
          </cell>
          <cell r="D1568">
            <v>0</v>
          </cell>
          <cell r="E1568">
            <v>0</v>
          </cell>
          <cell r="F1568">
            <v>0</v>
          </cell>
          <cell r="G1568">
            <v>1318.2153647999999</v>
          </cell>
        </row>
        <row r="1569">
          <cell r="A1569" t="str">
            <v>01-T1185</v>
          </cell>
          <cell r="B1569" t="str">
            <v>Materiales</v>
          </cell>
          <cell r="C1569">
            <v>0</v>
          </cell>
          <cell r="D1569">
            <v>0</v>
          </cell>
          <cell r="E1569">
            <v>0</v>
          </cell>
          <cell r="F1569">
            <v>0</v>
          </cell>
          <cell r="G1569">
            <v>139.34710800000002</v>
          </cell>
        </row>
        <row r="1570">
          <cell r="A1570" t="str">
            <v>I1334</v>
          </cell>
          <cell r="B1570" t="str">
            <v>Albalatex Pintura Interior Mate Blanco 20lts</v>
          </cell>
          <cell r="C1570" t="str">
            <v>u</v>
          </cell>
          <cell r="D1570">
            <v>0.01</v>
          </cell>
          <cell r="E1570">
            <v>11974.3802</v>
          </cell>
          <cell r="F1570">
            <v>119.743802</v>
          </cell>
          <cell r="G1570">
            <v>0</v>
          </cell>
        </row>
        <row r="1571">
          <cell r="A1571" t="str">
            <v>I1338</v>
          </cell>
          <cell r="B1571" t="str">
            <v>Cinta De Pintor 18 Mm X 40 Mts</v>
          </cell>
          <cell r="C1571" t="str">
            <v>u</v>
          </cell>
          <cell r="D1571">
            <v>0.02</v>
          </cell>
          <cell r="E1571">
            <v>147.93389999999999</v>
          </cell>
          <cell r="F1571">
            <v>2.9586779999999999</v>
          </cell>
          <cell r="G1571">
            <v>0</v>
          </cell>
        </row>
        <row r="1572">
          <cell r="A1572" t="str">
            <v>I1336</v>
          </cell>
          <cell r="B1572" t="str">
            <v>Pincel De Pintor</v>
          </cell>
          <cell r="C1572" t="str">
            <v>u</v>
          </cell>
          <cell r="D1572">
            <v>5.0000000000000001E-3</v>
          </cell>
          <cell r="E1572">
            <v>485.9504</v>
          </cell>
          <cell r="F1572">
            <v>2.4297520000000001</v>
          </cell>
          <cell r="G1572">
            <v>0</v>
          </cell>
        </row>
        <row r="1573">
          <cell r="A1573" t="str">
            <v>I1335</v>
          </cell>
          <cell r="B1573" t="str">
            <v>Rodillo De Lana Para Pintor</v>
          </cell>
          <cell r="C1573" t="str">
            <v>u</v>
          </cell>
          <cell r="D1573">
            <v>0.01</v>
          </cell>
          <cell r="E1573">
            <v>507.43799999999999</v>
          </cell>
          <cell r="F1573">
            <v>5.0743799999999997</v>
          </cell>
          <cell r="G1573">
            <v>0</v>
          </cell>
        </row>
        <row r="1574">
          <cell r="A1574" t="str">
            <v>I1337</v>
          </cell>
          <cell r="B1574" t="str">
            <v>Rollo De Cartón Corrugado 1 X 25 M</v>
          </cell>
          <cell r="C1574" t="str">
            <v>u</v>
          </cell>
          <cell r="D1574">
            <v>0.01</v>
          </cell>
          <cell r="E1574">
            <v>914.04960000000005</v>
          </cell>
          <cell r="F1574">
            <v>9.1404960000000006</v>
          </cell>
          <cell r="G1574">
            <v>0</v>
          </cell>
        </row>
        <row r="1575">
          <cell r="A1575" t="str">
            <v>04-T1185</v>
          </cell>
          <cell r="B1575" t="str">
            <v>Subcontratos</v>
          </cell>
          <cell r="C1575">
            <v>0</v>
          </cell>
          <cell r="D1575">
            <v>0</v>
          </cell>
          <cell r="E1575">
            <v>0</v>
          </cell>
          <cell r="F1575">
            <v>0</v>
          </cell>
          <cell r="G1575">
            <v>1178.8682567999999</v>
          </cell>
        </row>
        <row r="1576">
          <cell r="A1576" t="str">
            <v>I1210</v>
          </cell>
          <cell r="B1576" t="str">
            <v>Oficial Pintor</v>
          </cell>
          <cell r="C1576" t="str">
            <v>hs</v>
          </cell>
          <cell r="D1576">
            <v>1.1499999999999999</v>
          </cell>
          <cell r="E1576">
            <v>1025.102832</v>
          </cell>
          <cell r="F1576">
            <v>1178.8682567999999</v>
          </cell>
          <cell r="G1576">
            <v>0</v>
          </cell>
        </row>
        <row r="1578">
          <cell r="A1578" t="str">
            <v>3.11.5</v>
          </cell>
          <cell r="B1578" t="str">
            <v>Aplicación de 3 manos de Esmalte Sintético Código RAL 7024 sobre Elementos Metálicos y Herreria en General</v>
          </cell>
          <cell r="C1578" t="str">
            <v>m2</v>
          </cell>
          <cell r="D1578">
            <v>0</v>
          </cell>
          <cell r="E1578">
            <v>0</v>
          </cell>
          <cell r="F1578">
            <v>0</v>
          </cell>
          <cell r="G1578">
            <v>1204.5698581000001</v>
          </cell>
        </row>
        <row r="1579">
          <cell r="A1579" t="str">
            <v>01-T1183</v>
          </cell>
          <cell r="B1579" t="str">
            <v>Materiales</v>
          </cell>
          <cell r="C1579">
            <v>0</v>
          </cell>
          <cell r="D1579">
            <v>0</v>
          </cell>
          <cell r="E1579">
            <v>0</v>
          </cell>
          <cell r="F1579">
            <v>0</v>
          </cell>
          <cell r="G1579">
            <v>384.48759250000006</v>
          </cell>
        </row>
        <row r="1580">
          <cell r="A1580" t="str">
            <v>I1341</v>
          </cell>
          <cell r="B1580" t="str">
            <v>Aguarras X 18 Litros</v>
          </cell>
          <cell r="C1580" t="str">
            <v>u</v>
          </cell>
          <cell r="D1580">
            <v>1.6666666666666666E-2</v>
          </cell>
          <cell r="E1580">
            <v>3304.9587000000001</v>
          </cell>
          <cell r="F1580">
            <v>55.082644999999999</v>
          </cell>
          <cell r="G1580">
            <v>0</v>
          </cell>
        </row>
        <row r="1581">
          <cell r="A1581" t="str">
            <v>I1340</v>
          </cell>
          <cell r="B1581" t="str">
            <v>Esmalte Sintético X 4 Litros</v>
          </cell>
          <cell r="C1581" t="str">
            <v>u</v>
          </cell>
          <cell r="D1581">
            <v>7.4999999999999997E-2</v>
          </cell>
          <cell r="E1581">
            <v>2644.6280999999999</v>
          </cell>
          <cell r="F1581">
            <v>198.34710749999999</v>
          </cell>
          <cell r="G1581">
            <v>0</v>
          </cell>
        </row>
        <row r="1582">
          <cell r="A1582" t="str">
            <v>I1343</v>
          </cell>
          <cell r="B1582" t="str">
            <v>Lija Al Agua</v>
          </cell>
          <cell r="C1582" t="str">
            <v>u</v>
          </cell>
          <cell r="D1582">
            <v>0.2</v>
          </cell>
          <cell r="E1582">
            <v>43.719000000000001</v>
          </cell>
          <cell r="F1582">
            <v>8.7438000000000002</v>
          </cell>
          <cell r="G1582">
            <v>0</v>
          </cell>
        </row>
        <row r="1583">
          <cell r="A1583" t="str">
            <v>I1336</v>
          </cell>
          <cell r="B1583" t="str">
            <v>Pincel De Pintor</v>
          </cell>
          <cell r="C1583" t="str">
            <v>u</v>
          </cell>
          <cell r="D1583">
            <v>0.2</v>
          </cell>
          <cell r="E1583">
            <v>485.9504</v>
          </cell>
          <cell r="F1583">
            <v>97.190080000000009</v>
          </cell>
          <cell r="G1583">
            <v>0</v>
          </cell>
        </row>
        <row r="1584">
          <cell r="A1584" t="str">
            <v>I1342</v>
          </cell>
          <cell r="B1584" t="str">
            <v>Rodillo Para Esmalte Sintetico</v>
          </cell>
          <cell r="C1584" t="str">
            <v>u</v>
          </cell>
          <cell r="D1584">
            <v>0.2</v>
          </cell>
          <cell r="E1584">
            <v>125.6198</v>
          </cell>
          <cell r="F1584">
            <v>25.12396</v>
          </cell>
          <cell r="G1584">
            <v>0</v>
          </cell>
        </row>
        <row r="1585">
          <cell r="A1585" t="str">
            <v>04-T1183</v>
          </cell>
          <cell r="B1585" t="str">
            <v>Subcontratos</v>
          </cell>
          <cell r="C1585">
            <v>0</v>
          </cell>
          <cell r="D1585">
            <v>0</v>
          </cell>
          <cell r="E1585">
            <v>0</v>
          </cell>
          <cell r="F1585">
            <v>0</v>
          </cell>
          <cell r="G1585">
            <v>820.08226560000003</v>
          </cell>
        </row>
        <row r="1586">
          <cell r="A1586" t="str">
            <v>I1210</v>
          </cell>
          <cell r="B1586" t="str">
            <v>Oficial Pintor</v>
          </cell>
          <cell r="C1586" t="str">
            <v>hs</v>
          </cell>
          <cell r="D1586">
            <v>0.8</v>
          </cell>
          <cell r="E1586">
            <v>1025.102832</v>
          </cell>
          <cell r="F1586">
            <v>820.08226560000003</v>
          </cell>
          <cell r="G1586">
            <v>0</v>
          </cell>
        </row>
        <row r="1588">
          <cell r="A1588" t="str">
            <v>3.11.6</v>
          </cell>
          <cell r="B1588" t="str">
            <v>Aplicación de 3 manos de Esmalte Sintético Código RAL 7024 sobre Elementos de Madera (puertas, ventanas, estructuras, etc.)</v>
          </cell>
          <cell r="C1588" t="str">
            <v>m2</v>
          </cell>
          <cell r="D1588">
            <v>0</v>
          </cell>
          <cell r="E1588">
            <v>0</v>
          </cell>
          <cell r="F1588">
            <v>0</v>
          </cell>
          <cell r="G1588">
            <v>1204.5698581000001</v>
          </cell>
        </row>
        <row r="1589">
          <cell r="A1589" t="str">
            <v>01-T1183</v>
          </cell>
          <cell r="B1589" t="str">
            <v>Materiales</v>
          </cell>
          <cell r="C1589">
            <v>0</v>
          </cell>
          <cell r="D1589">
            <v>0</v>
          </cell>
          <cell r="E1589">
            <v>0</v>
          </cell>
          <cell r="F1589">
            <v>0</v>
          </cell>
          <cell r="G1589">
            <v>384.48759250000006</v>
          </cell>
        </row>
        <row r="1590">
          <cell r="A1590" t="str">
            <v>I1341</v>
          </cell>
          <cell r="B1590" t="str">
            <v>Aguarras X 18 Litros</v>
          </cell>
          <cell r="C1590" t="str">
            <v>u</v>
          </cell>
          <cell r="D1590">
            <v>1.6666666666666666E-2</v>
          </cell>
          <cell r="E1590">
            <v>3304.9587000000001</v>
          </cell>
          <cell r="F1590">
            <v>55.082644999999999</v>
          </cell>
          <cell r="G1590">
            <v>0</v>
          </cell>
        </row>
        <row r="1591">
          <cell r="A1591" t="str">
            <v>I1340</v>
          </cell>
          <cell r="B1591" t="str">
            <v>Esmalte Sintético X 4 Litros</v>
          </cell>
          <cell r="C1591" t="str">
            <v>u</v>
          </cell>
          <cell r="D1591">
            <v>7.4999999999999997E-2</v>
          </cell>
          <cell r="E1591">
            <v>2644.6280999999999</v>
          </cell>
          <cell r="F1591">
            <v>198.34710749999999</v>
          </cell>
          <cell r="G1591">
            <v>0</v>
          </cell>
        </row>
        <row r="1592">
          <cell r="A1592" t="str">
            <v>I1343</v>
          </cell>
          <cell r="B1592" t="str">
            <v>Lija Al Agua</v>
          </cell>
          <cell r="C1592" t="str">
            <v>u</v>
          </cell>
          <cell r="D1592">
            <v>0.2</v>
          </cell>
          <cell r="E1592">
            <v>43.719000000000001</v>
          </cell>
          <cell r="F1592">
            <v>8.7438000000000002</v>
          </cell>
          <cell r="G1592">
            <v>0</v>
          </cell>
        </row>
        <row r="1593">
          <cell r="A1593" t="str">
            <v>I1336</v>
          </cell>
          <cell r="B1593" t="str">
            <v>Pincel De Pintor</v>
          </cell>
          <cell r="C1593" t="str">
            <v>u</v>
          </cell>
          <cell r="D1593">
            <v>0.2</v>
          </cell>
          <cell r="E1593">
            <v>485.9504</v>
          </cell>
          <cell r="F1593">
            <v>97.190080000000009</v>
          </cell>
          <cell r="G1593">
            <v>0</v>
          </cell>
        </row>
        <row r="1594">
          <cell r="A1594" t="str">
            <v>I1342</v>
          </cell>
          <cell r="B1594" t="str">
            <v>Rodillo Para Esmalte Sintetico</v>
          </cell>
          <cell r="C1594" t="str">
            <v>u</v>
          </cell>
          <cell r="D1594">
            <v>0.2</v>
          </cell>
          <cell r="E1594">
            <v>125.6198</v>
          </cell>
          <cell r="F1594">
            <v>25.12396</v>
          </cell>
          <cell r="G1594">
            <v>0</v>
          </cell>
        </row>
        <row r="1595">
          <cell r="A1595" t="str">
            <v>04-T1183</v>
          </cell>
          <cell r="B1595" t="str">
            <v>Subcontratos</v>
          </cell>
          <cell r="C1595">
            <v>0</v>
          </cell>
          <cell r="D1595">
            <v>0</v>
          </cell>
          <cell r="E1595">
            <v>0</v>
          </cell>
          <cell r="F1595">
            <v>0</v>
          </cell>
          <cell r="G1595">
            <v>820.08226560000003</v>
          </cell>
        </row>
        <row r="1596">
          <cell r="A1596" t="str">
            <v>I1210</v>
          </cell>
          <cell r="B1596" t="str">
            <v>Oficial Pintor</v>
          </cell>
          <cell r="C1596" t="str">
            <v>hs</v>
          </cell>
          <cell r="D1596">
            <v>0.8</v>
          </cell>
          <cell r="E1596">
            <v>1025.102832</v>
          </cell>
          <cell r="F1596">
            <v>820.08226560000003</v>
          </cell>
          <cell r="G1596">
            <v>0</v>
          </cell>
        </row>
        <row r="1598">
          <cell r="A1598" t="str">
            <v>3.11.7</v>
          </cell>
          <cell r="B1598" t="str">
            <v>Aplicación de 3 manos de Esmalte Sintético sobre  Superficies de Hormigón Visto en Bajo Andenes y Frente de Andenes Bajos</v>
          </cell>
          <cell r="C1598" t="str">
            <v>m2</v>
          </cell>
          <cell r="D1598">
            <v>0</v>
          </cell>
          <cell r="E1598">
            <v>0</v>
          </cell>
          <cell r="F1598">
            <v>0</v>
          </cell>
          <cell r="G1598">
            <v>1204.5698581000001</v>
          </cell>
        </row>
        <row r="1599">
          <cell r="A1599" t="str">
            <v>01-T1183</v>
          </cell>
          <cell r="B1599" t="str">
            <v>Materiales</v>
          </cell>
          <cell r="C1599">
            <v>0</v>
          </cell>
          <cell r="D1599">
            <v>0</v>
          </cell>
          <cell r="E1599">
            <v>0</v>
          </cell>
          <cell r="F1599">
            <v>0</v>
          </cell>
          <cell r="G1599">
            <v>384.48759250000006</v>
          </cell>
        </row>
        <row r="1600">
          <cell r="A1600" t="str">
            <v>I1341</v>
          </cell>
          <cell r="B1600" t="str">
            <v>Aguarras X 18 Litros</v>
          </cell>
          <cell r="C1600" t="str">
            <v>u</v>
          </cell>
          <cell r="D1600">
            <v>1.6666666666666666E-2</v>
          </cell>
          <cell r="E1600">
            <v>3304.9587000000001</v>
          </cell>
          <cell r="F1600">
            <v>55.082644999999999</v>
          </cell>
          <cell r="G1600">
            <v>0</v>
          </cell>
        </row>
        <row r="1601">
          <cell r="A1601" t="str">
            <v>I1340</v>
          </cell>
          <cell r="B1601" t="str">
            <v>Esmalte Sintético X 4 Litros</v>
          </cell>
          <cell r="C1601" t="str">
            <v>u</v>
          </cell>
          <cell r="D1601">
            <v>7.4999999999999997E-2</v>
          </cell>
          <cell r="E1601">
            <v>2644.6280999999999</v>
          </cell>
          <cell r="F1601">
            <v>198.34710749999999</v>
          </cell>
          <cell r="G1601">
            <v>0</v>
          </cell>
        </row>
        <row r="1602">
          <cell r="A1602" t="str">
            <v>I1343</v>
          </cell>
          <cell r="B1602" t="str">
            <v>Lija Al Agua</v>
          </cell>
          <cell r="C1602" t="str">
            <v>u</v>
          </cell>
          <cell r="D1602">
            <v>0.2</v>
          </cell>
          <cell r="E1602">
            <v>43.719000000000001</v>
          </cell>
          <cell r="F1602">
            <v>8.7438000000000002</v>
          </cell>
          <cell r="G1602">
            <v>0</v>
          </cell>
        </row>
        <row r="1603">
          <cell r="A1603" t="str">
            <v>I1336</v>
          </cell>
          <cell r="B1603" t="str">
            <v>Pincel De Pintor</v>
          </cell>
          <cell r="C1603" t="str">
            <v>u</v>
          </cell>
          <cell r="D1603">
            <v>0.2</v>
          </cell>
          <cell r="E1603">
            <v>485.9504</v>
          </cell>
          <cell r="F1603">
            <v>97.190080000000009</v>
          </cell>
          <cell r="G1603">
            <v>0</v>
          </cell>
        </row>
        <row r="1604">
          <cell r="A1604" t="str">
            <v>I1342</v>
          </cell>
          <cell r="B1604" t="str">
            <v>Rodillo Para Esmalte Sintetico</v>
          </cell>
          <cell r="C1604" t="str">
            <v>u</v>
          </cell>
          <cell r="D1604">
            <v>0.2</v>
          </cell>
          <cell r="E1604">
            <v>125.6198</v>
          </cell>
          <cell r="F1604">
            <v>25.12396</v>
          </cell>
          <cell r="G1604">
            <v>0</v>
          </cell>
        </row>
        <row r="1605">
          <cell r="A1605" t="str">
            <v>04-T1183</v>
          </cell>
          <cell r="B1605" t="str">
            <v>Subcontratos</v>
          </cell>
          <cell r="C1605">
            <v>0</v>
          </cell>
          <cell r="D1605">
            <v>0</v>
          </cell>
          <cell r="E1605">
            <v>0</v>
          </cell>
          <cell r="F1605">
            <v>0</v>
          </cell>
          <cell r="G1605">
            <v>820.08226560000003</v>
          </cell>
        </row>
        <row r="1606">
          <cell r="A1606" t="str">
            <v>I1210</v>
          </cell>
          <cell r="B1606" t="str">
            <v>Oficial Pintor</v>
          </cell>
          <cell r="C1606" t="str">
            <v>hs</v>
          </cell>
          <cell r="D1606">
            <v>0.8</v>
          </cell>
          <cell r="E1606">
            <v>1025.102832</v>
          </cell>
          <cell r="F1606">
            <v>820.08226560000003</v>
          </cell>
          <cell r="G1606">
            <v>0</v>
          </cell>
        </row>
        <row r="1608">
          <cell r="A1608" t="str">
            <v>3.12.1</v>
          </cell>
          <cell r="B1608" t="str">
            <v>STA Señal Tótem en Acceso</v>
          </cell>
          <cell r="C1608" t="str">
            <v>u</v>
          </cell>
          <cell r="D1608">
            <v>0</v>
          </cell>
          <cell r="E1608">
            <v>0</v>
          </cell>
          <cell r="F1608">
            <v>0</v>
          </cell>
          <cell r="G1608">
            <v>286062.48703999998</v>
          </cell>
        </row>
        <row r="1609">
          <cell r="A1609" t="str">
            <v>01-T2195</v>
          </cell>
          <cell r="B1609" t="str">
            <v>Materiales</v>
          </cell>
          <cell r="C1609">
            <v>0</v>
          </cell>
          <cell r="D1609">
            <v>0</v>
          </cell>
          <cell r="E1609">
            <v>0</v>
          </cell>
          <cell r="F1609">
            <v>0</v>
          </cell>
          <cell r="G1609">
            <v>261250</v>
          </cell>
        </row>
        <row r="1610">
          <cell r="A1610" t="str">
            <v>I2319</v>
          </cell>
          <cell r="B1610" t="str">
            <v>STA Señal Tótem en Acceso</v>
          </cell>
          <cell r="C1610" t="str">
            <v>u</v>
          </cell>
          <cell r="D1610">
            <v>1</v>
          </cell>
          <cell r="E1610">
            <v>261250</v>
          </cell>
          <cell r="F1610">
            <v>261250</v>
          </cell>
          <cell r="G1610">
            <v>0</v>
          </cell>
        </row>
        <row r="1611">
          <cell r="A1611" t="str">
            <v>02-T2195</v>
          </cell>
          <cell r="B1611" t="str">
            <v>Mano de Obra</v>
          </cell>
          <cell r="C1611">
            <v>0</v>
          </cell>
          <cell r="D1611">
            <v>0</v>
          </cell>
          <cell r="E1611">
            <v>0</v>
          </cell>
          <cell r="F1611">
            <v>0</v>
          </cell>
          <cell r="G1611">
            <v>24812.48704</v>
          </cell>
        </row>
        <row r="1612">
          <cell r="A1612" t="str">
            <v>I1005</v>
          </cell>
          <cell r="B1612" t="str">
            <v>Ayudante</v>
          </cell>
          <cell r="C1612" t="str">
            <v>hs</v>
          </cell>
          <cell r="D1612">
            <v>20</v>
          </cell>
          <cell r="E1612">
            <v>568.72268799999995</v>
          </cell>
          <cell r="F1612">
            <v>11374.453759999999</v>
          </cell>
          <cell r="G1612">
            <v>0</v>
          </cell>
        </row>
        <row r="1613">
          <cell r="A1613" t="str">
            <v>I1004</v>
          </cell>
          <cell r="B1613" t="str">
            <v>Oficial</v>
          </cell>
          <cell r="C1613" t="str">
            <v>hs</v>
          </cell>
          <cell r="D1613">
            <v>20</v>
          </cell>
          <cell r="E1613">
            <v>671.90166399999998</v>
          </cell>
          <cell r="F1613">
            <v>13438.03328</v>
          </cell>
          <cell r="G1613">
            <v>0</v>
          </cell>
        </row>
        <row r="1615">
          <cell r="A1615" t="str">
            <v>3.12.2</v>
          </cell>
          <cell r="B1615" t="str">
            <v>SETE Identificacion Exterior de Estación</v>
          </cell>
          <cell r="C1615" t="str">
            <v>u</v>
          </cell>
          <cell r="D1615">
            <v>0</v>
          </cell>
          <cell r="E1615">
            <v>0</v>
          </cell>
          <cell r="F1615">
            <v>0</v>
          </cell>
          <cell r="G1615">
            <v>45521.873055999997</v>
          </cell>
        </row>
        <row r="1616">
          <cell r="A1616" t="str">
            <v>01-T2196</v>
          </cell>
          <cell r="B1616" t="str">
            <v>Materiales</v>
          </cell>
          <cell r="C1616">
            <v>0</v>
          </cell>
          <cell r="D1616">
            <v>0</v>
          </cell>
          <cell r="E1616">
            <v>0</v>
          </cell>
          <cell r="F1616">
            <v>0</v>
          </cell>
          <cell r="G1616">
            <v>41800</v>
          </cell>
        </row>
        <row r="1617">
          <cell r="A1617" t="str">
            <v>I2320</v>
          </cell>
          <cell r="B1617" t="str">
            <v>SETE Identificacion Exterior de Estación</v>
          </cell>
          <cell r="C1617" t="str">
            <v>u</v>
          </cell>
          <cell r="D1617">
            <v>1</v>
          </cell>
          <cell r="E1617">
            <v>41800</v>
          </cell>
          <cell r="F1617">
            <v>41800</v>
          </cell>
          <cell r="G1617">
            <v>0</v>
          </cell>
        </row>
        <row r="1618">
          <cell r="A1618" t="str">
            <v>02-T2196</v>
          </cell>
          <cell r="B1618" t="str">
            <v>Mano de Obra</v>
          </cell>
          <cell r="C1618">
            <v>0</v>
          </cell>
          <cell r="D1618">
            <v>0</v>
          </cell>
          <cell r="E1618">
            <v>0</v>
          </cell>
          <cell r="F1618">
            <v>0</v>
          </cell>
          <cell r="G1618">
            <v>3721.8730559999999</v>
          </cell>
        </row>
        <row r="1619">
          <cell r="A1619" t="str">
            <v>I1005</v>
          </cell>
          <cell r="B1619" t="str">
            <v>Ayudante</v>
          </cell>
          <cell r="C1619" t="str">
            <v>hs</v>
          </cell>
          <cell r="D1619">
            <v>3</v>
          </cell>
          <cell r="E1619">
            <v>568.72268799999995</v>
          </cell>
          <cell r="F1619">
            <v>1706.168064</v>
          </cell>
          <cell r="G1619">
            <v>0</v>
          </cell>
        </row>
        <row r="1620">
          <cell r="A1620" t="str">
            <v>I1004</v>
          </cell>
          <cell r="B1620" t="str">
            <v>Oficial</v>
          </cell>
          <cell r="C1620" t="str">
            <v>hs</v>
          </cell>
          <cell r="D1620">
            <v>3</v>
          </cell>
          <cell r="E1620">
            <v>671.90166399999998</v>
          </cell>
          <cell r="F1620">
            <v>2015.7049919999999</v>
          </cell>
          <cell r="G1620">
            <v>0</v>
          </cell>
        </row>
        <row r="1622">
          <cell r="A1622" t="str">
            <v>3.12.7</v>
          </cell>
          <cell r="B1622" t="str">
            <v>IBE 3000 Identificación Boletería Exterior</v>
          </cell>
          <cell r="C1622" t="str">
            <v>u</v>
          </cell>
          <cell r="D1622">
            <v>0</v>
          </cell>
          <cell r="E1622">
            <v>0</v>
          </cell>
          <cell r="F1622">
            <v>0</v>
          </cell>
          <cell r="G1622">
            <v>71476.5</v>
          </cell>
        </row>
        <row r="1623">
          <cell r="A1623" t="str">
            <v>01-T3175</v>
          </cell>
          <cell r="B1623" t="str">
            <v>Materiales</v>
          </cell>
          <cell r="C1623">
            <v>0</v>
          </cell>
          <cell r="D1623">
            <v>0</v>
          </cell>
          <cell r="E1623">
            <v>0</v>
          </cell>
          <cell r="F1623">
            <v>0</v>
          </cell>
          <cell r="G1623">
            <v>71476.5</v>
          </cell>
        </row>
        <row r="1624">
          <cell r="A1624" t="str">
            <v>I3073</v>
          </cell>
          <cell r="B1624" t="str">
            <v>IBE 3000</v>
          </cell>
          <cell r="C1624" t="str">
            <v>u</v>
          </cell>
          <cell r="D1624">
            <v>1</v>
          </cell>
          <cell r="E1624">
            <v>71476.5</v>
          </cell>
          <cell r="F1624">
            <v>71476.5</v>
          </cell>
          <cell r="G1624">
            <v>0</v>
          </cell>
        </row>
        <row r="1626">
          <cell r="A1626" t="str">
            <v>3.12.8</v>
          </cell>
          <cell r="B1626" t="str">
            <v>SETER 1500 Señal Comunicacional Colgante</v>
          </cell>
          <cell r="C1626" t="str">
            <v>u</v>
          </cell>
          <cell r="D1626">
            <v>0</v>
          </cell>
          <cell r="E1626">
            <v>0</v>
          </cell>
          <cell r="F1626">
            <v>0</v>
          </cell>
          <cell r="G1626">
            <v>80593.746111999993</v>
          </cell>
        </row>
        <row r="1627">
          <cell r="A1627" t="str">
            <v>01-T2202</v>
          </cell>
          <cell r="B1627" t="str">
            <v>Materiales</v>
          </cell>
          <cell r="C1627">
            <v>0</v>
          </cell>
          <cell r="D1627">
            <v>0</v>
          </cell>
          <cell r="E1627">
            <v>0</v>
          </cell>
          <cell r="F1627">
            <v>0</v>
          </cell>
          <cell r="G1627">
            <v>73150</v>
          </cell>
        </row>
        <row r="1628">
          <cell r="A1628" t="str">
            <v>I2326</v>
          </cell>
          <cell r="B1628" t="str">
            <v xml:space="preserve">SETER 1500 Señal Comunicacional Colgante </v>
          </cell>
          <cell r="C1628" t="str">
            <v>u</v>
          </cell>
          <cell r="D1628">
            <v>1</v>
          </cell>
          <cell r="E1628">
            <v>73150</v>
          </cell>
          <cell r="F1628">
            <v>73150</v>
          </cell>
          <cell r="G1628">
            <v>0</v>
          </cell>
        </row>
        <row r="1629">
          <cell r="A1629" t="str">
            <v>02-T2202</v>
          </cell>
          <cell r="B1629" t="str">
            <v>Mano de Obra</v>
          </cell>
          <cell r="C1629">
            <v>0</v>
          </cell>
          <cell r="D1629">
            <v>0</v>
          </cell>
          <cell r="E1629">
            <v>0</v>
          </cell>
          <cell r="F1629">
            <v>0</v>
          </cell>
          <cell r="G1629">
            <v>7443.7461119999998</v>
          </cell>
        </row>
        <row r="1630">
          <cell r="A1630" t="str">
            <v>I1005</v>
          </cell>
          <cell r="B1630" t="str">
            <v>Ayudante</v>
          </cell>
          <cell r="C1630" t="str">
            <v>hs</v>
          </cell>
          <cell r="D1630">
            <v>6</v>
          </cell>
          <cell r="E1630">
            <v>568.72268799999995</v>
          </cell>
          <cell r="F1630">
            <v>3412.3361279999999</v>
          </cell>
          <cell r="G1630">
            <v>0</v>
          </cell>
        </row>
        <row r="1631">
          <cell r="A1631" t="str">
            <v>I1004</v>
          </cell>
          <cell r="B1631" t="str">
            <v>Oficial</v>
          </cell>
          <cell r="C1631" t="str">
            <v>hs</v>
          </cell>
          <cell r="D1631">
            <v>6</v>
          </cell>
          <cell r="E1631">
            <v>671.90166399999998</v>
          </cell>
          <cell r="F1631">
            <v>4031.4099839999999</v>
          </cell>
          <cell r="G1631">
            <v>0</v>
          </cell>
        </row>
        <row r="1633">
          <cell r="A1633" t="str">
            <v>3.12.10</v>
          </cell>
          <cell r="B1633" t="str">
            <v>SCE A Señal Comunicacional Amurada</v>
          </cell>
          <cell r="C1633" t="str">
            <v>u</v>
          </cell>
          <cell r="D1633">
            <v>0</v>
          </cell>
          <cell r="E1633">
            <v>0</v>
          </cell>
          <cell r="F1633">
            <v>0</v>
          </cell>
          <cell r="G1633">
            <v>15243.624351999999</v>
          </cell>
        </row>
        <row r="1634">
          <cell r="A1634" t="str">
            <v>01-T2203</v>
          </cell>
          <cell r="B1634" t="str">
            <v>Materiales</v>
          </cell>
          <cell r="C1634">
            <v>0</v>
          </cell>
          <cell r="D1634">
            <v>0</v>
          </cell>
          <cell r="E1634">
            <v>0</v>
          </cell>
          <cell r="F1634">
            <v>0</v>
          </cell>
          <cell r="G1634">
            <v>14003</v>
          </cell>
        </row>
        <row r="1635">
          <cell r="A1635" t="str">
            <v>I2327</v>
          </cell>
          <cell r="B1635" t="str">
            <v>SCE A Señal Comunicacional Amurada</v>
          </cell>
          <cell r="C1635" t="str">
            <v>u</v>
          </cell>
          <cell r="D1635">
            <v>1</v>
          </cell>
          <cell r="E1635">
            <v>14003</v>
          </cell>
          <cell r="F1635">
            <v>14003</v>
          </cell>
          <cell r="G1635">
            <v>0</v>
          </cell>
        </row>
        <row r="1636">
          <cell r="A1636" t="str">
            <v>02-T2203</v>
          </cell>
          <cell r="B1636" t="str">
            <v>Mano de Obra</v>
          </cell>
          <cell r="C1636">
            <v>0</v>
          </cell>
          <cell r="D1636">
            <v>0</v>
          </cell>
          <cell r="E1636">
            <v>0</v>
          </cell>
          <cell r="F1636">
            <v>0</v>
          </cell>
          <cell r="G1636">
            <v>1240.6243519999998</v>
          </cell>
        </row>
        <row r="1637">
          <cell r="A1637" t="str">
            <v>I1005</v>
          </cell>
          <cell r="B1637" t="str">
            <v>Ayudante</v>
          </cell>
          <cell r="C1637" t="str">
            <v>hs</v>
          </cell>
          <cell r="D1637">
            <v>1</v>
          </cell>
          <cell r="E1637">
            <v>568.72268799999995</v>
          </cell>
          <cell r="F1637">
            <v>568.72268799999995</v>
          </cell>
          <cell r="G1637">
            <v>0</v>
          </cell>
        </row>
        <row r="1638">
          <cell r="A1638" t="str">
            <v>I1004</v>
          </cell>
          <cell r="B1638" t="str">
            <v>Oficial</v>
          </cell>
          <cell r="C1638" t="str">
            <v>hs</v>
          </cell>
          <cell r="D1638">
            <v>1</v>
          </cell>
          <cell r="E1638">
            <v>671.90166399999998</v>
          </cell>
          <cell r="F1638">
            <v>671.90166399999998</v>
          </cell>
          <cell r="G1638">
            <v>0</v>
          </cell>
        </row>
        <row r="1640">
          <cell r="A1640" t="str">
            <v>3.12.11</v>
          </cell>
          <cell r="B1640" t="str">
            <v>SCE B Señal Comunicacional Bandera</v>
          </cell>
          <cell r="C1640" t="str">
            <v>u</v>
          </cell>
          <cell r="D1640">
            <v>0</v>
          </cell>
          <cell r="E1640">
            <v>0</v>
          </cell>
          <cell r="F1640">
            <v>0</v>
          </cell>
          <cell r="G1640">
            <v>27561.248703999998</v>
          </cell>
        </row>
        <row r="1641">
          <cell r="A1641" t="str">
            <v>01-T2204</v>
          </cell>
          <cell r="B1641" t="str">
            <v>Materiales</v>
          </cell>
          <cell r="C1641">
            <v>0</v>
          </cell>
          <cell r="D1641">
            <v>0</v>
          </cell>
          <cell r="E1641">
            <v>0</v>
          </cell>
          <cell r="F1641">
            <v>0</v>
          </cell>
          <cell r="G1641">
            <v>25080</v>
          </cell>
        </row>
        <row r="1642">
          <cell r="A1642" t="str">
            <v>I2328</v>
          </cell>
          <cell r="B1642" t="str">
            <v>SCE B Señal Comunicacional Bandera</v>
          </cell>
          <cell r="C1642" t="str">
            <v>u</v>
          </cell>
          <cell r="D1642">
            <v>1</v>
          </cell>
          <cell r="E1642">
            <v>25080</v>
          </cell>
          <cell r="F1642">
            <v>25080</v>
          </cell>
          <cell r="G1642">
            <v>0</v>
          </cell>
        </row>
        <row r="1643">
          <cell r="A1643" t="str">
            <v>02-T2204</v>
          </cell>
          <cell r="B1643" t="str">
            <v>Mano de Obra</v>
          </cell>
          <cell r="C1643">
            <v>0</v>
          </cell>
          <cell r="D1643">
            <v>0</v>
          </cell>
          <cell r="E1643">
            <v>0</v>
          </cell>
          <cell r="F1643">
            <v>0</v>
          </cell>
          <cell r="G1643">
            <v>2481.2487039999996</v>
          </cell>
        </row>
        <row r="1644">
          <cell r="A1644" t="str">
            <v>I1005</v>
          </cell>
          <cell r="B1644" t="str">
            <v>Ayudante</v>
          </cell>
          <cell r="C1644" t="str">
            <v>hs</v>
          </cell>
          <cell r="D1644">
            <v>2</v>
          </cell>
          <cell r="E1644">
            <v>568.72268799999995</v>
          </cell>
          <cell r="F1644">
            <v>1137.4453759999999</v>
          </cell>
          <cell r="G1644">
            <v>0</v>
          </cell>
        </row>
        <row r="1645">
          <cell r="A1645" t="str">
            <v>I1004</v>
          </cell>
          <cell r="B1645" t="str">
            <v>Oficial</v>
          </cell>
          <cell r="C1645" t="str">
            <v>hs</v>
          </cell>
          <cell r="D1645">
            <v>2</v>
          </cell>
          <cell r="E1645">
            <v>671.90166399999998</v>
          </cell>
          <cell r="F1645">
            <v>1343.803328</v>
          </cell>
          <cell r="G1645">
            <v>0</v>
          </cell>
        </row>
        <row r="1647">
          <cell r="A1647" t="str">
            <v>3.12.12</v>
          </cell>
          <cell r="B1647" t="str">
            <v>SPB Señal Puerta Baños (Mujer, Hombre y Movilidad Reducida)</v>
          </cell>
          <cell r="C1647" t="str">
            <v>u</v>
          </cell>
          <cell r="D1647">
            <v>0</v>
          </cell>
          <cell r="E1647">
            <v>0</v>
          </cell>
          <cell r="F1647">
            <v>0</v>
          </cell>
          <cell r="G1647">
            <v>5845.3121759999995</v>
          </cell>
        </row>
        <row r="1648">
          <cell r="A1648" t="str">
            <v>01-T2206</v>
          </cell>
          <cell r="B1648" t="str">
            <v>Materiales</v>
          </cell>
          <cell r="C1648">
            <v>0</v>
          </cell>
          <cell r="D1648">
            <v>0</v>
          </cell>
          <cell r="E1648">
            <v>0</v>
          </cell>
          <cell r="F1648">
            <v>0</v>
          </cell>
          <cell r="G1648">
            <v>5225</v>
          </cell>
        </row>
        <row r="1649">
          <cell r="A1649" t="str">
            <v>I2330</v>
          </cell>
          <cell r="B1649" t="str">
            <v>SPB Señal Puerta Baños (Mujer, Hombre y Movilidad Reducida)</v>
          </cell>
          <cell r="C1649" t="str">
            <v>u</v>
          </cell>
          <cell r="D1649">
            <v>1</v>
          </cell>
          <cell r="E1649">
            <v>5225</v>
          </cell>
          <cell r="F1649">
            <v>5225</v>
          </cell>
          <cell r="G1649">
            <v>0</v>
          </cell>
        </row>
        <row r="1650">
          <cell r="A1650" t="str">
            <v>02-T2206</v>
          </cell>
          <cell r="B1650" t="str">
            <v>Mano de Obra</v>
          </cell>
          <cell r="C1650">
            <v>0</v>
          </cell>
          <cell r="D1650">
            <v>0</v>
          </cell>
          <cell r="E1650">
            <v>0</v>
          </cell>
          <cell r="F1650">
            <v>0</v>
          </cell>
          <cell r="G1650">
            <v>620.31217599999991</v>
          </cell>
        </row>
        <row r="1651">
          <cell r="A1651" t="str">
            <v>I1005</v>
          </cell>
          <cell r="B1651" t="str">
            <v>Ayudante</v>
          </cell>
          <cell r="C1651" t="str">
            <v>hs</v>
          </cell>
          <cell r="D1651">
            <v>0.5</v>
          </cell>
          <cell r="E1651">
            <v>568.72268799999995</v>
          </cell>
          <cell r="F1651">
            <v>284.36134399999997</v>
          </cell>
          <cell r="G1651">
            <v>0</v>
          </cell>
        </row>
        <row r="1652">
          <cell r="A1652" t="str">
            <v>I1004</v>
          </cell>
          <cell r="B1652" t="str">
            <v>Oficial</v>
          </cell>
          <cell r="C1652" t="str">
            <v>hs</v>
          </cell>
          <cell r="D1652">
            <v>0.5</v>
          </cell>
          <cell r="E1652">
            <v>671.90166399999998</v>
          </cell>
          <cell r="F1652">
            <v>335.95083199999999</v>
          </cell>
          <cell r="G1652">
            <v>0</v>
          </cell>
        </row>
        <row r="1654">
          <cell r="A1654" t="str">
            <v>3.12.15</v>
          </cell>
          <cell r="B1654" t="str">
            <v>SCALDe Señal Comunicaional con Apoyo Lumbra Doble (5.00M)</v>
          </cell>
          <cell r="C1654" t="str">
            <v>u</v>
          </cell>
          <cell r="D1654">
            <v>0</v>
          </cell>
          <cell r="E1654">
            <v>0</v>
          </cell>
          <cell r="F1654">
            <v>0</v>
          </cell>
          <cell r="G1654">
            <v>200640</v>
          </cell>
        </row>
        <row r="1655">
          <cell r="A1655" t="str">
            <v>01-T3176</v>
          </cell>
          <cell r="B1655" t="str">
            <v>Materiales</v>
          </cell>
          <cell r="C1655">
            <v>0</v>
          </cell>
          <cell r="D1655">
            <v>0</v>
          </cell>
          <cell r="E1655">
            <v>0</v>
          </cell>
          <cell r="F1655">
            <v>0</v>
          </cell>
          <cell r="G1655">
            <v>200640</v>
          </cell>
        </row>
        <row r="1656">
          <cell r="A1656" t="str">
            <v>I2849</v>
          </cell>
          <cell r="B1656" t="str">
            <v>SCAL Señal Comunicacional con apoyo Lumbar</v>
          </cell>
          <cell r="C1656" t="str">
            <v>u</v>
          </cell>
          <cell r="D1656">
            <v>1</v>
          </cell>
          <cell r="E1656">
            <v>200640</v>
          </cell>
          <cell r="F1656">
            <v>200640</v>
          </cell>
          <cell r="G1656">
            <v>0</v>
          </cell>
        </row>
        <row r="1658">
          <cell r="A1658" t="str">
            <v>3.12.16</v>
          </cell>
          <cell r="B1658" t="str">
            <v>PGC Cartelera Informativa</v>
          </cell>
          <cell r="C1658" t="str">
            <v>u</v>
          </cell>
          <cell r="D1658">
            <v>0</v>
          </cell>
          <cell r="E1658">
            <v>0</v>
          </cell>
          <cell r="F1658">
            <v>0</v>
          </cell>
          <cell r="G1658">
            <v>40296.873055999997</v>
          </cell>
        </row>
        <row r="1659">
          <cell r="A1659" t="str">
            <v>01-T2210</v>
          </cell>
          <cell r="B1659" t="str">
            <v>Materiales</v>
          </cell>
          <cell r="C1659">
            <v>0</v>
          </cell>
          <cell r="D1659">
            <v>0</v>
          </cell>
          <cell r="E1659">
            <v>0</v>
          </cell>
          <cell r="F1659">
            <v>0</v>
          </cell>
          <cell r="G1659">
            <v>36575</v>
          </cell>
        </row>
        <row r="1660">
          <cell r="A1660" t="str">
            <v>I2334</v>
          </cell>
          <cell r="B1660" t="str">
            <v>PGC Cartelera Informativa</v>
          </cell>
          <cell r="C1660" t="str">
            <v>u</v>
          </cell>
          <cell r="D1660">
            <v>1</v>
          </cell>
          <cell r="E1660">
            <v>36575</v>
          </cell>
          <cell r="F1660">
            <v>36575</v>
          </cell>
          <cell r="G1660">
            <v>0</v>
          </cell>
        </row>
        <row r="1661">
          <cell r="A1661" t="str">
            <v>02-T2210</v>
          </cell>
          <cell r="B1661" t="str">
            <v>Mano de Obra</v>
          </cell>
          <cell r="C1661">
            <v>0</v>
          </cell>
          <cell r="D1661">
            <v>0</v>
          </cell>
          <cell r="E1661">
            <v>0</v>
          </cell>
          <cell r="F1661">
            <v>0</v>
          </cell>
          <cell r="G1661">
            <v>3721.8730559999999</v>
          </cell>
        </row>
        <row r="1662">
          <cell r="A1662" t="str">
            <v>I1005</v>
          </cell>
          <cell r="B1662" t="str">
            <v>Ayudante</v>
          </cell>
          <cell r="C1662" t="str">
            <v>hs</v>
          </cell>
          <cell r="D1662">
            <v>3</v>
          </cell>
          <cell r="E1662">
            <v>568.72268799999995</v>
          </cell>
          <cell r="F1662">
            <v>1706.168064</v>
          </cell>
          <cell r="G1662">
            <v>0</v>
          </cell>
        </row>
        <row r="1663">
          <cell r="A1663" t="str">
            <v>I1004</v>
          </cell>
          <cell r="B1663" t="str">
            <v>Oficial</v>
          </cell>
          <cell r="C1663" t="str">
            <v>hs</v>
          </cell>
          <cell r="D1663">
            <v>3</v>
          </cell>
          <cell r="E1663">
            <v>671.90166399999998</v>
          </cell>
          <cell r="F1663">
            <v>2015.7049919999999</v>
          </cell>
          <cell r="G1663">
            <v>0</v>
          </cell>
        </row>
        <row r="1665">
          <cell r="A1665" t="str">
            <v>3.12.17</v>
          </cell>
          <cell r="B1665" t="str">
            <v>CLPA P Cartelera Informativa con Pie</v>
          </cell>
          <cell r="C1665" t="str">
            <v>u</v>
          </cell>
          <cell r="D1665">
            <v>0</v>
          </cell>
          <cell r="E1665">
            <v>0</v>
          </cell>
          <cell r="F1665">
            <v>0</v>
          </cell>
          <cell r="G1665">
            <v>63201.173469387759</v>
          </cell>
        </row>
        <row r="1666">
          <cell r="A1666" t="str">
            <v>01-T3177</v>
          </cell>
          <cell r="B1666" t="str">
            <v>Materiales</v>
          </cell>
          <cell r="C1666">
            <v>0</v>
          </cell>
          <cell r="D1666">
            <v>0</v>
          </cell>
          <cell r="E1666">
            <v>0</v>
          </cell>
          <cell r="F1666">
            <v>0</v>
          </cell>
          <cell r="G1666">
            <v>63201.173469387759</v>
          </cell>
        </row>
        <row r="1667">
          <cell r="A1667" t="str">
            <v>I2851</v>
          </cell>
          <cell r="B1667" t="str">
            <v>CLPA A Cartelera Informativa con Pie</v>
          </cell>
          <cell r="C1667" t="str">
            <v>u</v>
          </cell>
          <cell r="D1667">
            <v>1</v>
          </cell>
          <cell r="E1667">
            <v>63201.173469387759</v>
          </cell>
          <cell r="F1667">
            <v>63201.173469387759</v>
          </cell>
          <cell r="G1667">
            <v>0</v>
          </cell>
        </row>
        <row r="1669">
          <cell r="A1669" t="str">
            <v>3.12.21</v>
          </cell>
          <cell r="B1669" t="str">
            <v>PAPD Papelero Residuos/Reciclables</v>
          </cell>
          <cell r="C1669" t="str">
            <v>u</v>
          </cell>
          <cell r="D1669">
            <v>0</v>
          </cell>
          <cell r="E1669">
            <v>0</v>
          </cell>
          <cell r="F1669">
            <v>0</v>
          </cell>
          <cell r="G1669">
            <v>44111.219376000001</v>
          </cell>
        </row>
        <row r="1670">
          <cell r="A1670" t="str">
            <v>01-T3104</v>
          </cell>
          <cell r="B1670" t="str">
            <v>Materiales</v>
          </cell>
          <cell r="C1670">
            <v>0</v>
          </cell>
          <cell r="D1670">
            <v>0</v>
          </cell>
          <cell r="E1670">
            <v>0</v>
          </cell>
          <cell r="F1670">
            <v>0</v>
          </cell>
          <cell r="G1670">
            <v>43490.907200000001</v>
          </cell>
        </row>
        <row r="1671">
          <cell r="A1671" t="str">
            <v>I3031</v>
          </cell>
          <cell r="B1671" t="str">
            <v>Papelero</v>
          </cell>
          <cell r="C1671" t="str">
            <v>u</v>
          </cell>
          <cell r="D1671">
            <v>1</v>
          </cell>
          <cell r="E1671">
            <v>43490.907200000001</v>
          </cell>
          <cell r="F1671">
            <v>43490.907200000001</v>
          </cell>
          <cell r="G1671">
            <v>0</v>
          </cell>
        </row>
        <row r="1672">
          <cell r="A1672" t="str">
            <v>02-T3104</v>
          </cell>
          <cell r="B1672" t="str">
            <v>Mano de Obra</v>
          </cell>
          <cell r="C1672">
            <v>0</v>
          </cell>
          <cell r="D1672">
            <v>0</v>
          </cell>
          <cell r="E1672">
            <v>0</v>
          </cell>
          <cell r="F1672">
            <v>0</v>
          </cell>
          <cell r="G1672">
            <v>620.31217599999991</v>
          </cell>
        </row>
        <row r="1673">
          <cell r="A1673" t="str">
            <v>I1005</v>
          </cell>
          <cell r="B1673" t="str">
            <v>Ayudante</v>
          </cell>
          <cell r="C1673" t="str">
            <v>hs</v>
          </cell>
          <cell r="D1673">
            <v>0.5</v>
          </cell>
          <cell r="E1673">
            <v>568.72268799999995</v>
          </cell>
          <cell r="F1673">
            <v>284.36134399999997</v>
          </cell>
          <cell r="G1673">
            <v>0</v>
          </cell>
        </row>
        <row r="1674">
          <cell r="A1674" t="str">
            <v>I1004</v>
          </cell>
          <cell r="B1674" t="str">
            <v>Oficial</v>
          </cell>
          <cell r="C1674" t="str">
            <v>hs</v>
          </cell>
          <cell r="D1674">
            <v>0.5</v>
          </cell>
          <cell r="E1674">
            <v>671.90166399999998</v>
          </cell>
          <cell r="F1674">
            <v>335.95083199999999</v>
          </cell>
          <cell r="G1674">
            <v>0</v>
          </cell>
        </row>
        <row r="1676">
          <cell r="A1676" t="str">
            <v>3.12.22</v>
          </cell>
          <cell r="B1676" t="str">
            <v>AST Asiento Modelo Tigre</v>
          </cell>
          <cell r="C1676" t="str">
            <v>u</v>
          </cell>
          <cell r="D1676">
            <v>0</v>
          </cell>
          <cell r="E1676">
            <v>0</v>
          </cell>
          <cell r="F1676">
            <v>0</v>
          </cell>
          <cell r="G1676">
            <v>27783.624352000003</v>
          </cell>
        </row>
        <row r="1677">
          <cell r="A1677" t="str">
            <v>01-T2967</v>
          </cell>
          <cell r="B1677" t="str">
            <v>Materiales</v>
          </cell>
          <cell r="C1677">
            <v>0</v>
          </cell>
          <cell r="D1677">
            <v>0</v>
          </cell>
          <cell r="E1677">
            <v>0</v>
          </cell>
          <cell r="F1677">
            <v>0</v>
          </cell>
          <cell r="G1677">
            <v>26543</v>
          </cell>
        </row>
        <row r="1678">
          <cell r="A1678" t="str">
            <v>I2915</v>
          </cell>
          <cell r="B1678" t="str">
            <v>AST Asiento Modelo Tigre (H°A°)</v>
          </cell>
          <cell r="C1678" t="str">
            <v>u</v>
          </cell>
          <cell r="D1678">
            <v>1</v>
          </cell>
          <cell r="E1678">
            <v>26543</v>
          </cell>
          <cell r="F1678">
            <v>26543</v>
          </cell>
          <cell r="G1678">
            <v>0</v>
          </cell>
        </row>
        <row r="1679">
          <cell r="A1679" t="str">
            <v>02-T2967</v>
          </cell>
          <cell r="B1679" t="str">
            <v>Mano de Obra</v>
          </cell>
          <cell r="C1679">
            <v>0</v>
          </cell>
          <cell r="D1679">
            <v>0</v>
          </cell>
          <cell r="E1679">
            <v>0</v>
          </cell>
          <cell r="F1679">
            <v>0</v>
          </cell>
          <cell r="G1679">
            <v>1240.6243519999998</v>
          </cell>
        </row>
        <row r="1680">
          <cell r="A1680" t="str">
            <v>I1005</v>
          </cell>
          <cell r="B1680" t="str">
            <v>Ayudante</v>
          </cell>
          <cell r="C1680" t="str">
            <v>hs</v>
          </cell>
          <cell r="D1680">
            <v>1</v>
          </cell>
          <cell r="E1680">
            <v>568.72268799999995</v>
          </cell>
          <cell r="F1680">
            <v>568.72268799999995</v>
          </cell>
          <cell r="G1680">
            <v>0</v>
          </cell>
        </row>
        <row r="1681">
          <cell r="A1681" t="str">
            <v>I1004</v>
          </cell>
          <cell r="B1681" t="str">
            <v>Oficial</v>
          </cell>
          <cell r="C1681" t="str">
            <v>hs</v>
          </cell>
          <cell r="D1681">
            <v>1</v>
          </cell>
          <cell r="E1681">
            <v>671.90166399999998</v>
          </cell>
          <cell r="F1681">
            <v>671.90166399999998</v>
          </cell>
          <cell r="G1681">
            <v>0</v>
          </cell>
        </row>
        <row r="1683">
          <cell r="A1683" t="str">
            <v>3.12.23</v>
          </cell>
          <cell r="B1683" t="str">
            <v>VEB Vinilo Esmerilado Boleterias</v>
          </cell>
          <cell r="C1683" t="str">
            <v>u</v>
          </cell>
          <cell r="D1683">
            <v>0</v>
          </cell>
          <cell r="E1683">
            <v>0</v>
          </cell>
          <cell r="F1683">
            <v>0</v>
          </cell>
          <cell r="G1683">
            <v>15461.734693877552</v>
          </cell>
        </row>
        <row r="1684">
          <cell r="A1684" t="str">
            <v>01-T3063</v>
          </cell>
          <cell r="B1684" t="str">
            <v>Materiales</v>
          </cell>
          <cell r="C1684">
            <v>0</v>
          </cell>
          <cell r="D1684">
            <v>0</v>
          </cell>
          <cell r="E1684">
            <v>0</v>
          </cell>
          <cell r="F1684">
            <v>0</v>
          </cell>
          <cell r="G1684">
            <v>15461.734693877552</v>
          </cell>
        </row>
        <row r="1685">
          <cell r="A1685" t="str">
            <v>I2999</v>
          </cell>
          <cell r="B1685" t="str">
            <v>VEB Vinilo Esmerilado Boletería</v>
          </cell>
          <cell r="C1685" t="str">
            <v>u</v>
          </cell>
          <cell r="D1685">
            <v>1</v>
          </cell>
          <cell r="E1685">
            <v>15461.734693877552</v>
          </cell>
          <cell r="F1685">
            <v>15461.734693877552</v>
          </cell>
          <cell r="G1685">
            <v>0</v>
          </cell>
        </row>
        <row r="1687">
          <cell r="A1687" t="str">
            <v>3.5.7.1</v>
          </cell>
          <cell r="B1687" t="str">
            <v>Sistema de AUDIO</v>
          </cell>
          <cell r="C1687" t="str">
            <v>gl</v>
          </cell>
          <cell r="D1687">
            <v>1</v>
          </cell>
          <cell r="E1687">
            <v>0</v>
          </cell>
          <cell r="F1687">
            <v>0</v>
          </cell>
          <cell r="G1687">
            <v>319483.23385309498</v>
          </cell>
        </row>
        <row r="1688">
          <cell r="A1688">
            <v>0</v>
          </cell>
          <cell r="B1688" t="str">
            <v>Materiales</v>
          </cell>
          <cell r="C1688">
            <v>0</v>
          </cell>
          <cell r="D1688">
            <v>0</v>
          </cell>
          <cell r="E1688">
            <v>0</v>
          </cell>
          <cell r="F1688">
            <v>0</v>
          </cell>
          <cell r="G1688">
            <v>212988.82256872999</v>
          </cell>
        </row>
        <row r="1689">
          <cell r="A1689" t="str">
            <v>I1695</v>
          </cell>
          <cell r="B1689" t="str">
            <v>Tendidos de Circuitos para Sistema de Audio - Cu 2x1mm - IRAM 62.266</v>
          </cell>
          <cell r="C1689" t="str">
            <v>ml</v>
          </cell>
          <cell r="D1689">
            <v>300</v>
          </cell>
          <cell r="E1689">
            <v>52.7273</v>
          </cell>
          <cell r="F1689">
            <v>15818.19</v>
          </cell>
          <cell r="G1689">
            <v>0</v>
          </cell>
        </row>
        <row r="1690">
          <cell r="A1690" t="str">
            <v>I2309</v>
          </cell>
          <cell r="B1690" t="str">
            <v>Altavoces 5' -dos vías p/semicubiertos - Dumont DB5SCB</v>
          </cell>
          <cell r="C1690" t="str">
            <v>u</v>
          </cell>
          <cell r="D1690">
            <v>2</v>
          </cell>
          <cell r="E1690">
            <v>20641.5</v>
          </cell>
          <cell r="F1690">
            <v>41283</v>
          </cell>
          <cell r="G1690">
            <v>0</v>
          </cell>
        </row>
        <row r="1691">
          <cell r="A1691" t="str">
            <v>I2197</v>
          </cell>
          <cell r="B1691" t="str">
            <v>Bocinas exteriores 30W - DUMONT DBR-30</v>
          </cell>
          <cell r="C1691" t="str">
            <v>u</v>
          </cell>
          <cell r="D1691">
            <v>6</v>
          </cell>
          <cell r="E1691">
            <v>20120.25</v>
          </cell>
          <cell r="F1691">
            <v>120721.5</v>
          </cell>
          <cell r="G1691">
            <v>0</v>
          </cell>
        </row>
        <row r="1692">
          <cell r="A1692" t="str">
            <v>I2801</v>
          </cell>
          <cell r="B1692" t="str">
            <v>Equipo de potencia (pre amplificador +Amplificador + Microfono)  Dumont (P532 + A360 + MB-2)</v>
          </cell>
          <cell r="C1692" t="str">
            <v>u</v>
          </cell>
          <cell r="D1692">
            <v>1</v>
          </cell>
          <cell r="E1692">
            <v>35166.132568729976</v>
          </cell>
          <cell r="F1692">
            <v>35166.132568729976</v>
          </cell>
          <cell r="G1692">
            <v>0</v>
          </cell>
        </row>
        <row r="1693">
          <cell r="A1693">
            <v>0</v>
          </cell>
          <cell r="B1693" t="str">
            <v>Subcontratos</v>
          </cell>
          <cell r="C1693">
            <v>0</v>
          </cell>
          <cell r="D1693">
            <v>0</v>
          </cell>
          <cell r="E1693">
            <v>0</v>
          </cell>
          <cell r="F1693">
            <v>0</v>
          </cell>
          <cell r="G1693">
            <v>106494.41128436499</v>
          </cell>
        </row>
        <row r="1694">
          <cell r="A1694" t="str">
            <v>50% Mat</v>
          </cell>
          <cell r="B1694" t="str">
            <v>Subcontrato MO Electrica</v>
          </cell>
          <cell r="C1694" t="str">
            <v>gl</v>
          </cell>
          <cell r="D1694">
            <v>1</v>
          </cell>
          <cell r="E1694">
            <v>106494.41128436499</v>
          </cell>
          <cell r="F1694">
            <v>106494.41128436499</v>
          </cell>
          <cell r="G1694">
            <v>0</v>
          </cell>
        </row>
        <row r="1696">
          <cell r="A1696" t="str">
            <v>3.5.7.2</v>
          </cell>
          <cell r="B1696" t="str">
            <v>Sistema de CCTV</v>
          </cell>
          <cell r="C1696" t="str">
            <v>gl</v>
          </cell>
          <cell r="D1696">
            <v>1</v>
          </cell>
          <cell r="E1696">
            <v>0</v>
          </cell>
          <cell r="F1696">
            <v>0</v>
          </cell>
          <cell r="G1696">
            <v>1637597.8572816905</v>
          </cell>
        </row>
        <row r="1697">
          <cell r="A1697">
            <v>0</v>
          </cell>
          <cell r="B1697" t="str">
            <v>Materiales</v>
          </cell>
          <cell r="C1697">
            <v>0</v>
          </cell>
          <cell r="D1697">
            <v>0</v>
          </cell>
          <cell r="E1697">
            <v>0</v>
          </cell>
          <cell r="F1697">
            <v>0</v>
          </cell>
          <cell r="G1697">
            <v>1091731.9048544604</v>
          </cell>
        </row>
        <row r="1698">
          <cell r="A1698" t="str">
            <v>I2391</v>
          </cell>
          <cell r="B1698" t="str">
            <v xml:space="preserve">Tendidos de Circuitos para Sistema de CCTV - FTP AWG24 Cat. 6 </v>
          </cell>
          <cell r="C1698" t="str">
            <v>ml</v>
          </cell>
          <cell r="D1698">
            <v>900</v>
          </cell>
          <cell r="E1698">
            <v>40.075870478254977</v>
          </cell>
          <cell r="F1698">
            <v>36068.283430429481</v>
          </cell>
          <cell r="G1698">
            <v>0</v>
          </cell>
        </row>
        <row r="1699">
          <cell r="A1699" t="str">
            <v>I2536</v>
          </cell>
          <cell r="B1699" t="str">
            <v>Cámara CCTV IP tipo Bullet Varifocales Motorizadas (Dahua "DH-IPC-HFW5231E-Z5E")</v>
          </cell>
          <cell r="C1699" t="str">
            <v>u</v>
          </cell>
          <cell r="D1699">
            <v>12</v>
          </cell>
          <cell r="E1699">
            <v>44879.625</v>
          </cell>
          <cell r="F1699">
            <v>538555.5</v>
          </cell>
          <cell r="G1699">
            <v>0</v>
          </cell>
        </row>
        <row r="1700">
          <cell r="A1700" t="str">
            <v>I2257</v>
          </cell>
          <cell r="B1700" t="str">
            <v>Cámara CCTV IP tipo Domo fijo antivandálicas-( Dahua "DH-IPC-HDBW5431E-ZE")</v>
          </cell>
          <cell r="C1700" t="str">
            <v>u</v>
          </cell>
          <cell r="D1700">
            <v>5</v>
          </cell>
          <cell r="E1700">
            <v>48115.384615384661</v>
          </cell>
          <cell r="F1700">
            <v>240576.9230769233</v>
          </cell>
          <cell r="G1700">
            <v>0</v>
          </cell>
        </row>
        <row r="1701">
          <cell r="A1701" t="str">
            <v>I2786</v>
          </cell>
          <cell r="B1701" t="str">
            <v>Equipo de Grabación NVR (CCTV) + discos rígidos  - (DHI-NVR4432-4KS2) (2x6TB)</v>
          </cell>
          <cell r="C1701" t="str">
            <v>u</v>
          </cell>
          <cell r="D1701">
            <v>1</v>
          </cell>
          <cell r="E1701">
            <v>156375</v>
          </cell>
          <cell r="F1701">
            <v>156375</v>
          </cell>
          <cell r="G1701">
            <v>0</v>
          </cell>
        </row>
        <row r="1702">
          <cell r="A1702" t="str">
            <v>I2550</v>
          </cell>
          <cell r="B1702" t="str">
            <v>Switche CCTV 24 puertos PoE+ 382W + 2 P SFP Gigabit -   (Cisco SG350-28MP-K9)</v>
          </cell>
          <cell r="C1702" t="str">
            <v>u</v>
          </cell>
          <cell r="D1702">
            <v>1</v>
          </cell>
          <cell r="E1702">
            <v>89172.727272727279</v>
          </cell>
          <cell r="F1702">
            <v>89172.727272727279</v>
          </cell>
          <cell r="G1702">
            <v>0</v>
          </cell>
        </row>
        <row r="1703">
          <cell r="A1703" t="str">
            <v>I2759</v>
          </cell>
          <cell r="B1703" t="str">
            <v>Monitor LED 24" Full HD - (Samsung S24f350FH)</v>
          </cell>
          <cell r="C1703" t="str">
            <v>u</v>
          </cell>
          <cell r="D1703">
            <v>1</v>
          </cell>
          <cell r="E1703">
            <v>30983.471074380166</v>
          </cell>
          <cell r="F1703">
            <v>30983.471074380166</v>
          </cell>
          <cell r="G1703">
            <v>0</v>
          </cell>
        </row>
        <row r="1704">
          <cell r="A1704">
            <v>0</v>
          </cell>
          <cell r="B1704" t="str">
            <v>Subcontratos</v>
          </cell>
          <cell r="C1704">
            <v>0</v>
          </cell>
          <cell r="D1704">
            <v>0</v>
          </cell>
          <cell r="E1704">
            <v>0</v>
          </cell>
          <cell r="F1704">
            <v>0</v>
          </cell>
          <cell r="G1704">
            <v>545865.95242723019</v>
          </cell>
        </row>
        <row r="1705">
          <cell r="A1705" t="str">
            <v>50% Mat</v>
          </cell>
          <cell r="B1705" t="str">
            <v>Subcontrato MO Electrica</v>
          </cell>
          <cell r="C1705" t="str">
            <v>gl</v>
          </cell>
          <cell r="D1705">
            <v>1</v>
          </cell>
          <cell r="E1705">
            <v>545865.95242723019</v>
          </cell>
          <cell r="F1705">
            <v>545865.95242723019</v>
          </cell>
          <cell r="G1705">
            <v>0</v>
          </cell>
        </row>
        <row r="1707">
          <cell r="A1707" t="str">
            <v>3.9.2.13.1</v>
          </cell>
          <cell r="B1707" t="str">
            <v>Sistema de Datos y Telefonía - Cableado</v>
          </cell>
          <cell r="C1707" t="str">
            <v>gl</v>
          </cell>
          <cell r="D1707">
            <v>1</v>
          </cell>
          <cell r="E1707">
            <v>0</v>
          </cell>
          <cell r="F1707">
            <v>0</v>
          </cell>
          <cell r="G1707">
            <v>1129456.9867734725</v>
          </cell>
        </row>
        <row r="1708">
          <cell r="A1708">
            <v>0</v>
          </cell>
          <cell r="B1708" t="str">
            <v>Materiales</v>
          </cell>
          <cell r="C1708">
            <v>0</v>
          </cell>
          <cell r="D1708">
            <v>0</v>
          </cell>
          <cell r="E1708">
            <v>0</v>
          </cell>
          <cell r="F1708">
            <v>0</v>
          </cell>
          <cell r="G1708">
            <v>752971.3245156483</v>
          </cell>
        </row>
        <row r="1709">
          <cell r="A1709" t="str">
            <v>I2391</v>
          </cell>
          <cell r="B1709" t="str">
            <v xml:space="preserve">Tendidos de Circuitos para Sistema de Puestos de Trabajo - UTP AWG23 Cat. 6 </v>
          </cell>
          <cell r="C1709" t="str">
            <v>ml</v>
          </cell>
          <cell r="D1709">
            <v>50</v>
          </cell>
          <cell r="E1709">
            <v>40.075870478254977</v>
          </cell>
          <cell r="F1709">
            <v>2003.7935239127489</v>
          </cell>
          <cell r="G1709">
            <v>0</v>
          </cell>
        </row>
        <row r="1710">
          <cell r="A1710" t="str">
            <v>I2006</v>
          </cell>
          <cell r="B1710" t="str">
            <v>Toma de Datos</v>
          </cell>
          <cell r="C1710" t="str">
            <v>u</v>
          </cell>
          <cell r="D1710">
            <v>9</v>
          </cell>
          <cell r="E1710">
            <v>454.54545454545456</v>
          </cell>
          <cell r="F1710">
            <v>4090.909090909091</v>
          </cell>
          <cell r="G1710">
            <v>0</v>
          </cell>
        </row>
        <row r="1711">
          <cell r="A1711" t="str">
            <v>I2349</v>
          </cell>
          <cell r="B1711" t="str">
            <v>Tendidos de Cable Puente óptico entre rack Boletería y rack Shelter Tetecom. 12 FO-OS1-monomodo antirroedor</v>
          </cell>
          <cell r="C1711" t="str">
            <v>ml</v>
          </cell>
          <cell r="D1711">
            <v>180</v>
          </cell>
          <cell r="E1711">
            <v>127.27272727272728</v>
          </cell>
          <cell r="F1711">
            <v>22909.090909090912</v>
          </cell>
          <cell r="G1711">
            <v>0</v>
          </cell>
        </row>
        <row r="1712">
          <cell r="A1712" t="str">
            <v>I2260</v>
          </cell>
          <cell r="B1712" t="str">
            <v>Switche Datos 24P Eth 10/100/1000 + 2P SFP Gigabit PoE - ( Cisco SG350-28PK9)</v>
          </cell>
          <cell r="C1712" t="str">
            <v>u</v>
          </cell>
          <cell r="D1712">
            <v>1</v>
          </cell>
          <cell r="E1712">
            <v>268312.3966942149</v>
          </cell>
          <cell r="F1712">
            <v>268312.3966942149</v>
          </cell>
          <cell r="G1712">
            <v>0</v>
          </cell>
        </row>
        <row r="1713">
          <cell r="A1713" t="str">
            <v>I2794</v>
          </cell>
          <cell r="B1713" t="str">
            <v>Rack Estándar 19' - 32U c/accesorios (sala rack Boletería).</v>
          </cell>
          <cell r="C1713" t="str">
            <v>u</v>
          </cell>
          <cell r="D1713">
            <v>1</v>
          </cell>
          <cell r="E1713">
            <v>48450.413223140495</v>
          </cell>
          <cell r="F1713">
            <v>48450.413223140495</v>
          </cell>
          <cell r="G1713">
            <v>0</v>
          </cell>
        </row>
        <row r="1714">
          <cell r="A1714" t="str">
            <v>I2795</v>
          </cell>
          <cell r="B1714" t="str">
            <v>Rack Estándar 19' - 20U c/accesorios (Shelter Comunicaciones).</v>
          </cell>
          <cell r="C1714" t="str">
            <v>u</v>
          </cell>
          <cell r="D1714">
            <v>1</v>
          </cell>
          <cell r="E1714">
            <v>49090.082644628099</v>
          </cell>
          <cell r="F1714">
            <v>49090.082644628099</v>
          </cell>
          <cell r="G1714">
            <v>0</v>
          </cell>
        </row>
        <row r="1715">
          <cell r="A1715" t="str">
            <v>I2792</v>
          </cell>
          <cell r="B1715" t="str">
            <v>UPS monofásica Rackeable 3KVA Supervisada x red Ethernet. (APC:SMT3000RMI2U+ AP9630)</v>
          </cell>
          <cell r="C1715" t="str">
            <v>u</v>
          </cell>
          <cell r="D1715">
            <v>1</v>
          </cell>
          <cell r="E1715">
            <v>229871.25</v>
          </cell>
          <cell r="F1715">
            <v>229871.25</v>
          </cell>
          <cell r="G1715">
            <v>0</v>
          </cell>
        </row>
        <row r="1716">
          <cell r="A1716" t="str">
            <v>nuevo</v>
          </cell>
          <cell r="B1716" t="str">
            <v>Banco adicional baterías EXTERNAS p/UPS. (APC: SURT48XLBP )</v>
          </cell>
          <cell r="C1716" t="str">
            <v>u</v>
          </cell>
          <cell r="D1716">
            <v>1</v>
          </cell>
          <cell r="E1716">
            <v>98347.107438016537</v>
          </cell>
          <cell r="F1716">
            <v>98347.107438016537</v>
          </cell>
          <cell r="G1716">
            <v>0</v>
          </cell>
        </row>
        <row r="1717">
          <cell r="A1717" t="str">
            <v>I3125</v>
          </cell>
          <cell r="B1717" t="str">
            <v>ODF 12 psiciones LC Rackeable (Rack boletería)</v>
          </cell>
          <cell r="C1717" t="str">
            <v>u</v>
          </cell>
          <cell r="D1717">
            <v>1</v>
          </cell>
          <cell r="E1717">
            <v>6446.2809917355371</v>
          </cell>
          <cell r="F1717">
            <v>6446.2809917355371</v>
          </cell>
          <cell r="G1717">
            <v>0</v>
          </cell>
        </row>
        <row r="1718">
          <cell r="A1718" t="str">
            <v>Nuevo</v>
          </cell>
          <cell r="B1718" t="str">
            <v>ODF 24 psiciones LC Rackeable (Rack Shelter Telecom.)</v>
          </cell>
          <cell r="C1718" t="str">
            <v>u</v>
          </cell>
          <cell r="D1718">
            <v>1</v>
          </cell>
          <cell r="E1718">
            <v>23450</v>
          </cell>
          <cell r="F1718">
            <v>23450</v>
          </cell>
          <cell r="G1718">
            <v>0</v>
          </cell>
        </row>
        <row r="1719">
          <cell r="A1719">
            <v>0</v>
          </cell>
          <cell r="B1719" t="str">
            <v>Subcontratos</v>
          </cell>
          <cell r="C1719">
            <v>0</v>
          </cell>
          <cell r="D1719">
            <v>0</v>
          </cell>
          <cell r="E1719">
            <v>0</v>
          </cell>
          <cell r="F1719">
            <v>0</v>
          </cell>
          <cell r="G1719">
            <v>376485.66225782415</v>
          </cell>
        </row>
        <row r="1720">
          <cell r="A1720" t="str">
            <v>I1005.</v>
          </cell>
          <cell r="B1720" t="str">
            <v>Subcontrato MO Electrica</v>
          </cell>
          <cell r="C1720" t="str">
            <v>gl</v>
          </cell>
          <cell r="D1720">
            <v>1</v>
          </cell>
          <cell r="E1720">
            <v>376485.66225782415</v>
          </cell>
          <cell r="F1720">
            <v>376485.66225782415</v>
          </cell>
          <cell r="G1720">
            <v>0</v>
          </cell>
        </row>
      </sheetData>
      <sheetData sheetId="2">
        <row r="2">
          <cell r="A2" t="str">
            <v>Codigo</v>
          </cell>
          <cell r="B2" t="str">
            <v>Insumo</v>
          </cell>
          <cell r="C2" t="str">
            <v>Un</v>
          </cell>
          <cell r="D2" t="str">
            <v>Unitario</v>
          </cell>
          <cell r="E2" t="str">
            <v>Fecha</v>
          </cell>
          <cell r="F2" t="str">
            <v>Fuente</v>
          </cell>
          <cell r="G2" t="str">
            <v>Familia</v>
          </cell>
        </row>
        <row r="3">
          <cell r="A3" t="str">
            <v>I2136</v>
          </cell>
          <cell r="B3" t="str">
            <v>Asiento inodoro antivandálico caguazú</v>
          </cell>
          <cell r="C3" t="str">
            <v>u</v>
          </cell>
          <cell r="D3">
            <v>17107.067345340642</v>
          </cell>
          <cell r="E3">
            <v>44487</v>
          </cell>
          <cell r="F3" t="str">
            <v>caguazú jun-18</v>
          </cell>
          <cell r="G3" t="str">
            <v>01_MATERIALES</v>
          </cell>
        </row>
        <row r="4">
          <cell r="A4" t="str">
            <v>I2141</v>
          </cell>
          <cell r="B4" t="str">
            <v>Tanque de acero inoxidable de 2000 litros</v>
          </cell>
          <cell r="C4" t="str">
            <v>u</v>
          </cell>
          <cell r="D4">
            <v>82500</v>
          </cell>
          <cell r="E4">
            <v>44487</v>
          </cell>
          <cell r="F4" t="str">
            <v>MERCADO LIBRE</v>
          </cell>
          <cell r="G4" t="str">
            <v>01_MATERIALES</v>
          </cell>
        </row>
        <row r="5">
          <cell r="A5" t="str">
            <v>I2161</v>
          </cell>
          <cell r="B5" t="str">
            <v>Agarradera fija para discapacitados 60cm</v>
          </cell>
          <cell r="C5" t="str">
            <v>u</v>
          </cell>
          <cell r="D5">
            <v>4752.0661</v>
          </cell>
          <cell r="E5">
            <v>44487</v>
          </cell>
          <cell r="F5" t="str">
            <v>MERCADO LIBRE</v>
          </cell>
          <cell r="G5" t="str">
            <v>01_MATERIALES</v>
          </cell>
        </row>
        <row r="6">
          <cell r="A6" t="str">
            <v>I2218</v>
          </cell>
          <cell r="B6" t="str">
            <v>Caja De Pase Estanco Ip 65 Conexbox 10x10x5</v>
          </cell>
          <cell r="C6" t="str">
            <v>u</v>
          </cell>
          <cell r="D6">
            <v>308.56200000000001</v>
          </cell>
          <cell r="E6">
            <v>44497</v>
          </cell>
          <cell r="F6" t="str">
            <v>MERCADO LIBRE</v>
          </cell>
          <cell r="G6" t="str">
            <v>01_MATERIALES</v>
          </cell>
        </row>
        <row r="7">
          <cell r="A7" t="str">
            <v>I2857</v>
          </cell>
          <cell r="B7" t="str">
            <v>Cerradura Puerta Interior Placa Frente Angosto 101 Natura</v>
          </cell>
          <cell r="C7" t="str">
            <v>u</v>
          </cell>
          <cell r="D7">
            <v>395.37189999999998</v>
          </cell>
          <cell r="E7">
            <v>44497</v>
          </cell>
          <cell r="F7" t="str">
            <v>MERCADO LIBRE</v>
          </cell>
          <cell r="G7" t="str">
            <v>01_MATERIALES</v>
          </cell>
        </row>
        <row r="8">
          <cell r="A8" t="str">
            <v>I2884</v>
          </cell>
          <cell r="B8" t="str">
            <v>Embudo Puntano 4 Chapa Galvanizada</v>
          </cell>
          <cell r="C8" t="str">
            <v>u</v>
          </cell>
          <cell r="D8">
            <v>507.10739999999998</v>
          </cell>
          <cell r="E8">
            <v>44497</v>
          </cell>
          <cell r="F8" t="str">
            <v>MERCADO LIBRE</v>
          </cell>
          <cell r="G8" t="str">
            <v>01_MATERIALES</v>
          </cell>
        </row>
        <row r="9">
          <cell r="A9" t="str">
            <v>I2139</v>
          </cell>
          <cell r="B9" t="str">
            <v>Lavatorio para discapacitado</v>
          </cell>
          <cell r="C9" t="str">
            <v>u</v>
          </cell>
          <cell r="D9">
            <v>34491.3223</v>
          </cell>
          <cell r="E9">
            <v>44487</v>
          </cell>
          <cell r="F9" t="str">
            <v>MERCADO LIBRE</v>
          </cell>
          <cell r="G9" t="str">
            <v>01_MATERIALES</v>
          </cell>
        </row>
        <row r="10">
          <cell r="A10" t="str">
            <v>I2856</v>
          </cell>
          <cell r="B10" t="str">
            <v>Manija Puerta Doble Balancín Obra Platil</v>
          </cell>
          <cell r="C10" t="str">
            <v>u</v>
          </cell>
          <cell r="D10">
            <v>712.52480000000003</v>
          </cell>
          <cell r="E10">
            <v>44497</v>
          </cell>
          <cell r="F10" t="str">
            <v>MERCADO LIBRE</v>
          </cell>
          <cell r="G10" t="str">
            <v>01_MATERIALES</v>
          </cell>
        </row>
        <row r="11">
          <cell r="A11" t="str">
            <v>I2144</v>
          </cell>
          <cell r="B11" t="str">
            <v>Termotanque eléctrico de 120 litros</v>
          </cell>
          <cell r="C11" t="str">
            <v>u</v>
          </cell>
          <cell r="D11">
            <v>49060.33</v>
          </cell>
          <cell r="E11">
            <v>44487</v>
          </cell>
          <cell r="F11" t="str">
            <v>MERCADO LIBRE</v>
          </cell>
          <cell r="G11" t="str">
            <v>01_MATERIALES</v>
          </cell>
        </row>
        <row r="12">
          <cell r="A12" t="str">
            <v>I1813</v>
          </cell>
          <cell r="B12" t="str">
            <v>Jabonera de acero inoxidable</v>
          </cell>
          <cell r="C12" t="str">
            <v>u</v>
          </cell>
          <cell r="D12">
            <v>2236.3636000000001</v>
          </cell>
          <cell r="E12">
            <v>44487</v>
          </cell>
          <cell r="F12" t="str">
            <v>MERCADO LIBRE</v>
          </cell>
          <cell r="G12" t="str">
            <v>01_MATERIALES</v>
          </cell>
        </row>
        <row r="13">
          <cell r="A13" t="str">
            <v>I1074</v>
          </cell>
          <cell r="B13" t="str">
            <v>Percha Simple Blanca Marina Apr3U B</v>
          </cell>
          <cell r="C13" t="str">
            <v>u</v>
          </cell>
          <cell r="D13">
            <v>558.19010000000003</v>
          </cell>
          <cell r="E13">
            <v>44487</v>
          </cell>
          <cell r="F13" t="str">
            <v>MERCADO LIBRE</v>
          </cell>
          <cell r="G13" t="str">
            <v>01_MATERIALES</v>
          </cell>
        </row>
        <row r="14">
          <cell r="A14" t="str">
            <v>I1076</v>
          </cell>
          <cell r="B14" t="str">
            <v>Portarrollo Blanco Clasica Als1C (6)</v>
          </cell>
          <cell r="C14" t="str">
            <v>u</v>
          </cell>
          <cell r="D14">
            <v>1471.0744</v>
          </cell>
          <cell r="E14">
            <v>44487</v>
          </cell>
          <cell r="F14" t="str">
            <v>MERCADO LIBRE</v>
          </cell>
          <cell r="G14" t="str">
            <v>01_MATERIALES</v>
          </cell>
        </row>
        <row r="15">
          <cell r="A15" t="str">
            <v>I1075</v>
          </cell>
          <cell r="B15" t="str">
            <v>Toallero Integral Blanco Marina Atr8U B</v>
          </cell>
          <cell r="C15" t="str">
            <v>u</v>
          </cell>
          <cell r="D15">
            <v>1316.0579</v>
          </cell>
          <cell r="E15">
            <v>44487</v>
          </cell>
          <cell r="F15" t="str">
            <v>MERCADO LIBRE</v>
          </cell>
          <cell r="G15" t="str">
            <v>01_MATERIALES</v>
          </cell>
        </row>
        <row r="16">
          <cell r="A16" t="str">
            <v>I1011</v>
          </cell>
          <cell r="B16" t="str">
            <v>Acero  Adn420 Diam 12 Mm</v>
          </cell>
          <cell r="C16" t="str">
            <v>tn</v>
          </cell>
          <cell r="D16">
            <v>139756</v>
          </cell>
          <cell r="E16">
            <v>44470</v>
          </cell>
          <cell r="F16" t="str">
            <v>HOJA "ACERO"</v>
          </cell>
          <cell r="G16" t="str">
            <v>01_MATERIALES</v>
          </cell>
        </row>
        <row r="17">
          <cell r="A17" t="str">
            <v>I1010</v>
          </cell>
          <cell r="B17" t="str">
            <v>Acero  Adn420 Diam 6 Mm</v>
          </cell>
          <cell r="C17" t="str">
            <v>tn</v>
          </cell>
          <cell r="D17">
            <v>147954</v>
          </cell>
          <cell r="E17">
            <v>44470</v>
          </cell>
          <cell r="F17" t="str">
            <v>HOJA "ACERO"</v>
          </cell>
          <cell r="G17" t="str">
            <v>01_MATERIALES</v>
          </cell>
        </row>
        <row r="18">
          <cell r="A18" t="str">
            <v>I2160</v>
          </cell>
          <cell r="B18" t="str">
            <v>Agarradera Baño Discapacitados Ferrum Móvil 80 Cm</v>
          </cell>
          <cell r="C18" t="str">
            <v>u</v>
          </cell>
          <cell r="D18">
            <v>40533.760300000002</v>
          </cell>
          <cell r="E18">
            <v>44487</v>
          </cell>
          <cell r="F18" t="str">
            <v>MERCADO LIBRE</v>
          </cell>
          <cell r="G18" t="str">
            <v>01_MATERIALES</v>
          </cell>
        </row>
        <row r="19">
          <cell r="A19" t="str">
            <v>I1014</v>
          </cell>
          <cell r="B19" t="str">
            <v>Alambre Negro Recocido N 16</v>
          </cell>
          <cell r="C19" t="str">
            <v>kg</v>
          </cell>
          <cell r="D19">
            <v>572.72730000000001</v>
          </cell>
          <cell r="E19">
            <v>44487</v>
          </cell>
          <cell r="F19" t="str">
            <v>MERCADO LIBRE</v>
          </cell>
          <cell r="G19" t="str">
            <v>01_MATERIALES</v>
          </cell>
        </row>
        <row r="20">
          <cell r="A20" t="str">
            <v>I2770</v>
          </cell>
          <cell r="B20" t="str">
            <v xml:space="preserve">Angulo 1 3/4 " X 3/16" </v>
          </cell>
          <cell r="C20" t="str">
            <v>ml</v>
          </cell>
          <cell r="D20">
            <v>584.83669999999995</v>
          </cell>
          <cell r="E20">
            <v>44497</v>
          </cell>
          <cell r="F20" t="str">
            <v>MERCADO LIBRE</v>
          </cell>
          <cell r="G20" t="str">
            <v>01_MATERIALES</v>
          </cell>
        </row>
        <row r="21">
          <cell r="A21" t="str">
            <v>I3276</v>
          </cell>
          <cell r="B21" t="str">
            <v>Arandela del 12</v>
          </cell>
          <cell r="C21" t="str">
            <v>U</v>
          </cell>
          <cell r="D21">
            <v>26.24</v>
          </cell>
          <cell r="E21">
            <v>44497</v>
          </cell>
          <cell r="F21" t="str">
            <v>MERCADO LIBRE</v>
          </cell>
          <cell r="G21" t="str">
            <v>01_MATERIALES</v>
          </cell>
        </row>
        <row r="22">
          <cell r="A22" t="str">
            <v>I3277</v>
          </cell>
          <cell r="B22" t="str">
            <v>Arandela grower del 12</v>
          </cell>
          <cell r="C22" t="str">
            <v>U</v>
          </cell>
          <cell r="D22">
            <v>3.8016999999999999</v>
          </cell>
          <cell r="E22">
            <v>44497</v>
          </cell>
          <cell r="F22" t="str">
            <v>MERCADO LIBRE</v>
          </cell>
          <cell r="G22" t="str">
            <v>01_MATERIALES</v>
          </cell>
        </row>
        <row r="23">
          <cell r="A23" t="str">
            <v>I3068</v>
          </cell>
          <cell r="B23" t="str">
            <v>Babeta s/teja</v>
          </cell>
          <cell r="C23" t="str">
            <v>ml</v>
          </cell>
          <cell r="D23">
            <v>477.27</v>
          </cell>
          <cell r="E23">
            <v>44447</v>
          </cell>
          <cell r="F23" t="str">
            <v>MERCADO LIBRE</v>
          </cell>
          <cell r="G23" t="str">
            <v>01_MATERIALES</v>
          </cell>
        </row>
        <row r="24">
          <cell r="A24" t="str">
            <v>I1384</v>
          </cell>
          <cell r="B24" t="str">
            <v>Bacha Baño redonda 34 cm</v>
          </cell>
          <cell r="C24" t="str">
            <v>-</v>
          </cell>
          <cell r="D24">
            <v>5600</v>
          </cell>
          <cell r="E24">
            <v>44487</v>
          </cell>
          <cell r="F24" t="str">
            <v>MERCADO LIBRE</v>
          </cell>
          <cell r="G24" t="str">
            <v>01_MATERIALES</v>
          </cell>
        </row>
        <row r="25">
          <cell r="A25" t="str">
            <v>I2878</v>
          </cell>
          <cell r="B25" t="str">
            <v>Canaleta 7x13x7 Galvanizada X 2 m</v>
          </cell>
          <cell r="C25" t="str">
            <v>ml</v>
          </cell>
          <cell r="D25">
            <v>595.04129999999998</v>
          </cell>
          <cell r="E25">
            <v>44444</v>
          </cell>
          <cell r="F25" t="str">
            <v>MERCADO LIBRE</v>
          </cell>
          <cell r="G25" t="str">
            <v>01_MATERIALES</v>
          </cell>
        </row>
        <row r="26">
          <cell r="A26" t="str">
            <v>I1795</v>
          </cell>
          <cell r="B26" t="str">
            <v>Cantonera de acero inoxidable</v>
          </cell>
          <cell r="C26" t="str">
            <v>ml</v>
          </cell>
          <cell r="D26">
            <v>1140.4958999999999</v>
          </cell>
          <cell r="E26">
            <v>44487</v>
          </cell>
          <cell r="F26" t="str">
            <v>MERCADO LIBRE</v>
          </cell>
          <cell r="G26" t="str">
            <v>01_MATERIALES</v>
          </cell>
        </row>
        <row r="27">
          <cell r="A27" t="str">
            <v>I3170</v>
          </cell>
          <cell r="B27" t="str">
            <v>Caño estructural 60 x 60 x 3,2 mm</v>
          </cell>
          <cell r="C27" t="str">
            <v>ml</v>
          </cell>
          <cell r="D27">
            <v>1623.7337</v>
          </cell>
          <cell r="E27">
            <v>44497</v>
          </cell>
          <cell r="F27" t="str">
            <v>MERCADO LIBRE</v>
          </cell>
          <cell r="G27" t="str">
            <v>01_MATERIALES</v>
          </cell>
        </row>
        <row r="28">
          <cell r="A28" t="str">
            <v>I3270</v>
          </cell>
          <cell r="B28" t="str">
            <v>Caño redondo 1 3/4 x 2 mm</v>
          </cell>
          <cell r="C28" t="str">
            <v>ml</v>
          </cell>
          <cell r="D28">
            <v>680.67769999999996</v>
          </cell>
          <cell r="E28">
            <v>44497</v>
          </cell>
          <cell r="F28" t="str">
            <v>MERCADO LIBRE</v>
          </cell>
          <cell r="G28" t="str">
            <v>01_MATERIALES</v>
          </cell>
        </row>
        <row r="29">
          <cell r="A29" t="str">
            <v>I2596</v>
          </cell>
          <cell r="B29" t="str">
            <v>Chapa acanalada prepintada</v>
          </cell>
          <cell r="C29" t="str">
            <v>m2</v>
          </cell>
          <cell r="D29">
            <v>2300.8263999999999</v>
          </cell>
          <cell r="E29">
            <v>44444</v>
          </cell>
          <cell r="F29" t="str">
            <v>SIN FUENTE</v>
          </cell>
          <cell r="G29" t="str">
            <v>01_MATERIALES</v>
          </cell>
        </row>
        <row r="30">
          <cell r="A30" t="str">
            <v>I3271</v>
          </cell>
          <cell r="B30" t="str">
            <v>Chapa lisa de 3/8"</v>
          </cell>
          <cell r="C30" t="str">
            <v>m2</v>
          </cell>
          <cell r="D30">
            <v>2373.7287000000001</v>
          </cell>
          <cell r="E30">
            <v>44497</v>
          </cell>
          <cell r="F30" t="str">
            <v>MERCADO LIBRE</v>
          </cell>
          <cell r="G30" t="str">
            <v>01_MATERIALES</v>
          </cell>
        </row>
        <row r="31">
          <cell r="A31" t="str">
            <v>I3273</v>
          </cell>
          <cell r="B31" t="str">
            <v>Chapa plagada de 1/4 (35 x 10 cm)</v>
          </cell>
          <cell r="C31" t="str">
            <v>U</v>
          </cell>
          <cell r="D31">
            <v>758.47929999999997</v>
          </cell>
          <cell r="E31">
            <v>44497</v>
          </cell>
          <cell r="F31" t="str">
            <v>MERCADO LIBRE</v>
          </cell>
          <cell r="G31" t="str">
            <v>01_MATERIALES</v>
          </cell>
        </row>
        <row r="32">
          <cell r="A32" t="str">
            <v>I1015</v>
          </cell>
          <cell r="B32" t="str">
            <v>Clavos De 2"</v>
          </cell>
          <cell r="C32" t="str">
            <v>kg</v>
          </cell>
          <cell r="D32">
            <v>683.37189999999998</v>
          </cell>
          <cell r="E32">
            <v>44487</v>
          </cell>
          <cell r="F32" t="str">
            <v>MERCADO LIBRE</v>
          </cell>
          <cell r="G32" t="str">
            <v>01_MATERIALES</v>
          </cell>
        </row>
        <row r="33">
          <cell r="A33" t="str">
            <v>I3069</v>
          </cell>
          <cell r="B33" t="str">
            <v>Cumbrera Chapa C25</v>
          </cell>
          <cell r="C33" t="str">
            <v>ml</v>
          </cell>
          <cell r="D33">
            <v>406.45</v>
          </cell>
          <cell r="E33">
            <v>44447</v>
          </cell>
          <cell r="F33" t="str">
            <v>MERCADO LIBRE</v>
          </cell>
          <cell r="G33" t="str">
            <v>01_MATERIALES</v>
          </cell>
        </row>
        <row r="34">
          <cell r="A34" t="str">
            <v>I2872</v>
          </cell>
          <cell r="B34" t="str">
            <v>Galvanizado en caliente</v>
          </cell>
          <cell r="C34" t="str">
            <v>kg</v>
          </cell>
          <cell r="D34">
            <v>88.825000000000003</v>
          </cell>
          <cell r="E34">
            <v>44487</v>
          </cell>
          <cell r="F34" t="str">
            <v>DOLARIZADO</v>
          </cell>
          <cell r="G34" t="str">
            <v>01_MATERIALES</v>
          </cell>
        </row>
        <row r="35">
          <cell r="A35" t="str">
            <v>I3073</v>
          </cell>
          <cell r="B35" t="str">
            <v>IBE 3000</v>
          </cell>
          <cell r="C35" t="str">
            <v>u</v>
          </cell>
          <cell r="D35">
            <v>71476.5</v>
          </cell>
          <cell r="E35">
            <v>44487</v>
          </cell>
          <cell r="F35" t="str">
            <v>DOLARIZADO</v>
          </cell>
          <cell r="G35" t="str">
            <v>01_MATERIALES</v>
          </cell>
        </row>
        <row r="36">
          <cell r="A36" t="str">
            <v>I2134</v>
          </cell>
          <cell r="B36" t="str">
            <v>Inodoro antivandálico caguazú</v>
          </cell>
          <cell r="C36" t="str">
            <v>u</v>
          </cell>
          <cell r="D36">
            <v>126144.67501957715</v>
          </cell>
          <cell r="E36">
            <v>44487</v>
          </cell>
          <cell r="F36" t="str">
            <v>caguazú jun-18</v>
          </cell>
          <cell r="G36" t="str">
            <v>01_MATERIALES</v>
          </cell>
        </row>
        <row r="37">
          <cell r="A37" t="str">
            <v>I1500</v>
          </cell>
          <cell r="B37" t="str">
            <v>IPN 120 x 6 mts (11.20 kg/ml)</v>
          </cell>
          <cell r="C37" t="str">
            <v>u</v>
          </cell>
          <cell r="D37">
            <v>16115.702499999999</v>
          </cell>
          <cell r="E37">
            <v>44487</v>
          </cell>
          <cell r="F37" t="str">
            <v>MERCADO LIBRE</v>
          </cell>
          <cell r="G37" t="str">
            <v>01_MATERIALES</v>
          </cell>
        </row>
        <row r="38">
          <cell r="A38" t="str">
            <v>I2946</v>
          </cell>
          <cell r="B38" t="str">
            <v>Lockers metálicos</v>
          </cell>
          <cell r="C38" t="str">
            <v>u</v>
          </cell>
          <cell r="D38">
            <v>36872.727299999999</v>
          </cell>
          <cell r="E38">
            <v>44497</v>
          </cell>
          <cell r="F38" t="str">
            <v>SIN FUENTE</v>
          </cell>
          <cell r="G38" t="str">
            <v>01_MATERIALES</v>
          </cell>
        </row>
        <row r="39">
          <cell r="A39" t="str">
            <v>I1037</v>
          </cell>
          <cell r="B39" t="str">
            <v>Malla 15X15 6Mm. (6X2.15Mts.) Q84</v>
          </cell>
          <cell r="C39" t="str">
            <v>u</v>
          </cell>
          <cell r="D39">
            <v>8247.9339</v>
          </cell>
          <cell r="E39">
            <v>44487</v>
          </cell>
          <cell r="F39" t="str">
            <v>MERCADO LIBRE</v>
          </cell>
          <cell r="G39" t="str">
            <v>01_MATERIALES</v>
          </cell>
        </row>
        <row r="40">
          <cell r="A40" t="str">
            <v>I1423</v>
          </cell>
          <cell r="B40" t="str">
            <v>Malla 15X15 8 mm 6 X 2.40 Mts. (14,4 m2)</v>
          </cell>
          <cell r="C40" t="str">
            <v>u</v>
          </cell>
          <cell r="D40">
            <v>20467.768599999999</v>
          </cell>
          <cell r="E40">
            <v>44487</v>
          </cell>
          <cell r="F40" t="str">
            <v>MERCADO LIBRE</v>
          </cell>
          <cell r="G40" t="str">
            <v>01_MATERIALES</v>
          </cell>
        </row>
        <row r="41">
          <cell r="A41" t="str">
            <v>I2314</v>
          </cell>
          <cell r="B41" t="str">
            <v>Marco y Rejilla de 30 x 30 de fundición</v>
          </cell>
          <cell r="C41" t="str">
            <v>u</v>
          </cell>
          <cell r="D41">
            <v>1073.5536999999999</v>
          </cell>
          <cell r="E41">
            <v>44487</v>
          </cell>
          <cell r="F41" t="str">
            <v>MERCADO LIBRE</v>
          </cell>
          <cell r="G41" t="str">
            <v>01_MATERIALES</v>
          </cell>
        </row>
        <row r="42">
          <cell r="A42" t="str">
            <v>I1531</v>
          </cell>
          <cell r="B42" t="str">
            <v>Marco y Tapa de Cámara de Inspección 60x60</v>
          </cell>
          <cell r="C42" t="str">
            <v>u</v>
          </cell>
          <cell r="D42">
            <v>5342.9751999999999</v>
          </cell>
          <cell r="E42">
            <v>44487</v>
          </cell>
          <cell r="F42" t="str">
            <v>MERCADO LIBRE</v>
          </cell>
          <cell r="G42" t="str">
            <v>01_MATERIALES</v>
          </cell>
        </row>
        <row r="43">
          <cell r="A43" t="str">
            <v>I1248</v>
          </cell>
          <cell r="B43" t="str">
            <v>Matafuego Abc 10 Kg</v>
          </cell>
          <cell r="C43" t="str">
            <v>u</v>
          </cell>
          <cell r="D43">
            <v>7595.04</v>
          </cell>
          <cell r="E43">
            <v>44494</v>
          </cell>
          <cell r="F43" t="str">
            <v>MERCADO LIBRE</v>
          </cell>
          <cell r="G43" t="str">
            <v>01_MATERIALES</v>
          </cell>
        </row>
        <row r="44">
          <cell r="A44" t="str">
            <v>I2769</v>
          </cell>
          <cell r="B44" t="str">
            <v xml:space="preserve">Metal Desplegado 270-16-20 </v>
          </cell>
          <cell r="C44" t="str">
            <v>m2</v>
          </cell>
          <cell r="D44">
            <v>1661.7079000000001</v>
          </cell>
          <cell r="E44">
            <v>44497</v>
          </cell>
          <cell r="F44" t="str">
            <v>MERCADO LIBRE</v>
          </cell>
          <cell r="G44" t="str">
            <v>01_MATERIALES</v>
          </cell>
        </row>
        <row r="45">
          <cell r="A45" t="str">
            <v>I3031</v>
          </cell>
          <cell r="B45" t="str">
            <v>Papelero</v>
          </cell>
          <cell r="C45" t="str">
            <v>u</v>
          </cell>
          <cell r="D45">
            <v>43490.907200000001</v>
          </cell>
          <cell r="E45">
            <v>44497</v>
          </cell>
          <cell r="F45" t="str">
            <v>MERCADO LIBRE</v>
          </cell>
          <cell r="G45" t="str">
            <v>01_MATERIALES</v>
          </cell>
        </row>
        <row r="46">
          <cell r="A46" t="str">
            <v>I3272</v>
          </cell>
          <cell r="B46" t="str">
            <v>Pernos de anclaje de 12 mm</v>
          </cell>
          <cell r="C46" t="str">
            <v>U</v>
          </cell>
          <cell r="D46">
            <v>37.181800000000003</v>
          </cell>
          <cell r="E46">
            <v>44497</v>
          </cell>
          <cell r="F46" t="str">
            <v>MERCADO LIBRE</v>
          </cell>
          <cell r="G46" t="str">
            <v>01_MATERIALES</v>
          </cell>
        </row>
        <row r="47">
          <cell r="A47" t="str">
            <v>I3269</v>
          </cell>
          <cell r="B47" t="str">
            <v>Planchuela 3" x 3/16"</v>
          </cell>
          <cell r="C47" t="str">
            <v>ml</v>
          </cell>
          <cell r="D47">
            <v>592.66120000000001</v>
          </cell>
          <cell r="E47">
            <v>44497</v>
          </cell>
          <cell r="F47" t="str">
            <v>MERCADO LIBRE</v>
          </cell>
          <cell r="G47" t="str">
            <v>01_MATERIALES</v>
          </cell>
        </row>
        <row r="48">
          <cell r="A48" t="str">
            <v>I2849</v>
          </cell>
          <cell r="B48" t="str">
            <v>SCAL Señal Comunicacional con apoyo Lumbar</v>
          </cell>
          <cell r="C48" t="str">
            <v>u</v>
          </cell>
          <cell r="D48">
            <v>200640</v>
          </cell>
          <cell r="E48">
            <v>44487</v>
          </cell>
          <cell r="F48" t="str">
            <v>DOLARIZADO</v>
          </cell>
          <cell r="G48" t="str">
            <v>01_MATERIALES</v>
          </cell>
        </row>
        <row r="49">
          <cell r="A49" t="str">
            <v>I2084</v>
          </cell>
          <cell r="B49" t="str">
            <v>Soporte para canaleta americana</v>
          </cell>
          <cell r="C49" t="str">
            <v>u</v>
          </cell>
          <cell r="D49">
            <v>140.5</v>
          </cell>
          <cell r="E49">
            <v>44448</v>
          </cell>
          <cell r="F49" t="str">
            <v>MERCADO LIBRE</v>
          </cell>
          <cell r="G49" t="str">
            <v>01_MATERIALES</v>
          </cell>
        </row>
        <row r="50">
          <cell r="A50" t="str">
            <v>I3067</v>
          </cell>
          <cell r="B50" t="str">
            <v>Tapa Puerta Llave De Paso Canilla Servicio 20x20 Acero Inox</v>
          </cell>
          <cell r="C50" t="str">
            <v>u</v>
          </cell>
          <cell r="D50">
            <v>1329.2561983471076</v>
          </cell>
          <cell r="E50">
            <v>44447</v>
          </cell>
          <cell r="F50" t="str">
            <v>MERCADO LIBRE</v>
          </cell>
          <cell r="G50" t="str">
            <v>01_MATERIALES</v>
          </cell>
        </row>
        <row r="51">
          <cell r="A51" t="str">
            <v>I2574</v>
          </cell>
          <cell r="B51" t="str">
            <v>Tubo redondo estructural</v>
          </cell>
          <cell r="C51" t="str">
            <v>kg</v>
          </cell>
          <cell r="D51">
            <v>209</v>
          </cell>
          <cell r="E51">
            <v>44487</v>
          </cell>
          <cell r="F51" t="str">
            <v>DOLARIZADO</v>
          </cell>
          <cell r="G51" t="str">
            <v>01_MATERIALES</v>
          </cell>
        </row>
        <row r="52">
          <cell r="A52" t="str">
            <v>I3275</v>
          </cell>
          <cell r="B52" t="str">
            <v>Tuerca hexagonal de 12 mm</v>
          </cell>
          <cell r="C52" t="str">
            <v>U</v>
          </cell>
          <cell r="D52">
            <v>12.809900000000001</v>
          </cell>
          <cell r="E52">
            <v>44497</v>
          </cell>
          <cell r="F52" t="str">
            <v>MERCADO LIBRE</v>
          </cell>
          <cell r="G52" t="str">
            <v>01_MATERIALES</v>
          </cell>
        </row>
        <row r="53">
          <cell r="A53" t="str">
            <v>I3274</v>
          </cell>
          <cell r="B53" t="str">
            <v>Varilla roscada del 12 x 40 cm largo</v>
          </cell>
          <cell r="C53" t="str">
            <v>U</v>
          </cell>
          <cell r="D53">
            <v>119.7256</v>
          </cell>
          <cell r="E53">
            <v>44497</v>
          </cell>
          <cell r="F53" t="str">
            <v>MERCADO LIBRE</v>
          </cell>
          <cell r="G53" t="str">
            <v>01_MATERIALES</v>
          </cell>
        </row>
        <row r="54">
          <cell r="A54" t="str">
            <v>I2999</v>
          </cell>
          <cell r="B54" t="str">
            <v>VEB Vinilo Esmerilado Boletería</v>
          </cell>
          <cell r="C54" t="str">
            <v>u</v>
          </cell>
          <cell r="D54">
            <v>15461.734693877552</v>
          </cell>
          <cell r="E54">
            <v>44487</v>
          </cell>
          <cell r="F54" t="str">
            <v>MAIL BDFJ</v>
          </cell>
          <cell r="G54" t="str">
            <v>01_MATERIALES</v>
          </cell>
        </row>
        <row r="55">
          <cell r="A55" t="str">
            <v>I1032</v>
          </cell>
          <cell r="B55" t="str">
            <v>Cal Aerea Hidratada En Polvo x 25 kg</v>
          </cell>
          <cell r="C55" t="str">
            <v>kg</v>
          </cell>
          <cell r="D55">
            <v>34.243000000000002</v>
          </cell>
          <cell r="E55">
            <v>44487</v>
          </cell>
          <cell r="F55" t="str">
            <v>MERCADO LIBRE</v>
          </cell>
          <cell r="G55" t="str">
            <v>01_MATERIALES</v>
          </cell>
        </row>
        <row r="56">
          <cell r="A56" t="str">
            <v>I1000</v>
          </cell>
          <cell r="B56" t="str">
            <v>Cal Hidráulica En Polvo</v>
          </cell>
          <cell r="C56" t="str">
            <v>kg</v>
          </cell>
          <cell r="D56">
            <v>16.2</v>
          </cell>
          <cell r="E56">
            <v>44494</v>
          </cell>
          <cell r="F56" t="str">
            <v>MERCADO LIBRE</v>
          </cell>
          <cell r="G56" t="str">
            <v>01_MATERIALES</v>
          </cell>
        </row>
        <row r="57">
          <cell r="A57" t="str">
            <v>I1001</v>
          </cell>
          <cell r="B57" t="str">
            <v>Cemento Portland x 50 kg</v>
          </cell>
          <cell r="C57" t="str">
            <v>kg</v>
          </cell>
          <cell r="D57">
            <v>15.2066</v>
          </cell>
          <cell r="E57">
            <v>44487</v>
          </cell>
          <cell r="F57" t="str">
            <v>MERCADO LIBRE</v>
          </cell>
          <cell r="G57" t="str">
            <v>01_MATERIALES</v>
          </cell>
        </row>
        <row r="58">
          <cell r="A58" t="str">
            <v>I1186</v>
          </cell>
          <cell r="B58" t="str">
            <v>Klaukol Pastina Talco X 5 Kg.</v>
          </cell>
          <cell r="C58" t="str">
            <v>kg</v>
          </cell>
          <cell r="D58">
            <v>275.7</v>
          </cell>
          <cell r="E58">
            <v>44494</v>
          </cell>
          <cell r="F58" t="str">
            <v>MERCADO LIBRE</v>
          </cell>
          <cell r="G58" t="str">
            <v>01_MATERIALES</v>
          </cell>
        </row>
        <row r="59">
          <cell r="A59" t="str">
            <v>I1949</v>
          </cell>
          <cell r="B59" t="str">
            <v>Aire Split Bgh 3000 F/c 3500w Calor Bsh35wcp</v>
          </cell>
          <cell r="C59" t="str">
            <v>u</v>
          </cell>
          <cell r="D59">
            <v>49586.78</v>
          </cell>
          <cell r="E59">
            <v>44494</v>
          </cell>
          <cell r="F59" t="str">
            <v>MERCADO LIBRE</v>
          </cell>
          <cell r="G59" t="str">
            <v>01_MATERIALES</v>
          </cell>
        </row>
        <row r="60">
          <cell r="A60" t="str">
            <v>I1826</v>
          </cell>
          <cell r="B60" t="str">
            <v>Caño de cobre, refrigeración Rollo 15 M. 1/4 0.8mm</v>
          </cell>
          <cell r="C60" t="str">
            <v>u</v>
          </cell>
          <cell r="D60">
            <v>5548.8926000000001</v>
          </cell>
          <cell r="E60">
            <v>44487</v>
          </cell>
          <cell r="F60" t="str">
            <v>MERCADO LIBRE</v>
          </cell>
          <cell r="G60" t="str">
            <v>01_MATERIALES</v>
          </cell>
        </row>
        <row r="61">
          <cell r="A61" t="str">
            <v>I1318</v>
          </cell>
          <cell r="B61" t="str">
            <v>Film Polietileno Nylon Negro De 2X50Mts Espesor 200 Micrones</v>
          </cell>
          <cell r="C61" t="str">
            <v>u</v>
          </cell>
          <cell r="D61">
            <v>3264.4627999999998</v>
          </cell>
          <cell r="E61">
            <v>44487</v>
          </cell>
          <cell r="F61" t="str">
            <v>MERCADO LIBRE</v>
          </cell>
          <cell r="G61" t="str">
            <v>01_MATERIALES</v>
          </cell>
        </row>
        <row r="62">
          <cell r="A62" t="str">
            <v>I1034</v>
          </cell>
          <cell r="B62" t="str">
            <v>Iggam Ceresita Tambor X 200 Litros</v>
          </cell>
          <cell r="C62" t="str">
            <v>u</v>
          </cell>
          <cell r="D62">
            <v>13164.1736</v>
          </cell>
          <cell r="E62">
            <v>44487</v>
          </cell>
          <cell r="F62" t="str">
            <v>MERCADO LIBRE</v>
          </cell>
          <cell r="G62" t="str">
            <v>01_MATERIALES</v>
          </cell>
        </row>
        <row r="63">
          <cell r="A63" t="str">
            <v>I1321</v>
          </cell>
          <cell r="B63" t="str">
            <v>Membrana Asfaltica Aluminio Emapi Max Flexible 40Kg W450 - Prestigio (10 M2)</v>
          </cell>
          <cell r="C63" t="str">
            <v>u</v>
          </cell>
          <cell r="D63">
            <v>4793.3883999999998</v>
          </cell>
          <cell r="E63">
            <v>44487</v>
          </cell>
          <cell r="F63" t="str">
            <v>MERCADO LIBRE</v>
          </cell>
          <cell r="G63" t="str">
            <v>01_MATERIALES</v>
          </cell>
        </row>
        <row r="64">
          <cell r="A64" t="str">
            <v>I1544</v>
          </cell>
          <cell r="B64" t="str">
            <v>Sika Flex Sellador Gris X 300 Grs (600 cc) Rinde 6 ml</v>
          </cell>
          <cell r="C64" t="str">
            <v>u</v>
          </cell>
          <cell r="D64">
            <v>2296.6941999999999</v>
          </cell>
          <cell r="E64">
            <v>44487</v>
          </cell>
          <cell r="F64" t="str">
            <v>MERCADO LIBRE</v>
          </cell>
          <cell r="G64" t="str">
            <v>01_MATERIALES</v>
          </cell>
        </row>
        <row r="65">
          <cell r="A65" t="str">
            <v>I1002</v>
          </cell>
          <cell r="B65" t="str">
            <v>Arena a Granel</v>
          </cell>
          <cell r="C65" t="str">
            <v>m3</v>
          </cell>
          <cell r="D65">
            <v>3102.1487999999999</v>
          </cell>
          <cell r="E65">
            <v>44487</v>
          </cell>
          <cell r="F65" t="str">
            <v>MERCADO LIBRE</v>
          </cell>
          <cell r="G65" t="str">
            <v>01_MATERIALES</v>
          </cell>
        </row>
        <row r="66">
          <cell r="A66" t="str">
            <v>I1033</v>
          </cell>
          <cell r="B66" t="str">
            <v>Arena Fina</v>
          </cell>
          <cell r="C66" t="str">
            <v>m3</v>
          </cell>
          <cell r="D66">
            <v>2644.6280999999999</v>
          </cell>
          <cell r="E66">
            <v>44487</v>
          </cell>
          <cell r="F66" t="str">
            <v>MERCADO LIBRE</v>
          </cell>
          <cell r="G66" t="str">
            <v>01_MATERIALES</v>
          </cell>
        </row>
        <row r="67">
          <cell r="A67" t="str">
            <v>I1036</v>
          </cell>
          <cell r="B67" t="str">
            <v>Cascote Picado X bolson M3</v>
          </cell>
          <cell r="C67" t="str">
            <v>m3</v>
          </cell>
          <cell r="D67">
            <v>1983.4628</v>
          </cell>
          <cell r="E67">
            <v>44487</v>
          </cell>
          <cell r="F67" t="str">
            <v>MERCADO LIBRE</v>
          </cell>
          <cell r="G67" t="str">
            <v>01_MATERIALES</v>
          </cell>
        </row>
        <row r="68">
          <cell r="A68" t="str">
            <v>I1068</v>
          </cell>
          <cell r="B68" t="str">
            <v>Piedra Partida X M3</v>
          </cell>
          <cell r="C68" t="str">
            <v>m3</v>
          </cell>
          <cell r="D68">
            <v>3304.9587000000001</v>
          </cell>
          <cell r="E68">
            <v>44487</v>
          </cell>
          <cell r="F68" t="str">
            <v>MERCADO LIBRE</v>
          </cell>
          <cell r="G68" t="str">
            <v>01_MATERIALES</v>
          </cell>
        </row>
        <row r="69">
          <cell r="A69" t="str">
            <v>I1894</v>
          </cell>
          <cell r="B69" t="str">
            <v>Mochila Para Inodoro Deposito Baño Apoyo Ferrum Andina 6 Litros</v>
          </cell>
          <cell r="C69" t="str">
            <v>-</v>
          </cell>
          <cell r="D69">
            <v>16166.5041</v>
          </cell>
          <cell r="E69">
            <v>44487</v>
          </cell>
          <cell r="F69" t="str">
            <v>MERCADO LIBRE</v>
          </cell>
          <cell r="G69" t="str">
            <v>01_MATERIALES</v>
          </cell>
        </row>
        <row r="70">
          <cell r="A70" t="str">
            <v>I1807</v>
          </cell>
          <cell r="B70" t="str">
            <v xml:space="preserve">Receptaculo Ducha Plato De Acero Esmaltado Blanco 80x80 </v>
          </cell>
          <cell r="C70" t="str">
            <v>u</v>
          </cell>
          <cell r="D70">
            <v>33377.980000000003</v>
          </cell>
          <cell r="E70">
            <v>44487</v>
          </cell>
          <cell r="F70" t="str">
            <v>ABELSON</v>
          </cell>
          <cell r="G70" t="str">
            <v>01_MATERIALES</v>
          </cell>
        </row>
        <row r="71">
          <cell r="A71" t="str">
            <v>I2729</v>
          </cell>
          <cell r="B71" t="str">
            <v>Carpintería V1 - Corrediza de aluminio - vidrio 3+3mm -Reja malla metal desplegado - 1.00 x 0.50 m</v>
          </cell>
          <cell r="C71" t="str">
            <v>u</v>
          </cell>
          <cell r="D71">
            <v>18151.010204081635</v>
          </cell>
          <cell r="E71">
            <v>44487</v>
          </cell>
          <cell r="F71" t="str">
            <v>DOLARIZADO</v>
          </cell>
          <cell r="G71" t="str">
            <v>01_MATERIALES</v>
          </cell>
        </row>
        <row r="72">
          <cell r="A72" t="str">
            <v>I1026</v>
          </cell>
          <cell r="B72" t="str">
            <v>Cinta Papel Durlock 150 Ml</v>
          </cell>
          <cell r="C72" t="str">
            <v>ml</v>
          </cell>
          <cell r="D72">
            <v>4.1376999999999997</v>
          </cell>
          <cell r="E72">
            <v>44487</v>
          </cell>
          <cell r="F72" t="str">
            <v>MERCADO LIBRE</v>
          </cell>
          <cell r="G72" t="str">
            <v>01_MATERIALES</v>
          </cell>
        </row>
        <row r="73">
          <cell r="A73" t="str">
            <v>I1058</v>
          </cell>
          <cell r="B73" t="str">
            <v>Durlock Placa(120X240X0,095)</v>
          </cell>
          <cell r="C73" t="str">
            <v>u</v>
          </cell>
          <cell r="D73">
            <v>732.80989999999997</v>
          </cell>
          <cell r="E73">
            <v>44487</v>
          </cell>
          <cell r="F73" t="str">
            <v>MERCADO LIBRE</v>
          </cell>
          <cell r="G73" t="str">
            <v>01_MATERIALES</v>
          </cell>
        </row>
        <row r="74">
          <cell r="A74" t="str">
            <v>I1057</v>
          </cell>
          <cell r="B74" t="str">
            <v>Durlock Tornillos T1</v>
          </cell>
          <cell r="C74" t="str">
            <v>u</v>
          </cell>
          <cell r="D74">
            <v>1.3942000000000001</v>
          </cell>
          <cell r="E74">
            <v>44487</v>
          </cell>
          <cell r="F74" t="str">
            <v>MERCADO LIBRE</v>
          </cell>
          <cell r="G74" t="str">
            <v>01_MATERIALES</v>
          </cell>
        </row>
        <row r="75">
          <cell r="A75" t="str">
            <v>I1025</v>
          </cell>
          <cell r="B75" t="str">
            <v>Durlock Tornillos T2</v>
          </cell>
          <cell r="C75" t="str">
            <v>u</v>
          </cell>
          <cell r="D75">
            <v>0.89590000000000003</v>
          </cell>
          <cell r="E75">
            <v>44487</v>
          </cell>
          <cell r="F75" t="str">
            <v>MERCADO LIBRE</v>
          </cell>
          <cell r="G75" t="str">
            <v>01_MATERIALES</v>
          </cell>
        </row>
        <row r="76">
          <cell r="A76" t="str">
            <v>I1024</v>
          </cell>
          <cell r="B76" t="str">
            <v>Fijaciones Nro 8 C / Tarugos (2000 Unidades)</v>
          </cell>
          <cell r="C76" t="str">
            <v>u</v>
          </cell>
          <cell r="D76">
            <v>8.2561999999999998</v>
          </cell>
          <cell r="E76">
            <v>44487</v>
          </cell>
          <cell r="F76" t="str">
            <v>MERCADO LIBRE</v>
          </cell>
          <cell r="G76" t="str">
            <v>01_MATERIALES</v>
          </cell>
        </row>
        <row r="77">
          <cell r="A77" t="str">
            <v>I1027</v>
          </cell>
          <cell r="B77" t="str">
            <v>Masilla Durlock X 32 Kg</v>
          </cell>
          <cell r="C77" t="str">
            <v>kg</v>
          </cell>
          <cell r="D77">
            <v>70.9452</v>
          </cell>
          <cell r="E77">
            <v>44487</v>
          </cell>
          <cell r="F77" t="str">
            <v>MERCADO LIBRE</v>
          </cell>
          <cell r="G77" t="str">
            <v>01_MATERIALES</v>
          </cell>
        </row>
        <row r="78">
          <cell r="A78" t="str">
            <v>I1060</v>
          </cell>
          <cell r="B78" t="str">
            <v>Montante De 34 Mm X 2.60 Esp 0.52</v>
          </cell>
          <cell r="C78" t="str">
            <v>u</v>
          </cell>
          <cell r="D78">
            <v>567.76859999999999</v>
          </cell>
          <cell r="E78">
            <v>44487</v>
          </cell>
          <cell r="F78" t="str">
            <v>MERCADO LIBRE</v>
          </cell>
          <cell r="G78" t="str">
            <v>01_MATERIALES</v>
          </cell>
        </row>
        <row r="79">
          <cell r="A79" t="str">
            <v>I1059</v>
          </cell>
          <cell r="B79" t="str">
            <v>Solera  35 Mm X 2,60 M. Esp 0.52</v>
          </cell>
          <cell r="C79" t="str">
            <v>u</v>
          </cell>
          <cell r="D79">
            <v>466.94209999999998</v>
          </cell>
          <cell r="E79">
            <v>44487</v>
          </cell>
          <cell r="F79" t="str">
            <v>MERCADO LIBRE</v>
          </cell>
          <cell r="G79" t="str">
            <v>01_MATERIALES</v>
          </cell>
        </row>
        <row r="80">
          <cell r="A80" t="str">
            <v>I2493</v>
          </cell>
          <cell r="B80" t="str">
            <v>Bomba 3hp</v>
          </cell>
          <cell r="C80" t="str">
            <v>Uni.</v>
          </cell>
          <cell r="D80">
            <v>88745.649600000004</v>
          </cell>
          <cell r="E80">
            <v>44497</v>
          </cell>
          <cell r="F80" t="str">
            <v>MERCADO LIBRE</v>
          </cell>
          <cell r="G80" t="str">
            <v>01_MATERIALES</v>
          </cell>
        </row>
        <row r="81">
          <cell r="A81" t="str">
            <v>I1720</v>
          </cell>
          <cell r="B81" t="str">
            <v>Cable Cu 2x4mm² - IRAM 62.266 - LS0H</v>
          </cell>
          <cell r="C81" t="str">
            <v>ml</v>
          </cell>
          <cell r="D81">
            <v>239.6694</v>
          </cell>
          <cell r="E81">
            <v>44487</v>
          </cell>
          <cell r="F81" t="str">
            <v>MERCADO LIBRE</v>
          </cell>
          <cell r="G81" t="str">
            <v>01_MATERIALES</v>
          </cell>
        </row>
        <row r="82">
          <cell r="A82" t="str">
            <v>I1706</v>
          </cell>
          <cell r="B82" t="str">
            <v>Cable Cu 4x4mm² - x 25 ml</v>
          </cell>
          <cell r="C82" t="str">
            <v>ml</v>
          </cell>
          <cell r="D82">
            <v>393.96690000000001</v>
          </cell>
          <cell r="E82">
            <v>44487</v>
          </cell>
          <cell r="F82" t="str">
            <v>MERCADO LIBRE</v>
          </cell>
          <cell r="G82" t="str">
            <v>01_MATERIALES</v>
          </cell>
        </row>
        <row r="83">
          <cell r="A83" t="str">
            <v>I2541</v>
          </cell>
          <cell r="B83" t="str">
            <v>Caja de aluminio 100 x 50 mm</v>
          </cell>
          <cell r="C83" t="str">
            <v>u</v>
          </cell>
          <cell r="D83">
            <v>386.77679999999998</v>
          </cell>
          <cell r="E83">
            <v>44497</v>
          </cell>
          <cell r="F83" t="str">
            <v>MERCADO LIBRE</v>
          </cell>
          <cell r="G83" t="str">
            <v>01_MATERIALES</v>
          </cell>
        </row>
        <row r="84">
          <cell r="A84" t="str">
            <v>I2779</v>
          </cell>
          <cell r="B84" t="str">
            <v>Caja de Toma Trifásica</v>
          </cell>
          <cell r="C84" t="str">
            <v>u</v>
          </cell>
          <cell r="D84">
            <v>19191.8688</v>
          </cell>
          <cell r="E84">
            <v>44497</v>
          </cell>
          <cell r="F84" t="str">
            <v>MERCADO LIBRE</v>
          </cell>
          <cell r="G84" t="str">
            <v>01_MATERIALES</v>
          </cell>
        </row>
        <row r="85">
          <cell r="A85" t="str">
            <v>I1525</v>
          </cell>
          <cell r="B85" t="str">
            <v>Caja Rectangular / Octogonal O Mignon</v>
          </cell>
          <cell r="C85" t="str">
            <v>-</v>
          </cell>
          <cell r="D85">
            <v>54.462800000000001</v>
          </cell>
          <cell r="E85">
            <v>44487</v>
          </cell>
          <cell r="F85" t="str">
            <v>MERCADO LIBRE</v>
          </cell>
          <cell r="G85" t="str">
            <v>01_MATERIALES</v>
          </cell>
        </row>
        <row r="86">
          <cell r="A86" t="str">
            <v>I2538</v>
          </cell>
          <cell r="B86" t="str">
            <v>Cámara de pase 400x400 mm</v>
          </cell>
          <cell r="C86" t="str">
            <v>u</v>
          </cell>
          <cell r="D86">
            <v>10663.26530612245</v>
          </cell>
          <cell r="E86">
            <v>44487</v>
          </cell>
          <cell r="F86" t="str">
            <v>DOLARIZADO</v>
          </cell>
          <cell r="G86" t="str">
            <v>01_MATERIALES</v>
          </cell>
        </row>
        <row r="87">
          <cell r="A87" t="str">
            <v>I2539</v>
          </cell>
          <cell r="B87" t="str">
            <v>Cámara de pase 600x600mm</v>
          </cell>
          <cell r="C87" t="str">
            <v>u</v>
          </cell>
          <cell r="D87">
            <v>21346</v>
          </cell>
          <cell r="E87">
            <v>44497</v>
          </cell>
          <cell r="F87" t="str">
            <v>PREMOLDEADOS ARGENTINOS</v>
          </cell>
          <cell r="G87" t="str">
            <v>01_MATERIALES</v>
          </cell>
        </row>
        <row r="88">
          <cell r="A88" t="str">
            <v>I2540</v>
          </cell>
          <cell r="B88" t="str">
            <v>Cámara de pase 600x800mm</v>
          </cell>
          <cell r="C88" t="str">
            <v>u</v>
          </cell>
          <cell r="D88">
            <v>41389.839999999997</v>
          </cell>
          <cell r="E88">
            <v>44487</v>
          </cell>
          <cell r="F88" t="str">
            <v>PREMOLDEADOS ARGENTINOS</v>
          </cell>
          <cell r="G88" t="str">
            <v>01_MATERIALES</v>
          </cell>
        </row>
        <row r="89">
          <cell r="A89" t="str">
            <v>I1526</v>
          </cell>
          <cell r="B89" t="str">
            <v>Caño Hierro Galvanizado 3/4" x 3 ml Daisa</v>
          </cell>
          <cell r="C89" t="str">
            <v>ml</v>
          </cell>
          <cell r="D89">
            <v>318.73</v>
          </cell>
          <cell r="E89">
            <v>44448</v>
          </cell>
          <cell r="F89" t="str">
            <v>MERCADO LIBRE</v>
          </cell>
          <cell r="G89" t="str">
            <v>01_MATERIALES</v>
          </cell>
        </row>
        <row r="90">
          <cell r="A90" t="str">
            <v>I1728</v>
          </cell>
          <cell r="B90" t="str">
            <v>Columna doble brazo 6 m altura libre</v>
          </cell>
          <cell r="C90" t="str">
            <v>u</v>
          </cell>
          <cell r="D90">
            <v>20661.156999999999</v>
          </cell>
          <cell r="E90">
            <v>44487</v>
          </cell>
          <cell r="F90" t="str">
            <v>MERCADO LIBRE</v>
          </cell>
          <cell r="G90" t="str">
            <v>01_MATERIALES</v>
          </cell>
        </row>
        <row r="91">
          <cell r="A91" t="str">
            <v>I1714</v>
          </cell>
          <cell r="B91" t="str">
            <v>Puesta Tierra Jabalina 3/8 + Caja Inspeccion + Tomacable</v>
          </cell>
          <cell r="C91" t="str">
            <v>u</v>
          </cell>
          <cell r="D91">
            <v>911.98350000000005</v>
          </cell>
          <cell r="E91">
            <v>44487</v>
          </cell>
          <cell r="F91" t="str">
            <v>MERCADO LIBRE</v>
          </cell>
          <cell r="G91" t="str">
            <v>01_MATERIALES</v>
          </cell>
        </row>
        <row r="92">
          <cell r="A92" t="str">
            <v>I2127</v>
          </cell>
          <cell r="B92" t="str">
            <v>TUBO PEAD 110 MM x 6.6</v>
          </cell>
          <cell r="C92" t="str">
            <v>ml</v>
          </cell>
          <cell r="D92">
            <v>710.6</v>
          </cell>
          <cell r="E92">
            <v>44487</v>
          </cell>
          <cell r="F92" t="str">
            <v>INGEMAR comercial@ingemar.com.ar</v>
          </cell>
          <cell r="G92" t="str">
            <v>01_MATERIALES</v>
          </cell>
        </row>
        <row r="93">
          <cell r="A93" t="str">
            <v>I1814</v>
          </cell>
          <cell r="B93" t="str">
            <v xml:space="preserve">Dispenser De Jabon Acero Inoxidable Alcohol Metal Jabonera_x000D_
</v>
          </cell>
          <cell r="C93" t="str">
            <v>u</v>
          </cell>
          <cell r="D93">
            <v>2231.3966999999998</v>
          </cell>
          <cell r="E93">
            <v>44487</v>
          </cell>
          <cell r="F93" t="str">
            <v>MERCADO LIBRE</v>
          </cell>
          <cell r="G93" t="str">
            <v>01_MATERIALES</v>
          </cell>
        </row>
        <row r="94">
          <cell r="A94" t="str">
            <v>I1819</v>
          </cell>
          <cell r="B94" t="str">
            <v>Dispenser de toallas</v>
          </cell>
          <cell r="C94" t="str">
            <v>u</v>
          </cell>
          <cell r="D94">
            <v>2603.3058000000001</v>
          </cell>
          <cell r="E94">
            <v>44487</v>
          </cell>
          <cell r="F94" t="str">
            <v>MERCADO LIBRE</v>
          </cell>
          <cell r="G94" t="str">
            <v>01_MATERIALES</v>
          </cell>
        </row>
        <row r="95">
          <cell r="A95" t="str">
            <v>I1817</v>
          </cell>
          <cell r="B95" t="str">
            <v xml:space="preserve">Mueble Bajo Mesada 1 Mt </v>
          </cell>
          <cell r="C95" t="str">
            <v>u</v>
          </cell>
          <cell r="D95">
            <v>5508.9531999999999</v>
          </cell>
          <cell r="E95">
            <v>44487</v>
          </cell>
          <cell r="F95" t="str">
            <v>MERCADO LIBRE</v>
          </cell>
          <cell r="G95" t="str">
            <v>01_MATERIALES</v>
          </cell>
        </row>
        <row r="96">
          <cell r="A96" t="str">
            <v>I1820</v>
          </cell>
          <cell r="B96" t="str">
            <v>Percha de acero inoxidable</v>
          </cell>
          <cell r="C96" t="str">
            <v>u</v>
          </cell>
          <cell r="D96">
            <v>1513.22</v>
          </cell>
          <cell r="E96">
            <v>44494</v>
          </cell>
          <cell r="F96" t="str">
            <v>MERCADO LIBRE</v>
          </cell>
          <cell r="G96" t="str">
            <v>01_MATERIALES</v>
          </cell>
        </row>
        <row r="97">
          <cell r="A97" t="str">
            <v>I2334</v>
          </cell>
          <cell r="B97" t="str">
            <v>PGC Cartelera Informativa</v>
          </cell>
          <cell r="C97" t="str">
            <v>u</v>
          </cell>
          <cell r="D97">
            <v>36575</v>
          </cell>
          <cell r="E97">
            <v>44487</v>
          </cell>
          <cell r="F97" t="str">
            <v>SIN FUENTE</v>
          </cell>
          <cell r="G97" t="str">
            <v>01_MATERIALES</v>
          </cell>
        </row>
        <row r="98">
          <cell r="A98" t="str">
            <v>I1193</v>
          </cell>
          <cell r="B98" t="str">
            <v>Tacos De Nylon De 8 Mm</v>
          </cell>
          <cell r="C98" t="str">
            <v>u</v>
          </cell>
          <cell r="D98">
            <v>2.4298000000000002</v>
          </cell>
          <cell r="E98">
            <v>44487</v>
          </cell>
          <cell r="F98" t="str">
            <v>MERCADO LIBRE</v>
          </cell>
          <cell r="G98" t="str">
            <v>01_MATERIALES</v>
          </cell>
        </row>
        <row r="99">
          <cell r="A99" t="str">
            <v>I1194</v>
          </cell>
          <cell r="B99" t="str">
            <v>Tornillo De 40 Mm Para Taco De 8</v>
          </cell>
          <cell r="C99" t="str">
            <v>u</v>
          </cell>
          <cell r="D99">
            <v>5.6032999999999999</v>
          </cell>
          <cell r="E99">
            <v>44487</v>
          </cell>
          <cell r="F99" t="str">
            <v>MERCADO LIBRE</v>
          </cell>
          <cell r="G99" t="str">
            <v>01_MATERIALES</v>
          </cell>
        </row>
        <row r="100">
          <cell r="A100" t="str">
            <v>I1825</v>
          </cell>
          <cell r="B100" t="str">
            <v>Fv Canilla Automática Mesada Pressmatic</v>
          </cell>
          <cell r="C100" t="str">
            <v>u</v>
          </cell>
          <cell r="D100">
            <v>11647.0744</v>
          </cell>
          <cell r="E100">
            <v>44487</v>
          </cell>
          <cell r="F100" t="str">
            <v>MERCADO LIBRE</v>
          </cell>
          <cell r="G100" t="str">
            <v>01_MATERIALES</v>
          </cell>
        </row>
        <row r="101">
          <cell r="A101" t="str">
            <v>I2032</v>
          </cell>
          <cell r="B101" t="str">
            <v>Grifería Monocomando Lavatorio FV Arizona</v>
          </cell>
          <cell r="C101" t="str">
            <v>u</v>
          </cell>
          <cell r="D101">
            <v>6438.0164999999997</v>
          </cell>
          <cell r="E101">
            <v>44487</v>
          </cell>
          <cell r="F101" t="str">
            <v>MERCADO LIBRE</v>
          </cell>
          <cell r="G101" t="str">
            <v>01_MATERIALES</v>
          </cell>
        </row>
        <row r="102">
          <cell r="A102" t="str">
            <v>I1591</v>
          </cell>
          <cell r="B102" t="str">
            <v>Griferías monocomando  en duchas</v>
          </cell>
          <cell r="C102" t="str">
            <v>u</v>
          </cell>
          <cell r="D102">
            <v>11146.281000000001</v>
          </cell>
          <cell r="E102">
            <v>44487</v>
          </cell>
          <cell r="F102" t="str">
            <v>MERCADO LIBRE</v>
          </cell>
          <cell r="G102" t="str">
            <v>01_MATERIALES</v>
          </cell>
        </row>
        <row r="103">
          <cell r="A103" t="str">
            <v>I1590</v>
          </cell>
          <cell r="B103" t="str">
            <v>Griferías monocomando  en piletas de cocina</v>
          </cell>
          <cell r="C103" t="str">
            <v>u</v>
          </cell>
          <cell r="D103">
            <v>13312.5124</v>
          </cell>
          <cell r="E103">
            <v>44487</v>
          </cell>
          <cell r="F103" t="str">
            <v>MERCADO LIBRE</v>
          </cell>
          <cell r="G103" t="str">
            <v>01_MATERIALES</v>
          </cell>
        </row>
        <row r="104">
          <cell r="A104" t="str">
            <v>I1902</v>
          </cell>
          <cell r="B104" t="str">
            <v>Monocomando P/ Discapacitados Genebre Medical 1/2 Grifo</v>
          </cell>
          <cell r="C104" t="str">
            <v>u</v>
          </cell>
          <cell r="D104">
            <v>28701.89</v>
          </cell>
          <cell r="E104">
            <v>44487</v>
          </cell>
          <cell r="F104" t="str">
            <v>ABELSON</v>
          </cell>
          <cell r="G104" t="str">
            <v>01_MATERIALES</v>
          </cell>
        </row>
        <row r="105">
          <cell r="A105" t="str">
            <v>I1824</v>
          </cell>
          <cell r="B105" t="str">
            <v>Válvula Automática Fv Ecomatic P/mingitorio + Tecla Dual</v>
          </cell>
          <cell r="C105" t="str">
            <v>u</v>
          </cell>
          <cell r="D105">
            <v>10271.9</v>
          </cell>
          <cell r="E105">
            <v>44494</v>
          </cell>
          <cell r="F105" t="str">
            <v>MERCADO LIBRE</v>
          </cell>
          <cell r="G105" t="str">
            <v>01_MATERIALES</v>
          </cell>
        </row>
        <row r="106">
          <cell r="A106" t="str">
            <v>I2741</v>
          </cell>
          <cell r="B106" t="str">
            <v>Baranda de contencion de andenes de caño de acero galvanizado - según Detalle G-DC-001</v>
          </cell>
          <cell r="C106" t="str">
            <v>ml</v>
          </cell>
          <cell r="D106">
            <v>9345.2857142857138</v>
          </cell>
          <cell r="E106">
            <v>44487</v>
          </cell>
          <cell r="F106" t="str">
            <v>SIN PRECIO</v>
          </cell>
          <cell r="G106" t="str">
            <v>01_MATERIALES</v>
          </cell>
        </row>
        <row r="107">
          <cell r="A107" t="str">
            <v>I2738</v>
          </cell>
          <cell r="B107" t="str">
            <v>Carpintería Integral B1 - Frente para ventanilla de boleteria de seguridad vidrio antibala 22mm</v>
          </cell>
          <cell r="C107" t="str">
            <v>ml</v>
          </cell>
          <cell r="D107">
            <v>239173.84183673467</v>
          </cell>
          <cell r="E107">
            <v>44487</v>
          </cell>
          <cell r="F107" t="str">
            <v>DOLARIZADO</v>
          </cell>
          <cell r="G107" t="str">
            <v>01_MATERIALES</v>
          </cell>
        </row>
        <row r="108">
          <cell r="A108" t="str">
            <v>I2739</v>
          </cell>
          <cell r="B108" t="str">
            <v>Carpintería Integral B2 - Paño fijo de vidrio antibala espejado / Norma Renar MA-02 (Esp. 22mm), con marco de Chapa plegada BWG Nº 18 de acero inoxidable, terminación anodizado. Destino: Frente de Garita de Seguridad, Gendarmeria, Mesa de Cambistas y Bicicletero</v>
          </cell>
          <cell r="C108" t="str">
            <v>ml</v>
          </cell>
          <cell r="D108">
            <v>207933.67346938775</v>
          </cell>
          <cell r="E108">
            <v>44487</v>
          </cell>
          <cell r="F108" t="str">
            <v>DOLARIZADO</v>
          </cell>
          <cell r="G108" t="str">
            <v>01_MATERIALES</v>
          </cell>
        </row>
        <row r="109">
          <cell r="A109" t="str">
            <v>I2744</v>
          </cell>
          <cell r="B109" t="str">
            <v>Cerco divisorio entre vías (materiales)</v>
          </cell>
          <cell r="C109" t="str">
            <v>m2</v>
          </cell>
          <cell r="D109">
            <v>27871.642857142859</v>
          </cell>
          <cell r="E109">
            <v>44487</v>
          </cell>
          <cell r="F109" t="str">
            <v>DOLARIZADO</v>
          </cell>
          <cell r="G109" t="str">
            <v>01_MATERIALES</v>
          </cell>
        </row>
        <row r="110">
          <cell r="A110" t="str">
            <v>I2743</v>
          </cell>
          <cell r="B110" t="str">
            <v>Ejecución de Nuevos Cercos perimetrales de alambrado olímpico romboidal - según Detalle DC-003</v>
          </cell>
          <cell r="C110" t="str">
            <v>ml</v>
          </cell>
          <cell r="D110">
            <v>3966</v>
          </cell>
          <cell r="E110">
            <v>44487</v>
          </cell>
          <cell r="F110" t="str">
            <v>JGIARDINI MAIL 3-5-21 14:51</v>
          </cell>
          <cell r="G110" t="str">
            <v>01_MATERIALES</v>
          </cell>
        </row>
        <row r="111">
          <cell r="A111" t="str">
            <v>I2732</v>
          </cell>
          <cell r="B111" t="str">
            <v>Puerta PCH1 - Abrir de una hoja - Doble chapa  18 - 0.80 x 2.05 m</v>
          </cell>
          <cell r="C111" t="str">
            <v>u</v>
          </cell>
          <cell r="D111">
            <v>40553</v>
          </cell>
          <cell r="E111">
            <v>44487</v>
          </cell>
          <cell r="F111" t="str">
            <v>DOLARIZADO</v>
          </cell>
          <cell r="G111" t="str">
            <v>01_MATERIALES</v>
          </cell>
        </row>
        <row r="112">
          <cell r="A112" t="str">
            <v>I2831</v>
          </cell>
          <cell r="B112" t="str">
            <v>Puerta PM2 - Placa interior de madera enchapada -marco chapa 18- 0.66 x 2.05 m</v>
          </cell>
          <cell r="C112" t="str">
            <v>u</v>
          </cell>
          <cell r="D112">
            <v>12442.000000000022</v>
          </cell>
          <cell r="E112">
            <v>44487</v>
          </cell>
          <cell r="F112" t="str">
            <v>DOLARIZADO</v>
          </cell>
          <cell r="G112" t="str">
            <v>01_MATERIALES</v>
          </cell>
        </row>
        <row r="113">
          <cell r="A113" t="str">
            <v>I2915</v>
          </cell>
          <cell r="B113" t="str">
            <v>AST Asiento Modelo Tigre (H°A°)</v>
          </cell>
          <cell r="C113" t="str">
            <v>u</v>
          </cell>
          <cell r="D113">
            <v>26543</v>
          </cell>
          <cell r="E113">
            <v>44487</v>
          </cell>
          <cell r="F113" t="str">
            <v>DOLARIZADO</v>
          </cell>
          <cell r="G113" t="str">
            <v>01_MATERIALES</v>
          </cell>
        </row>
        <row r="114">
          <cell r="A114" t="str">
            <v>I1009</v>
          </cell>
          <cell r="B114" t="str">
            <v>Hormigon Elaborado H21</v>
          </cell>
          <cell r="C114" t="str">
            <v>m3</v>
          </cell>
          <cell r="D114">
            <v>10753.6</v>
          </cell>
          <cell r="E114">
            <v>44497</v>
          </cell>
          <cell r="F114" t="str">
            <v>REDIMAT</v>
          </cell>
          <cell r="G114" t="str">
            <v>01_MATERIALES</v>
          </cell>
        </row>
        <row r="115">
          <cell r="A115" t="str">
            <v>I1019</v>
          </cell>
          <cell r="B115" t="str">
            <v>Hormigon Elaborado H30</v>
          </cell>
          <cell r="C115" t="str">
            <v>m3</v>
          </cell>
          <cell r="D115">
            <v>9940</v>
          </cell>
          <cell r="E115">
            <v>44487</v>
          </cell>
          <cell r="F115" t="str">
            <v>REDIMAT</v>
          </cell>
          <cell r="G115" t="str">
            <v>01_MATERIALES</v>
          </cell>
        </row>
        <row r="116">
          <cell r="A116" t="str">
            <v>I1470</v>
          </cell>
          <cell r="B116" t="str">
            <v>Perlas Telgopor X 170 Lt (rinde 0,2 m3)</v>
          </cell>
          <cell r="C116" t="str">
            <v>u</v>
          </cell>
          <cell r="D116">
            <v>8750.6077000000005</v>
          </cell>
          <cell r="E116">
            <v>44487</v>
          </cell>
          <cell r="F116" t="str">
            <v>MERCADO LIBRE</v>
          </cell>
          <cell r="G116" t="str">
            <v>01_MATERIALES</v>
          </cell>
        </row>
        <row r="117">
          <cell r="A117" t="str">
            <v>I2555</v>
          </cell>
          <cell r="B117" t="str">
            <v>Luminaria doble tubo LED 2x20W - IP65 - IK10</v>
          </cell>
          <cell r="C117" t="str">
            <v>u</v>
          </cell>
          <cell r="D117">
            <v>2471.0711999999999</v>
          </cell>
          <cell r="E117">
            <v>44497</v>
          </cell>
          <cell r="F117" t="str">
            <v>MERCADO LIBRE</v>
          </cell>
          <cell r="G117" t="str">
            <v>01_MATERIALES</v>
          </cell>
        </row>
        <row r="118">
          <cell r="A118" t="str">
            <v>I3058</v>
          </cell>
          <cell r="B118" t="str">
            <v>Luminaria Empotrable tubo LED 2x9W</v>
          </cell>
          <cell r="C118" t="str">
            <v>u</v>
          </cell>
          <cell r="D118">
            <v>4846.5200000000004</v>
          </cell>
          <cell r="E118">
            <v>44446</v>
          </cell>
          <cell r="F118" t="str">
            <v>MERCADO LIBRE</v>
          </cell>
          <cell r="G118" t="str">
            <v>01_MATERIALES</v>
          </cell>
        </row>
        <row r="119">
          <cell r="A119" t="str">
            <v>I2700</v>
          </cell>
          <cell r="B119" t="str">
            <v>ADAPTADOR DE BRIDA 75MM ACQUA SYSTEM</v>
          </cell>
          <cell r="C119" t="str">
            <v>u</v>
          </cell>
          <cell r="D119">
            <v>738.89</v>
          </cell>
          <cell r="E119">
            <v>44487</v>
          </cell>
          <cell r="F119" t="str">
            <v>ABELSON</v>
          </cell>
          <cell r="G119" t="str">
            <v>01_MATERIALES</v>
          </cell>
        </row>
        <row r="120">
          <cell r="A120" t="str">
            <v>I3056</v>
          </cell>
          <cell r="B120" t="str">
            <v>Caja Aprobada Poliamida 6,6 P/medidor 40x20x18 Agua / Absa</v>
          </cell>
          <cell r="C120" t="str">
            <v>u</v>
          </cell>
          <cell r="D120">
            <v>1825.6198347107438</v>
          </cell>
          <cell r="E120">
            <v>44444</v>
          </cell>
          <cell r="F120" t="str">
            <v>MERCADO LIBRE</v>
          </cell>
          <cell r="G120" t="str">
            <v>01_MATERIALES</v>
          </cell>
        </row>
        <row r="121">
          <cell r="A121" t="str">
            <v>I3065</v>
          </cell>
          <cell r="B121" t="str">
            <v>Canilla con válvula esférica</v>
          </cell>
          <cell r="C121" t="str">
            <v>u</v>
          </cell>
          <cell r="D121">
            <v>719.83</v>
          </cell>
          <cell r="E121">
            <v>44469</v>
          </cell>
          <cell r="F121" t="str">
            <v>MERCADO LIBRE</v>
          </cell>
          <cell r="G121" t="str">
            <v>01_MATERIALES</v>
          </cell>
        </row>
        <row r="122">
          <cell r="A122" t="str">
            <v>I1557</v>
          </cell>
          <cell r="B122" t="str">
            <v>Caño Acqua System Pn20 40 Mm x 4 metros</v>
          </cell>
          <cell r="C122" t="str">
            <v>u</v>
          </cell>
          <cell r="D122">
            <v>3148.2</v>
          </cell>
          <cell r="E122">
            <v>44487</v>
          </cell>
          <cell r="F122" t="str">
            <v>ABELSON</v>
          </cell>
          <cell r="G122" t="str">
            <v>01_MATERIALES</v>
          </cell>
        </row>
        <row r="123">
          <cell r="A123" t="str">
            <v>I3055</v>
          </cell>
          <cell r="B123" t="str">
            <v xml:space="preserve">Colector Para Tanque Termofusion 32 X 25 Ips
</v>
          </cell>
          <cell r="C123" t="str">
            <v>u</v>
          </cell>
          <cell r="D123">
            <v>607.43801652892569</v>
          </cell>
          <cell r="E123">
            <v>44445</v>
          </cell>
          <cell r="F123" t="str">
            <v>MERCADO LIBRE</v>
          </cell>
          <cell r="G123" t="str">
            <v>01_MATERIALES</v>
          </cell>
        </row>
        <row r="124">
          <cell r="A124" t="str">
            <v>I1587</v>
          </cell>
          <cell r="B124" t="str">
            <v>Tanque Cisterna Eternit Tricapa 2800 Lts</v>
          </cell>
          <cell r="C124" t="str">
            <v>u</v>
          </cell>
          <cell r="D124">
            <v>86767.768599999996</v>
          </cell>
          <cell r="E124">
            <v>44487</v>
          </cell>
          <cell r="F124" t="str">
            <v>MERCADO LIBRE</v>
          </cell>
          <cell r="G124" t="str">
            <v>01_MATERIALES</v>
          </cell>
        </row>
        <row r="125">
          <cell r="A125" t="str">
            <v>I2474</v>
          </cell>
          <cell r="B125" t="str">
            <v>Tapa para válvula de descarga automática de inodoro</v>
          </cell>
          <cell r="C125" t="str">
            <v>u</v>
          </cell>
          <cell r="D125">
            <v>4785.12</v>
          </cell>
          <cell r="E125">
            <v>44494</v>
          </cell>
          <cell r="F125" t="str">
            <v>MERCADO LIBRE</v>
          </cell>
          <cell r="G125" t="str">
            <v>01_MATERIALES</v>
          </cell>
        </row>
        <row r="126">
          <cell r="A126" t="str">
            <v>I2473</v>
          </cell>
          <cell r="B126" t="str">
            <v>Válvula Descarga Automática de Inodoro</v>
          </cell>
          <cell r="C126" t="str">
            <v>u</v>
          </cell>
          <cell r="D126">
            <v>10082.64</v>
          </cell>
          <cell r="E126">
            <v>44494</v>
          </cell>
          <cell r="F126" t="str">
            <v>MERCADO LIBRE</v>
          </cell>
          <cell r="G126" t="str">
            <v>01_MATERIALES</v>
          </cell>
        </row>
        <row r="127">
          <cell r="A127" t="str">
            <v>I1563</v>
          </cell>
          <cell r="B127" t="str">
            <v>Válvula esclusa bronce 3/4"</v>
          </cell>
          <cell r="C127" t="str">
            <v>u</v>
          </cell>
          <cell r="D127">
            <v>825.61980000000005</v>
          </cell>
          <cell r="E127">
            <v>44487</v>
          </cell>
          <cell r="F127" t="str">
            <v>MERCADO LIBRE</v>
          </cell>
          <cell r="G127" t="str">
            <v>01_MATERIALES</v>
          </cell>
        </row>
        <row r="128">
          <cell r="A128" t="str">
            <v>I1234</v>
          </cell>
          <cell r="B128" t="str">
            <v>Asiento P/Inodoro Blanco Tigre</v>
          </cell>
          <cell r="C128" t="str">
            <v>u</v>
          </cell>
          <cell r="D128">
            <v>4256.1983</v>
          </cell>
          <cell r="E128">
            <v>44487</v>
          </cell>
          <cell r="F128" t="str">
            <v>MERCADO LIBRE</v>
          </cell>
          <cell r="G128" t="str">
            <v>01_MATERIALES</v>
          </cell>
        </row>
        <row r="129">
          <cell r="A129" t="str">
            <v>I1386</v>
          </cell>
          <cell r="B129" t="str">
            <v>Bacha Cocina Simple Mi Pileta 341 Acero Inoxidable</v>
          </cell>
          <cell r="C129" t="str">
            <v>u</v>
          </cell>
          <cell r="D129">
            <v>4192.5619999999999</v>
          </cell>
          <cell r="E129">
            <v>44487</v>
          </cell>
          <cell r="F129" t="str">
            <v>MERCADO LIBRE</v>
          </cell>
          <cell r="G129" t="str">
            <v>01_MATERIALES</v>
          </cell>
        </row>
        <row r="130">
          <cell r="A130" t="str">
            <v>I1137</v>
          </cell>
          <cell r="B130" t="str">
            <v>Cano Pvc 110X4 Mts (3,2) Aprob.Cloacal Iram</v>
          </cell>
          <cell r="C130" t="str">
            <v>u</v>
          </cell>
          <cell r="D130">
            <v>4541.5200000000004</v>
          </cell>
          <cell r="E130">
            <v>44487</v>
          </cell>
          <cell r="F130" t="str">
            <v>ABELSON</v>
          </cell>
          <cell r="G130" t="str">
            <v>01_MATERIALES</v>
          </cell>
        </row>
        <row r="131">
          <cell r="A131" t="str">
            <v>I1134</v>
          </cell>
          <cell r="B131" t="str">
            <v>Cano Pvc 40X4 Mts (3,2) Aprob.Cloacal Iram</v>
          </cell>
          <cell r="C131" t="str">
            <v>u</v>
          </cell>
          <cell r="D131">
            <v>1718.58</v>
          </cell>
          <cell r="E131">
            <v>44487</v>
          </cell>
          <cell r="F131" t="str">
            <v>ABELSON</v>
          </cell>
          <cell r="G131" t="str">
            <v>01_MATERIALES</v>
          </cell>
        </row>
        <row r="132">
          <cell r="A132" t="str">
            <v>I1138</v>
          </cell>
          <cell r="B132" t="str">
            <v>Codo Pvc 40 A 90 Tigre Ramat (29912343)</v>
          </cell>
          <cell r="C132" t="str">
            <v>u</v>
          </cell>
          <cell r="D132">
            <v>74.37</v>
          </cell>
          <cell r="E132">
            <v>44487</v>
          </cell>
          <cell r="F132" t="str">
            <v>ABELSON</v>
          </cell>
          <cell r="G132" t="str">
            <v>01_MATERIALES</v>
          </cell>
        </row>
        <row r="133">
          <cell r="A133" t="str">
            <v>I1216</v>
          </cell>
          <cell r="B133" t="str">
            <v>Ferrum Inodoro Largo Andino Blanco Ialm con depósito</v>
          </cell>
          <cell r="C133" t="str">
            <v>u</v>
          </cell>
          <cell r="D133">
            <v>31494.214899999999</v>
          </cell>
          <cell r="E133">
            <v>44487</v>
          </cell>
          <cell r="F133" t="str">
            <v>MERCADO LIBRE</v>
          </cell>
          <cell r="G133" t="str">
            <v>01_MATERIALES</v>
          </cell>
        </row>
        <row r="134">
          <cell r="A134" t="str">
            <v>I1593</v>
          </cell>
          <cell r="B134" t="str">
            <v>Matafuego Nuevo Co2 X 10 Kg, Tarj. Municipal</v>
          </cell>
          <cell r="C134" t="str">
            <v>u</v>
          </cell>
          <cell r="D134">
            <v>34710.74</v>
          </cell>
          <cell r="E134">
            <v>44494</v>
          </cell>
          <cell r="F134" t="str">
            <v>MERCADO LIBRE</v>
          </cell>
          <cell r="G134" t="str">
            <v>01_MATERIALES</v>
          </cell>
        </row>
        <row r="135">
          <cell r="A135" t="str">
            <v>I1901</v>
          </cell>
          <cell r="B135" t="str">
            <v>Bomba Pedrollo 1 hp</v>
          </cell>
          <cell r="C135" t="str">
            <v>u</v>
          </cell>
          <cell r="D135">
            <v>28362.8099</v>
          </cell>
          <cell r="E135">
            <v>44487</v>
          </cell>
          <cell r="F135" t="str">
            <v>MERCADO LIBRE</v>
          </cell>
          <cell r="G135" t="str">
            <v>01_MATERIALES</v>
          </cell>
        </row>
        <row r="136">
          <cell r="A136" t="str">
            <v>I2270</v>
          </cell>
          <cell r="B136" t="str">
            <v>Botón antipánico</v>
          </cell>
          <cell r="C136" t="str">
            <v>u</v>
          </cell>
          <cell r="D136">
            <v>1769.1983</v>
          </cell>
          <cell r="E136">
            <v>44487</v>
          </cell>
          <cell r="F136" t="str">
            <v>MERCADO LIBRE</v>
          </cell>
          <cell r="G136" t="str">
            <v>01_MATERIALES</v>
          </cell>
        </row>
        <row r="137">
          <cell r="A137" t="str">
            <v>I2263</v>
          </cell>
          <cell r="B137" t="str">
            <v>Cable de Cu 4 mm2</v>
          </cell>
          <cell r="C137" t="str">
            <v>ml</v>
          </cell>
          <cell r="D137">
            <v>80.066100000000006</v>
          </cell>
          <cell r="E137">
            <v>44487</v>
          </cell>
          <cell r="F137" t="str">
            <v>MERCADO LIBRE</v>
          </cell>
          <cell r="G137" t="str">
            <v>01_MATERIALES</v>
          </cell>
        </row>
        <row r="138">
          <cell r="A138" t="str">
            <v>I1964</v>
          </cell>
          <cell r="B138" t="str">
            <v>Cable Subterraneo Tetrapolar Mh 4x10 Mm</v>
          </cell>
          <cell r="C138" t="str">
            <v>ml</v>
          </cell>
          <cell r="D138">
            <v>1042.7355</v>
          </cell>
          <cell r="E138">
            <v>44487</v>
          </cell>
          <cell r="F138" t="str">
            <v>MERCADO LIBRE</v>
          </cell>
          <cell r="G138" t="str">
            <v>01_MATERIALES</v>
          </cell>
        </row>
        <row r="139">
          <cell r="A139" t="str">
            <v>I2347</v>
          </cell>
          <cell r="B139" t="str">
            <v>Cable Unipolar 16 mm2 verde amarillo rollo x 100 AFUMEZ</v>
          </cell>
          <cell r="C139" t="str">
            <v>ml</v>
          </cell>
          <cell r="D139">
            <v>392.79340000000002</v>
          </cell>
          <cell r="E139">
            <v>44487</v>
          </cell>
          <cell r="F139" t="str">
            <v>MERCADO LIBRE</v>
          </cell>
          <cell r="G139" t="str">
            <v>01_MATERIALES</v>
          </cell>
        </row>
        <row r="140">
          <cell r="A140" t="str">
            <v>I2238</v>
          </cell>
          <cell r="B140" t="str">
            <v>Cable Unipolar Afumex 6mm Prysmian Pirelli</v>
          </cell>
          <cell r="C140" t="str">
            <v>ml</v>
          </cell>
          <cell r="D140">
            <v>118.17359999999999</v>
          </cell>
          <cell r="E140">
            <v>44487</v>
          </cell>
          <cell r="F140" t="str">
            <v>MERCADO LIBRE</v>
          </cell>
          <cell r="G140" t="str">
            <v>01_MATERIALES</v>
          </cell>
        </row>
        <row r="141">
          <cell r="A141" t="str">
            <v>I1833</v>
          </cell>
          <cell r="B141" t="str">
            <v>Caja octogonal</v>
          </cell>
          <cell r="C141" t="str">
            <v>u</v>
          </cell>
          <cell r="D141">
            <v>77.359499999999997</v>
          </cell>
          <cell r="E141">
            <v>44487</v>
          </cell>
          <cell r="F141" t="str">
            <v>MERCADO LIBRE</v>
          </cell>
          <cell r="G141" t="str">
            <v>01_MATERIALES</v>
          </cell>
        </row>
        <row r="142">
          <cell r="A142" t="str">
            <v>I2235</v>
          </cell>
          <cell r="B142" t="str">
            <v>Caja redonda de aluminio Daisa</v>
          </cell>
          <cell r="C142" t="str">
            <v>u</v>
          </cell>
          <cell r="D142">
            <v>1062.3496</v>
          </cell>
          <cell r="E142">
            <v>44497</v>
          </cell>
          <cell r="F142" t="str">
            <v>MERCADO LIBRE</v>
          </cell>
          <cell r="G142" t="str">
            <v>01_MATERIALES</v>
          </cell>
        </row>
        <row r="143">
          <cell r="A143" t="str">
            <v>I1837</v>
          </cell>
          <cell r="B143" t="str">
            <v>Caño de Hierro Semipesado MOP 3/4" x 3 m</v>
          </cell>
          <cell r="C143" t="str">
            <v>u</v>
          </cell>
          <cell r="D143">
            <v>837.19010000000003</v>
          </cell>
          <cell r="E143">
            <v>44487</v>
          </cell>
          <cell r="F143" t="str">
            <v>MERCADO LIBRE</v>
          </cell>
          <cell r="G143" t="str">
            <v>01_MATERIALES</v>
          </cell>
        </row>
        <row r="144">
          <cell r="A144" t="str">
            <v>I2021</v>
          </cell>
          <cell r="B144" t="str">
            <v>Central de alarma</v>
          </cell>
          <cell r="C144" t="str">
            <v>u</v>
          </cell>
          <cell r="D144">
            <v>26223.1322</v>
          </cell>
          <cell r="E144">
            <v>44487</v>
          </cell>
          <cell r="F144" t="str">
            <v>MERCADO LIBRE</v>
          </cell>
          <cell r="G144" t="str">
            <v>01_MATERIALES</v>
          </cell>
        </row>
        <row r="145">
          <cell r="A145" t="str">
            <v>I2024</v>
          </cell>
          <cell r="B145" t="str">
            <v>Central de incendio de 2 zonas y 60 puntos</v>
          </cell>
          <cell r="C145" t="str">
            <v>u</v>
          </cell>
          <cell r="D145">
            <v>63635.537199999999</v>
          </cell>
          <cell r="E145">
            <v>44487</v>
          </cell>
          <cell r="F145" t="str">
            <v>MERCADO LIBRE</v>
          </cell>
          <cell r="G145" t="str">
            <v>01_MATERIALES</v>
          </cell>
        </row>
        <row r="146">
          <cell r="A146" t="str">
            <v>I1836</v>
          </cell>
          <cell r="B146" t="str">
            <v>Conductor unipolar 2,5 mm x 100 m Afumex</v>
          </cell>
          <cell r="C146" t="str">
            <v>ml</v>
          </cell>
          <cell r="D146">
            <v>57.024799999999999</v>
          </cell>
          <cell r="E146">
            <v>44487</v>
          </cell>
          <cell r="F146" t="str">
            <v>MERCADO LIBRE</v>
          </cell>
          <cell r="G146" t="str">
            <v>01_MATERIALES</v>
          </cell>
        </row>
        <row r="147">
          <cell r="A147" t="str">
            <v>I2232</v>
          </cell>
          <cell r="B147" t="str">
            <v>Conector de aluminio para caja de 3/4" Daisa</v>
          </cell>
          <cell r="C147" t="str">
            <v>u</v>
          </cell>
          <cell r="D147">
            <v>227.27269999999999</v>
          </cell>
          <cell r="E147">
            <v>44487</v>
          </cell>
          <cell r="F147" t="str">
            <v>MERCADO LIBRE</v>
          </cell>
          <cell r="G147" t="str">
            <v>01_MATERIALES</v>
          </cell>
        </row>
        <row r="148">
          <cell r="A148" t="str">
            <v>I2028</v>
          </cell>
          <cell r="B148" t="str">
            <v>Fusible NH T00 63a</v>
          </cell>
          <cell r="C148" t="str">
            <v>u</v>
          </cell>
          <cell r="D148">
            <v>681.81820000000005</v>
          </cell>
          <cell r="E148">
            <v>44487</v>
          </cell>
          <cell r="F148" t="str">
            <v>MERCADO LIBRE</v>
          </cell>
          <cell r="G148" t="str">
            <v>01_MATERIALES</v>
          </cell>
        </row>
        <row r="149">
          <cell r="A149" t="str">
            <v>I1958</v>
          </cell>
          <cell r="B149" t="str">
            <v>Interruptor de 1 efecto completo</v>
          </cell>
          <cell r="C149" t="str">
            <v>u</v>
          </cell>
          <cell r="D149">
            <v>261.15699999999998</v>
          </cell>
          <cell r="E149">
            <v>44487</v>
          </cell>
          <cell r="F149" t="str">
            <v>MERCADO LIBRE</v>
          </cell>
          <cell r="G149" t="str">
            <v>01_MATERIALES</v>
          </cell>
        </row>
        <row r="150">
          <cell r="A150" t="str">
            <v>I2241</v>
          </cell>
          <cell r="B150" t="str">
            <v>Luminaria LED 90w (8800lm)</v>
          </cell>
          <cell r="C150" t="str">
            <v>u</v>
          </cell>
          <cell r="D150">
            <v>27082.6446</v>
          </cell>
          <cell r="E150">
            <v>44487</v>
          </cell>
          <cell r="F150" t="str">
            <v>MERCADO LIBRE</v>
          </cell>
          <cell r="G150" t="str">
            <v>01_MATERIALES</v>
          </cell>
        </row>
        <row r="151">
          <cell r="A151" t="str">
            <v>I2244</v>
          </cell>
          <cell r="B151" t="str">
            <v>Luz De Emergencia Led Equipo 60 Led Recargable Luz Fría Alic</v>
          </cell>
          <cell r="C151" t="str">
            <v>u</v>
          </cell>
          <cell r="D151">
            <v>2256.8000000000002</v>
          </cell>
          <cell r="E151">
            <v>44497</v>
          </cell>
          <cell r="F151" t="str">
            <v>SIN FUENTE</v>
          </cell>
          <cell r="G151" t="str">
            <v>01_MATERIALES</v>
          </cell>
        </row>
        <row r="152">
          <cell r="A152" t="str">
            <v>I1968</v>
          </cell>
          <cell r="B152" t="str">
            <v>Señalizador Led Salida De Emergencia Atomlux Ultra Compacto</v>
          </cell>
          <cell r="C152" t="str">
            <v>u</v>
          </cell>
          <cell r="D152">
            <v>1478.3471</v>
          </cell>
          <cell r="E152">
            <v>44497</v>
          </cell>
          <cell r="F152" t="str">
            <v>MERCADO LIBRE</v>
          </cell>
          <cell r="G152" t="str">
            <v>01_MATERIALES</v>
          </cell>
        </row>
        <row r="153">
          <cell r="A153" t="str">
            <v>I2143</v>
          </cell>
          <cell r="B153" t="str">
            <v>Termotanque eléctrico de 50 litros</v>
          </cell>
          <cell r="C153" t="str">
            <v>u</v>
          </cell>
          <cell r="D153">
            <v>23883.471099999999</v>
          </cell>
          <cell r="E153">
            <v>44487</v>
          </cell>
          <cell r="F153" t="str">
            <v>MERCADO LIBRE</v>
          </cell>
          <cell r="G153" t="str">
            <v>01_MATERIALES</v>
          </cell>
        </row>
        <row r="154">
          <cell r="A154" t="str">
            <v>I2240</v>
          </cell>
          <cell r="B154" t="str">
            <v xml:space="preserve">Toma 10 A IP 44 </v>
          </cell>
          <cell r="C154" t="str">
            <v>u</v>
          </cell>
          <cell r="D154">
            <v>741.32230000000004</v>
          </cell>
          <cell r="E154">
            <v>44487</v>
          </cell>
          <cell r="F154" t="str">
            <v>MERCADO LIBRE</v>
          </cell>
          <cell r="G154" t="str">
            <v>01_MATERIALES</v>
          </cell>
        </row>
        <row r="155">
          <cell r="A155" t="str">
            <v>I3066</v>
          </cell>
          <cell r="B155" t="str">
            <v>Toma capsulado exterior 10A</v>
          </cell>
          <cell r="C155" t="str">
            <v>u</v>
          </cell>
          <cell r="D155">
            <v>403.30578512396693</v>
          </cell>
          <cell r="E155">
            <v>44447</v>
          </cell>
          <cell r="F155" t="str">
            <v>MERCADO LIBRE</v>
          </cell>
          <cell r="G155" t="str">
            <v>01_MATERIALES</v>
          </cell>
        </row>
        <row r="156">
          <cell r="A156" t="str">
            <v>I1906</v>
          </cell>
          <cell r="B156" t="str">
            <v>Reja de 0,60 x 0,60</v>
          </cell>
          <cell r="C156" t="str">
            <v>u</v>
          </cell>
          <cell r="D156">
            <v>3762</v>
          </cell>
          <cell r="E156">
            <v>44487</v>
          </cell>
          <cell r="F156" t="str">
            <v>DOLARIZADO</v>
          </cell>
          <cell r="G156" t="str">
            <v>01_MATERIALES</v>
          </cell>
        </row>
        <row r="157">
          <cell r="A157" t="str">
            <v>I1908</v>
          </cell>
          <cell r="B157" t="str">
            <v>Caño PVC 160 mm x 4 mts con Oring</v>
          </cell>
          <cell r="C157" t="str">
            <v>u</v>
          </cell>
          <cell r="D157">
            <v>4373.5207</v>
          </cell>
          <cell r="E157">
            <v>44487</v>
          </cell>
          <cell r="F157" t="str">
            <v>MERCADO LIBRE</v>
          </cell>
          <cell r="G157" t="str">
            <v>01_MATERIALES</v>
          </cell>
        </row>
        <row r="158">
          <cell r="A158" t="str">
            <v>I1003</v>
          </cell>
          <cell r="B158" t="str">
            <v>Ladrillo Comun</v>
          </cell>
          <cell r="C158" t="str">
            <v>u</v>
          </cell>
          <cell r="D158">
            <v>24.793399999999998</v>
          </cell>
          <cell r="E158">
            <v>44487</v>
          </cell>
          <cell r="F158" t="str">
            <v>MERCADO LIBRE</v>
          </cell>
          <cell r="G158" t="str">
            <v>01_MATERIALES</v>
          </cell>
        </row>
        <row r="159">
          <cell r="A159" t="str">
            <v>I1021</v>
          </cell>
          <cell r="B159" t="str">
            <v>Ladrillo Hueco 18X18X33</v>
          </cell>
          <cell r="C159" t="str">
            <v>u</v>
          </cell>
          <cell r="D159">
            <v>111.5702</v>
          </cell>
          <cell r="E159">
            <v>44487</v>
          </cell>
          <cell r="F159" t="str">
            <v>MERCADO LIBRE</v>
          </cell>
          <cell r="G159" t="str">
            <v>01_MATERIALES</v>
          </cell>
        </row>
        <row r="160">
          <cell r="A160" t="str">
            <v>I1006</v>
          </cell>
          <cell r="B160" t="str">
            <v>Ladrillo Hueco 8X18X33  pallete (216 un.)</v>
          </cell>
          <cell r="C160" t="str">
            <v>u</v>
          </cell>
          <cell r="D160">
            <v>56.473799999999997</v>
          </cell>
          <cell r="E160">
            <v>44487</v>
          </cell>
          <cell r="F160" t="str">
            <v>MERCADO LIBRE</v>
          </cell>
          <cell r="G160" t="str">
            <v>01_MATERIALES</v>
          </cell>
        </row>
        <row r="161">
          <cell r="A161" t="str">
            <v>I1304</v>
          </cell>
          <cell r="B161" t="str">
            <v>Ladrillo Hueco Portante 12X19X33</v>
          </cell>
          <cell r="C161" t="str">
            <v>u</v>
          </cell>
          <cell r="D161">
            <v>90.909099999999995</v>
          </cell>
          <cell r="E161">
            <v>44487</v>
          </cell>
          <cell r="F161" t="str">
            <v>MERCADO LIBRE</v>
          </cell>
          <cell r="G161" t="str">
            <v>01_MATERIALES</v>
          </cell>
        </row>
        <row r="162">
          <cell r="A162" t="str">
            <v>I2617</v>
          </cell>
          <cell r="B162" t="str">
            <v>Ladrillo para losas telgopor 12 x 40 x 100</v>
          </cell>
          <cell r="C162" t="str">
            <v>u</v>
          </cell>
          <cell r="D162">
            <v>206.28399999999999</v>
          </cell>
          <cell r="E162">
            <v>44497</v>
          </cell>
          <cell r="F162" t="str">
            <v>MERCADO LIBRE</v>
          </cell>
          <cell r="G162" t="str">
            <v>01_MATERIALES</v>
          </cell>
        </row>
        <row r="163">
          <cell r="A163" t="str">
            <v>I2945</v>
          </cell>
          <cell r="B163" t="str">
            <v>Cajonera bajo mesada</v>
          </cell>
          <cell r="C163" t="str">
            <v>u</v>
          </cell>
          <cell r="D163">
            <v>4632.7272999999996</v>
          </cell>
          <cell r="E163">
            <v>44497</v>
          </cell>
          <cell r="F163" t="str">
            <v>SIN FUENTE</v>
          </cell>
          <cell r="G163" t="str">
            <v>01_MATERIALES</v>
          </cell>
        </row>
        <row r="164">
          <cell r="A164" t="str">
            <v>I2944</v>
          </cell>
          <cell r="B164" t="str">
            <v>Estantes de madera</v>
          </cell>
          <cell r="C164" t="str">
            <v>ml</v>
          </cell>
          <cell r="D164">
            <v>3077.0272</v>
          </cell>
          <cell r="E164">
            <v>44497</v>
          </cell>
          <cell r="F164" t="str">
            <v>SIN FUENTE</v>
          </cell>
          <cell r="G164" t="str">
            <v>01_MATERIALES</v>
          </cell>
        </row>
        <row r="165">
          <cell r="A165" t="str">
            <v>I1020</v>
          </cell>
          <cell r="B165" t="str">
            <v>Fenolico De 25 Mm 1.22X2.44 (2,97 m2)</v>
          </cell>
          <cell r="C165" t="str">
            <v>m2</v>
          </cell>
          <cell r="D165">
            <v>448.00619999999998</v>
          </cell>
          <cell r="E165">
            <v>44487</v>
          </cell>
          <cell r="F165" t="str">
            <v>MERCADO LIBRE</v>
          </cell>
          <cell r="G165" t="str">
            <v>01_MATERIALES</v>
          </cell>
        </row>
        <row r="166">
          <cell r="A166" t="str">
            <v>I3100</v>
          </cell>
          <cell r="B166" t="str">
            <v>Machimbre para cielorraso</v>
          </cell>
          <cell r="C166" t="str">
            <v>m2</v>
          </cell>
          <cell r="D166">
            <v>776.86</v>
          </cell>
          <cell r="E166">
            <v>44454</v>
          </cell>
          <cell r="F166" t="str">
            <v>MERCADO LIBRE</v>
          </cell>
          <cell r="G166" t="str">
            <v>01_MATERIALES</v>
          </cell>
        </row>
        <row r="167">
          <cell r="A167" t="str">
            <v>I1012</v>
          </cell>
          <cell r="B167" t="str">
            <v>Tabla De 1" Saligna Bruto</v>
          </cell>
          <cell r="C167" t="str">
            <v>m2</v>
          </cell>
          <cell r="D167">
            <v>864.46280000000002</v>
          </cell>
          <cell r="E167">
            <v>44487</v>
          </cell>
          <cell r="F167" t="str">
            <v>MERCADO LIBRE</v>
          </cell>
          <cell r="G167" t="str">
            <v>01_MATERIALES</v>
          </cell>
        </row>
        <row r="168">
          <cell r="A168" t="str">
            <v>I1013</v>
          </cell>
          <cell r="B168" t="str">
            <v>Tirante 3X3 Saligna Bruto</v>
          </cell>
          <cell r="C168" t="str">
            <v>ml</v>
          </cell>
          <cell r="D168">
            <v>45.454500000000003</v>
          </cell>
          <cell r="E168">
            <v>44487</v>
          </cell>
          <cell r="F168" t="str">
            <v>MERCADO LIBRE</v>
          </cell>
          <cell r="G168" t="str">
            <v>01_MATERIALES</v>
          </cell>
        </row>
        <row r="169">
          <cell r="A169" t="str">
            <v>I1197</v>
          </cell>
          <cell r="B169" t="str">
            <v>Granito Gris Mara Esp: 2,5 Cm</v>
          </cell>
          <cell r="C169" t="str">
            <v>m2</v>
          </cell>
          <cell r="D169">
            <v>15702.48</v>
          </cell>
          <cell r="E169">
            <v>44494</v>
          </cell>
          <cell r="F169" t="str">
            <v>MERCADO LIBRE</v>
          </cell>
          <cell r="G169" t="str">
            <v>01_MATERIALES</v>
          </cell>
        </row>
        <row r="170">
          <cell r="A170" t="str">
            <v>I1199</v>
          </cell>
          <cell r="B170" t="str">
            <v>Pulido De Borde Mesada</v>
          </cell>
          <cell r="C170" t="str">
            <v>ml</v>
          </cell>
          <cell r="D170">
            <v>826.44629999999995</v>
          </cell>
          <cell r="E170">
            <v>44487</v>
          </cell>
          <cell r="F170" t="str">
            <v>MERCADO LIBRE</v>
          </cell>
          <cell r="G170" t="str">
            <v>01_MATERIALES</v>
          </cell>
        </row>
        <row r="171">
          <cell r="A171" t="str">
            <v>I1198</v>
          </cell>
          <cell r="B171" t="str">
            <v>Traforo En Mesada</v>
          </cell>
          <cell r="C171" t="str">
            <v>u</v>
          </cell>
          <cell r="D171">
            <v>826.44629999999995</v>
          </cell>
          <cell r="E171">
            <v>44487</v>
          </cell>
          <cell r="F171" t="str">
            <v>MERCADO LIBRE</v>
          </cell>
          <cell r="G171" t="str">
            <v>01_MATERIALES</v>
          </cell>
        </row>
        <row r="172">
          <cell r="A172" t="str">
            <v>I1095</v>
          </cell>
          <cell r="B172" t="str">
            <v>Cano Acqua System Pn-12 50 Agua Fria (1 1/2)</v>
          </cell>
          <cell r="C172" t="str">
            <v>tira</v>
          </cell>
          <cell r="D172">
            <v>3531.09</v>
          </cell>
          <cell r="E172">
            <v>44487</v>
          </cell>
          <cell r="F172" t="str">
            <v>ABELSON</v>
          </cell>
          <cell r="G172" t="str">
            <v>01_MATERIALES</v>
          </cell>
        </row>
        <row r="173">
          <cell r="A173" t="str">
            <v>I1159</v>
          </cell>
          <cell r="B173" t="str">
            <v>Llave De Paso De 25 (Polimero-Bronce)Acqua System</v>
          </cell>
          <cell r="C173" t="str">
            <v>u</v>
          </cell>
          <cell r="D173">
            <v>1689.78</v>
          </cell>
          <cell r="E173">
            <v>44487</v>
          </cell>
          <cell r="F173" t="str">
            <v>ABELSON</v>
          </cell>
          <cell r="G173" t="str">
            <v>01_MATERIALES</v>
          </cell>
        </row>
        <row r="174">
          <cell r="A174" t="str">
            <v>I1151</v>
          </cell>
          <cell r="B174" t="str">
            <v>Pileta De Patio Mod.110 Ent.40 Sal.63Mm</v>
          </cell>
          <cell r="C174" t="str">
            <v>u</v>
          </cell>
          <cell r="D174">
            <v>392.56200000000001</v>
          </cell>
          <cell r="E174">
            <v>44487</v>
          </cell>
          <cell r="F174" t="str">
            <v>MERCADO LIBRE</v>
          </cell>
          <cell r="G174" t="str">
            <v>01_MATERIALES</v>
          </cell>
        </row>
        <row r="175">
          <cell r="A175" t="str">
            <v>I2763</v>
          </cell>
          <cell r="B175" t="str">
            <v>Losetas para Paso a Nivel 1,15 x 0,38 x 0,15</v>
          </cell>
          <cell r="C175" t="str">
            <v>u</v>
          </cell>
          <cell r="D175">
            <v>35000</v>
          </cell>
          <cell r="E175">
            <v>44444</v>
          </cell>
          <cell r="F175" t="str">
            <v>BRAWLEY S.A</v>
          </cell>
          <cell r="G175" t="str">
            <v>01_MATERIALES</v>
          </cell>
        </row>
        <row r="176">
          <cell r="A176" t="str">
            <v>I2762</v>
          </cell>
          <cell r="B176" t="str">
            <v>Losetas para Paso a Nivel 1,15 x 0,78 x 0,15</v>
          </cell>
          <cell r="C176" t="str">
            <v>u</v>
          </cell>
          <cell r="D176">
            <v>35000</v>
          </cell>
          <cell r="E176">
            <v>44444</v>
          </cell>
          <cell r="F176" t="str">
            <v>BRAWLEY S.A</v>
          </cell>
          <cell r="G176" t="str">
            <v>01_MATERIALES</v>
          </cell>
        </row>
        <row r="177">
          <cell r="A177" t="str">
            <v>I1341</v>
          </cell>
          <cell r="B177" t="str">
            <v>Aguarras X 18 Litros</v>
          </cell>
          <cell r="C177" t="str">
            <v>u</v>
          </cell>
          <cell r="D177">
            <v>3304.9587000000001</v>
          </cell>
          <cell r="E177">
            <v>44487</v>
          </cell>
          <cell r="F177" t="str">
            <v>MERCADO LIBRE</v>
          </cell>
          <cell r="G177" t="str">
            <v>01_MATERIALES</v>
          </cell>
        </row>
        <row r="178">
          <cell r="A178" t="str">
            <v>I1334</v>
          </cell>
          <cell r="B178" t="str">
            <v>Albalatex Pintura Interior Mate Blanco 20lts</v>
          </cell>
          <cell r="C178" t="str">
            <v>u</v>
          </cell>
          <cell r="D178">
            <v>11974.3802</v>
          </cell>
          <cell r="E178">
            <v>44487</v>
          </cell>
          <cell r="F178" t="str">
            <v>MERCADO LIBRE</v>
          </cell>
          <cell r="G178" t="str">
            <v>01_MATERIALES</v>
          </cell>
        </row>
        <row r="179">
          <cell r="A179" t="str">
            <v>I2620</v>
          </cell>
          <cell r="B179" t="str">
            <v>Barniz Alba Interior Exterior (12 m2/litro/mano)</v>
          </cell>
          <cell r="C179" t="str">
            <v>litro</v>
          </cell>
          <cell r="D179">
            <v>431.81819999999999</v>
          </cell>
          <cell r="E179">
            <v>44444</v>
          </cell>
          <cell r="F179" t="str">
            <v>MERCADO LIBRE</v>
          </cell>
          <cell r="G179" t="str">
            <v>01_MATERIALES</v>
          </cell>
        </row>
        <row r="180">
          <cell r="A180" t="str">
            <v>I1338</v>
          </cell>
          <cell r="B180" t="str">
            <v>Cinta De Pintor 18 Mm X 40 Mts</v>
          </cell>
          <cell r="C180" t="str">
            <v>u</v>
          </cell>
          <cell r="D180">
            <v>147.93389999999999</v>
          </cell>
          <cell r="E180">
            <v>44487</v>
          </cell>
          <cell r="F180" t="str">
            <v>MERCADO LIBRE</v>
          </cell>
          <cell r="G180" t="str">
            <v>01_MATERIALES</v>
          </cell>
        </row>
        <row r="181">
          <cell r="A181" t="str">
            <v>I1340</v>
          </cell>
          <cell r="B181" t="str">
            <v>Esmalte Sintético X 4 Litros</v>
          </cell>
          <cell r="C181" t="str">
            <v>u</v>
          </cell>
          <cell r="D181">
            <v>2644.6280999999999</v>
          </cell>
          <cell r="E181">
            <v>44487</v>
          </cell>
          <cell r="F181" t="str">
            <v>MERCADO LIBRE</v>
          </cell>
          <cell r="G181" t="str">
            <v>01_MATERIALES</v>
          </cell>
        </row>
        <row r="182">
          <cell r="A182" t="str">
            <v>I1344</v>
          </cell>
          <cell r="B182" t="str">
            <v>Fondo Sintético Para Madera X 4 Litros</v>
          </cell>
          <cell r="C182" t="str">
            <v>u</v>
          </cell>
          <cell r="D182">
            <v>2066.1156999999998</v>
          </cell>
          <cell r="E182">
            <v>44487</v>
          </cell>
          <cell r="F182" t="str">
            <v>MERCADO LIBRE</v>
          </cell>
          <cell r="G182" t="str">
            <v>01_MATERIALES</v>
          </cell>
        </row>
        <row r="183">
          <cell r="A183" t="str">
            <v>I1339</v>
          </cell>
          <cell r="B183" t="str">
            <v>Latex Acrílico Para Exteriores Loxon X 20 Litros</v>
          </cell>
          <cell r="C183" t="str">
            <v>u</v>
          </cell>
          <cell r="D183">
            <v>15001.652899999999</v>
          </cell>
          <cell r="E183">
            <v>44487</v>
          </cell>
          <cell r="F183" t="str">
            <v>MERCADO LIBRE</v>
          </cell>
          <cell r="G183" t="str">
            <v>01_MATERIALES</v>
          </cell>
        </row>
        <row r="184">
          <cell r="A184" t="str">
            <v>I1343</v>
          </cell>
          <cell r="B184" t="str">
            <v>Lija Al Agua</v>
          </cell>
          <cell r="C184" t="str">
            <v>u</v>
          </cell>
          <cell r="D184">
            <v>43.719000000000001</v>
          </cell>
          <cell r="E184">
            <v>44487</v>
          </cell>
          <cell r="F184" t="str">
            <v>MERCADO LIBRE</v>
          </cell>
          <cell r="G184" t="str">
            <v>01_MATERIALES</v>
          </cell>
        </row>
        <row r="185">
          <cell r="A185" t="str">
            <v>I1336</v>
          </cell>
          <cell r="B185" t="str">
            <v>Pincel De Pintor</v>
          </cell>
          <cell r="C185" t="str">
            <v>u</v>
          </cell>
          <cell r="D185">
            <v>485.9504</v>
          </cell>
          <cell r="E185">
            <v>44487</v>
          </cell>
          <cell r="F185" t="str">
            <v>MERCADO LIBRE</v>
          </cell>
          <cell r="G185" t="str">
            <v>01_MATERIALES</v>
          </cell>
        </row>
        <row r="186">
          <cell r="A186" t="str">
            <v>I1189</v>
          </cell>
          <cell r="B186" t="str">
            <v>Pintura Asfaltica X 20 Lts (8 A 12 M2/Litro/Mano)</v>
          </cell>
          <cell r="C186" t="str">
            <v>lata</v>
          </cell>
          <cell r="D186">
            <v>5867.7686000000003</v>
          </cell>
          <cell r="E186">
            <v>44487</v>
          </cell>
          <cell r="F186" t="str">
            <v>MERCADO LIBRE</v>
          </cell>
          <cell r="G186" t="str">
            <v>01_MATERIALES</v>
          </cell>
        </row>
        <row r="187">
          <cell r="A187" t="str">
            <v>I1335</v>
          </cell>
          <cell r="B187" t="str">
            <v>Rodillo De Lana Para Pintor</v>
          </cell>
          <cell r="C187" t="str">
            <v>u</v>
          </cell>
          <cell r="D187">
            <v>507.43799999999999</v>
          </cell>
          <cell r="E187">
            <v>44487</v>
          </cell>
          <cell r="F187" t="str">
            <v>MERCADO LIBRE</v>
          </cell>
          <cell r="G187" t="str">
            <v>01_MATERIALES</v>
          </cell>
        </row>
        <row r="188">
          <cell r="A188" t="str">
            <v>I1342</v>
          </cell>
          <cell r="B188" t="str">
            <v>Rodillo Para Esmalte Sintetico</v>
          </cell>
          <cell r="C188" t="str">
            <v>u</v>
          </cell>
          <cell r="D188">
            <v>125.6198</v>
          </cell>
          <cell r="E188">
            <v>44487</v>
          </cell>
          <cell r="F188" t="str">
            <v>MERCADO LIBRE</v>
          </cell>
          <cell r="G188" t="str">
            <v>01_MATERIALES</v>
          </cell>
        </row>
        <row r="189">
          <cell r="A189" t="str">
            <v>I1337</v>
          </cell>
          <cell r="B189" t="str">
            <v>Rollo De Cartón Corrugado 1 X 25 M</v>
          </cell>
          <cell r="C189" t="str">
            <v>u</v>
          </cell>
          <cell r="D189">
            <v>914.04960000000005</v>
          </cell>
          <cell r="E189">
            <v>44487</v>
          </cell>
          <cell r="F189" t="str">
            <v>MERCADO LIBRE</v>
          </cell>
          <cell r="G189" t="str">
            <v>01_MATERIALES</v>
          </cell>
        </row>
        <row r="190">
          <cell r="A190" t="str">
            <v>I1049</v>
          </cell>
          <cell r="B190" t="str">
            <v>Ferrite Color Negro</v>
          </cell>
          <cell r="C190" t="str">
            <v>kg</v>
          </cell>
          <cell r="D190">
            <v>669.42150000000004</v>
          </cell>
          <cell r="E190">
            <v>44487</v>
          </cell>
          <cell r="F190" t="str">
            <v>MERCADO LIBRE</v>
          </cell>
          <cell r="G190" t="str">
            <v>01_MATERIALES</v>
          </cell>
        </row>
        <row r="191">
          <cell r="A191" t="str">
            <v>I2501</v>
          </cell>
          <cell r="B191" t="str">
            <v xml:space="preserve">Materiales Señalización Reglamentaria en Bocas de Incendio y Bocas de Impulsión </v>
          </cell>
          <cell r="C191" t="str">
            <v>u</v>
          </cell>
          <cell r="D191">
            <v>365.75</v>
          </cell>
          <cell r="E191">
            <v>44487</v>
          </cell>
          <cell r="F191" t="str">
            <v>DOLARIZADO</v>
          </cell>
          <cell r="G191" t="str">
            <v>01_MATERIALES</v>
          </cell>
        </row>
        <row r="192">
          <cell r="A192" t="str">
            <v>I2943</v>
          </cell>
          <cell r="B192" t="str">
            <v>Silla hergonómica 5 ruedas</v>
          </cell>
          <cell r="C192" t="str">
            <v>u</v>
          </cell>
          <cell r="D192">
            <v>14210.185600000001</v>
          </cell>
          <cell r="E192">
            <v>44497</v>
          </cell>
          <cell r="F192" t="str">
            <v>SIN FUENTE</v>
          </cell>
          <cell r="G192" t="str">
            <v>01_MATERIALES</v>
          </cell>
        </row>
        <row r="193">
          <cell r="A193" t="str">
            <v>I1472</v>
          </cell>
          <cell r="B193" t="str">
            <v>Endurecedor No Metálico Para Pisos De Hormigón Bolsa 25 Kg</v>
          </cell>
          <cell r="C193" t="str">
            <v>u</v>
          </cell>
          <cell r="D193">
            <v>916.52890000000002</v>
          </cell>
          <cell r="E193">
            <v>44487</v>
          </cell>
          <cell r="F193" t="str">
            <v>MERCADO LIBRE</v>
          </cell>
          <cell r="G193" t="str">
            <v>01_MATERIALES</v>
          </cell>
        </row>
        <row r="194">
          <cell r="A194" t="str">
            <v>I1207</v>
          </cell>
          <cell r="B194" t="str">
            <v>Poliestireno Expandido 20 Kg/M3 Esp 20 Mm</v>
          </cell>
          <cell r="C194" t="str">
            <v>m2</v>
          </cell>
          <cell r="D194">
            <v>329.70249999999999</v>
          </cell>
          <cell r="E194">
            <v>44487</v>
          </cell>
          <cell r="F194" t="str">
            <v>MERCADO LIBRE</v>
          </cell>
          <cell r="G194" t="str">
            <v>01_MATERIALES</v>
          </cell>
        </row>
        <row r="195">
          <cell r="A195" t="str">
            <v>I3054</v>
          </cell>
          <cell r="B195" t="str">
            <v>Tee Fusión Ø 63 Mm Acqua System</v>
          </cell>
          <cell r="C195" t="str">
            <v>u</v>
          </cell>
          <cell r="D195">
            <v>806.23966942148763</v>
          </cell>
          <cell r="E195">
            <v>44445</v>
          </cell>
          <cell r="F195" t="str">
            <v>MERCADO LIBRE</v>
          </cell>
          <cell r="G195" t="str">
            <v>01_MATERIALES</v>
          </cell>
        </row>
        <row r="196">
          <cell r="A196" t="str">
            <v>I3053</v>
          </cell>
          <cell r="B196" t="str">
            <v>Válvula Esférica Con Manija Metalica 20mm Acqua System Dema</v>
          </cell>
          <cell r="C196" t="str">
            <v>u</v>
          </cell>
          <cell r="D196">
            <v>956.82644628099172</v>
          </cell>
          <cell r="E196">
            <v>44445</v>
          </cell>
          <cell r="F196" t="str">
            <v>MERCADO LIBRE</v>
          </cell>
          <cell r="G196" t="str">
            <v>01_MATERIALES</v>
          </cell>
        </row>
        <row r="197">
          <cell r="A197" t="str">
            <v>I2327</v>
          </cell>
          <cell r="B197" t="str">
            <v>SCE A Señal Comunicacional Amurada</v>
          </cell>
          <cell r="C197" t="str">
            <v>u</v>
          </cell>
          <cell r="D197">
            <v>14003</v>
          </cell>
          <cell r="E197">
            <v>44487</v>
          </cell>
          <cell r="F197" t="str">
            <v>SIN FUENTE</v>
          </cell>
          <cell r="G197" t="str">
            <v>01_MATERIALES</v>
          </cell>
        </row>
        <row r="198">
          <cell r="A198" t="str">
            <v>I2328</v>
          </cell>
          <cell r="B198" t="str">
            <v>SCE B Señal Comunicacional Bandera</v>
          </cell>
          <cell r="C198" t="str">
            <v>u</v>
          </cell>
          <cell r="D198">
            <v>25080</v>
          </cell>
          <cell r="E198">
            <v>44487</v>
          </cell>
          <cell r="F198" t="str">
            <v>SIN FUENTE</v>
          </cell>
          <cell r="G198" t="str">
            <v>01_MATERIALES</v>
          </cell>
        </row>
        <row r="199">
          <cell r="A199" t="str">
            <v>I2320</v>
          </cell>
          <cell r="B199" t="str">
            <v>SETE Identificacion Exterior de Estación</v>
          </cell>
          <cell r="C199" t="str">
            <v>u</v>
          </cell>
          <cell r="D199">
            <v>41800</v>
          </cell>
          <cell r="E199">
            <v>44487</v>
          </cell>
          <cell r="F199" t="str">
            <v>SIN FUENTE</v>
          </cell>
          <cell r="G199" t="str">
            <v>01_MATERIALES</v>
          </cell>
        </row>
        <row r="200">
          <cell r="A200" t="str">
            <v>I2326</v>
          </cell>
          <cell r="B200" t="str">
            <v xml:space="preserve">SETER 1500 Señal Comunicacional Colgante </v>
          </cell>
          <cell r="C200" t="str">
            <v>u</v>
          </cell>
          <cell r="D200">
            <v>73150</v>
          </cell>
          <cell r="E200">
            <v>44487</v>
          </cell>
          <cell r="F200" t="str">
            <v>SIN FUENTE</v>
          </cell>
          <cell r="G200" t="str">
            <v>01_MATERIALES</v>
          </cell>
        </row>
        <row r="201">
          <cell r="A201" t="str">
            <v>I2330</v>
          </cell>
          <cell r="B201" t="str">
            <v>SPB Señal Puerta Baños (Mujer, Hombre y Movilidad Reducida)</v>
          </cell>
          <cell r="C201" t="str">
            <v>u</v>
          </cell>
          <cell r="D201">
            <v>5225</v>
          </cell>
          <cell r="E201">
            <v>44487</v>
          </cell>
          <cell r="F201" t="str">
            <v>SIN FUENTE</v>
          </cell>
          <cell r="G201" t="str">
            <v>01_MATERIALES</v>
          </cell>
        </row>
        <row r="202">
          <cell r="A202" t="str">
            <v>I2319</v>
          </cell>
          <cell r="B202" t="str">
            <v>STA Señal Tótem en Acceso</v>
          </cell>
          <cell r="C202" t="str">
            <v>u</v>
          </cell>
          <cell r="D202">
            <v>261250</v>
          </cell>
          <cell r="E202">
            <v>44487</v>
          </cell>
          <cell r="F202" t="str">
            <v>COTIZACIÓN JUAN GIARDINI</v>
          </cell>
          <cell r="G202" t="str">
            <v>01_MATERIALES</v>
          </cell>
        </row>
        <row r="203">
          <cell r="A203" t="str">
            <v>I2851</v>
          </cell>
          <cell r="B203" t="str">
            <v>CLPA A Cartelera Informativa con Pie</v>
          </cell>
          <cell r="C203" t="str">
            <v>u</v>
          </cell>
          <cell r="D203">
            <v>63201.173469387759</v>
          </cell>
          <cell r="E203">
            <v>44487</v>
          </cell>
          <cell r="F203" t="str">
            <v>DOLARIZADO</v>
          </cell>
          <cell r="G203" t="str">
            <v>01_MATERIALES</v>
          </cell>
        </row>
        <row r="204">
          <cell r="A204" t="str">
            <v>I2379</v>
          </cell>
          <cell r="B204" t="str">
            <v xml:space="preserve">Mosaicos Cementicios de 0,30 mts x 0,30 mts (Botoners Amarillos - Precaución) </v>
          </cell>
          <cell r="C204" t="str">
            <v>m2</v>
          </cell>
          <cell r="D204">
            <v>1448</v>
          </cell>
          <cell r="E204">
            <v>44487</v>
          </cell>
          <cell r="F204" t="str">
            <v>LA ESPAÑOLA MOSAICOS</v>
          </cell>
          <cell r="G204" t="str">
            <v>01_MATERIALES</v>
          </cell>
        </row>
        <row r="205">
          <cell r="A205" t="str">
            <v>I2382</v>
          </cell>
          <cell r="B205" t="str">
            <v xml:space="preserve">Mosaicos Cementicios de 0,30 mts x 0,30 mts (Liso Gris) </v>
          </cell>
          <cell r="C205" t="str">
            <v>m2</v>
          </cell>
          <cell r="D205">
            <v>1162</v>
          </cell>
          <cell r="E205">
            <v>44487</v>
          </cell>
          <cell r="F205" t="str">
            <v>LA ESPAÑOLA MOSAICOS</v>
          </cell>
          <cell r="G205" t="str">
            <v>01_MATERIALES</v>
          </cell>
        </row>
        <row r="206">
          <cell r="A206" t="str">
            <v>I2386</v>
          </cell>
          <cell r="B206" t="str">
            <v xml:space="preserve">PASTINA AMARILLA S520A </v>
          </cell>
          <cell r="C206" t="str">
            <v>kg</v>
          </cell>
          <cell r="D206">
            <v>295.04129999999998</v>
          </cell>
          <cell r="E206">
            <v>44487</v>
          </cell>
          <cell r="F206" t="str">
            <v>MERCADO LIBRE</v>
          </cell>
          <cell r="G206" t="str">
            <v>01_MATERIALES</v>
          </cell>
        </row>
        <row r="207">
          <cell r="A207" t="str">
            <v>I2388</v>
          </cell>
          <cell r="B207" t="str">
            <v xml:space="preserve">PASTINA GRIS S520G </v>
          </cell>
          <cell r="C207" t="str">
            <v>kg</v>
          </cell>
          <cell r="D207">
            <v>301.32</v>
          </cell>
          <cell r="E207">
            <v>44494</v>
          </cell>
          <cell r="F207" t="str">
            <v>MERCADO LIBRE</v>
          </cell>
          <cell r="G207" t="str">
            <v>01_MATERIALES</v>
          </cell>
        </row>
        <row r="208">
          <cell r="A208" t="str">
            <v>I1192</v>
          </cell>
          <cell r="B208" t="str">
            <v>Tosca Puesta En Obra</v>
          </cell>
          <cell r="C208" t="str">
            <v>m3</v>
          </cell>
          <cell r="D208">
            <v>826.44629999999995</v>
          </cell>
          <cell r="E208">
            <v>44487</v>
          </cell>
          <cell r="F208" t="str">
            <v>MERCADO LIBRE</v>
          </cell>
          <cell r="G208" t="str">
            <v>01_MATERIALES</v>
          </cell>
        </row>
        <row r="209">
          <cell r="A209" t="str">
            <v>I1208</v>
          </cell>
          <cell r="B209" t="str">
            <v>Espejo De 6 Mm</v>
          </cell>
          <cell r="C209" t="str">
            <v>m2</v>
          </cell>
          <cell r="D209">
            <v>27396.847300000001</v>
          </cell>
          <cell r="E209">
            <v>44487</v>
          </cell>
          <cell r="F209" t="str">
            <v>MERCADO LIBRE</v>
          </cell>
          <cell r="G209" t="str">
            <v>01_MATERIALES</v>
          </cell>
        </row>
        <row r="210">
          <cell r="A210" t="str">
            <v>I2162</v>
          </cell>
          <cell r="B210" t="str">
            <v>Espejo discapacitado ferrum</v>
          </cell>
          <cell r="C210" t="str">
            <v>hs</v>
          </cell>
          <cell r="D210">
            <v>45660.330600000001</v>
          </cell>
          <cell r="E210">
            <v>44487</v>
          </cell>
          <cell r="F210" t="str">
            <v>MERCADO LIBRE</v>
          </cell>
          <cell r="G210" t="str">
            <v>01_MATERIALES</v>
          </cell>
        </row>
        <row r="211">
          <cell r="A211" t="str">
            <v>I2613</v>
          </cell>
          <cell r="B211" t="str">
            <v>Viguetas pretensadas de 4,00 ml</v>
          </cell>
          <cell r="C211" t="str">
            <v>u</v>
          </cell>
          <cell r="D211">
            <v>2681.6504</v>
          </cell>
          <cell r="E211">
            <v>44497</v>
          </cell>
          <cell r="F211" t="str">
            <v>MERCADO LIBRE</v>
          </cell>
          <cell r="G211" t="str">
            <v>01_MATERIALES</v>
          </cell>
        </row>
        <row r="212">
          <cell r="A212" t="str">
            <v>I1005</v>
          </cell>
          <cell r="B212" t="str">
            <v>Ayudante</v>
          </cell>
          <cell r="C212" t="str">
            <v>hs</v>
          </cell>
          <cell r="D212">
            <v>568.72268799999995</v>
          </cell>
          <cell r="E212">
            <v>44470</v>
          </cell>
          <cell r="F212" t="str">
            <v>Mano de Obra</v>
          </cell>
          <cell r="G212" t="str">
            <v>02_MANO_DE_OBRA</v>
          </cell>
        </row>
        <row r="213">
          <cell r="A213" t="str">
            <v>I1018</v>
          </cell>
          <cell r="B213" t="str">
            <v>Ayudante Hormigon</v>
          </cell>
          <cell r="C213" t="str">
            <v>hs</v>
          </cell>
          <cell r="D213">
            <v>682.46722559999989</v>
          </cell>
          <cell r="E213">
            <v>44470</v>
          </cell>
          <cell r="F213" t="str">
            <v>Mano de Obra</v>
          </cell>
          <cell r="G213" t="str">
            <v>02_MANO_DE_OBRA</v>
          </cell>
        </row>
        <row r="214">
          <cell r="A214" t="str">
            <v>I2206</v>
          </cell>
          <cell r="B214" t="str">
            <v>Chofer</v>
          </cell>
          <cell r="C214" t="str">
            <v>hs</v>
          </cell>
          <cell r="D214">
            <v>867.39470400000005</v>
          </cell>
          <cell r="E214">
            <v>44470</v>
          </cell>
          <cell r="F214" t="str">
            <v>OFE*1,1</v>
          </cell>
          <cell r="G214" t="str">
            <v>02_MANO_DE_OBRA</v>
          </cell>
        </row>
        <row r="215">
          <cell r="A215" t="str">
            <v>I1311</v>
          </cell>
          <cell r="B215" t="str">
            <v>Maquinista</v>
          </cell>
          <cell r="C215" t="str">
            <v>hs</v>
          </cell>
          <cell r="D215">
            <v>867.39470400000005</v>
          </cell>
          <cell r="E215">
            <v>44487</v>
          </cell>
          <cell r="F215" t="str">
            <v>1,1 X OFE</v>
          </cell>
          <cell r="G215" t="str">
            <v>02_MANO_DE_OBRA</v>
          </cell>
        </row>
        <row r="216">
          <cell r="A216" t="str">
            <v>I1004</v>
          </cell>
          <cell r="B216" t="str">
            <v>Oficial</v>
          </cell>
          <cell r="C216" t="str">
            <v>hs</v>
          </cell>
          <cell r="D216">
            <v>671.90166399999998</v>
          </cell>
          <cell r="E216">
            <v>44470</v>
          </cell>
          <cell r="F216" t="str">
            <v>Mano de Obra</v>
          </cell>
          <cell r="G216" t="str">
            <v>02_MANO_DE_OBRA</v>
          </cell>
        </row>
        <row r="217">
          <cell r="A217" t="str">
            <v>I1016</v>
          </cell>
          <cell r="B217" t="str">
            <v>Oficial Especializado</v>
          </cell>
          <cell r="C217" t="str">
            <v>hs</v>
          </cell>
          <cell r="D217">
            <v>788.54063999999994</v>
          </cell>
          <cell r="E217">
            <v>44470</v>
          </cell>
          <cell r="F217" t="str">
            <v>Mano de Obra</v>
          </cell>
          <cell r="G217" t="str">
            <v>02_MANO_DE_OBRA</v>
          </cell>
        </row>
        <row r="218">
          <cell r="A218" t="str">
            <v>I1017</v>
          </cell>
          <cell r="B218" t="str">
            <v>Oficial Hormigon</v>
          </cell>
          <cell r="C218" t="str">
            <v>hs</v>
          </cell>
          <cell r="D218">
            <v>806.2819968</v>
          </cell>
          <cell r="E218">
            <v>44470</v>
          </cell>
          <cell r="F218" t="str">
            <v>Mano de Obra</v>
          </cell>
          <cell r="G218" t="str">
            <v>02_MANO_DE_OBRA</v>
          </cell>
        </row>
        <row r="219">
          <cell r="A219" t="str">
            <v>I1310</v>
          </cell>
          <cell r="B219" t="str">
            <v>Bobcat</v>
          </cell>
          <cell r="C219" t="str">
            <v>hs</v>
          </cell>
          <cell r="D219">
            <v>1218.6789999999999</v>
          </cell>
          <cell r="E219">
            <v>44487</v>
          </cell>
          <cell r="F219" t="str">
            <v>Maquinas</v>
          </cell>
          <cell r="G219" t="str">
            <v>03_EQUIPOS</v>
          </cell>
        </row>
        <row r="220">
          <cell r="A220" t="str">
            <v>I1313</v>
          </cell>
          <cell r="B220" t="str">
            <v>Camion Con Hidrogrua</v>
          </cell>
          <cell r="C220" t="str">
            <v>hs</v>
          </cell>
          <cell r="D220">
            <v>3438.0499999999997</v>
          </cell>
          <cell r="E220">
            <v>44487</v>
          </cell>
          <cell r="F220" t="str">
            <v>Maquinas</v>
          </cell>
          <cell r="G220" t="str">
            <v>03_EQUIPOS</v>
          </cell>
        </row>
        <row r="221">
          <cell r="A221" t="str">
            <v>I1827</v>
          </cell>
          <cell r="B221" t="str">
            <v>Camion Con Hidrogrua</v>
          </cell>
          <cell r="C221" t="str">
            <v>hs</v>
          </cell>
          <cell r="D221">
            <v>3438.0499999999997</v>
          </cell>
          <cell r="E221">
            <v>44487</v>
          </cell>
          <cell r="F221" t="str">
            <v>Maquinas</v>
          </cell>
          <cell r="G221" t="str">
            <v>03_EQUIPOS</v>
          </cell>
        </row>
        <row r="222">
          <cell r="A222" t="str">
            <v>I1583</v>
          </cell>
          <cell r="B222" t="str">
            <v>Camión volcador  Fiat Trakker 6x4 - 380 T38</v>
          </cell>
          <cell r="C222" t="str">
            <v>hs</v>
          </cell>
          <cell r="D222">
            <v>7666.9560000000001</v>
          </cell>
          <cell r="E222">
            <v>44487</v>
          </cell>
          <cell r="F222" t="str">
            <v>Maquinas</v>
          </cell>
          <cell r="G222" t="str">
            <v>03_EQUIPOS</v>
          </cell>
        </row>
        <row r="223">
          <cell r="A223" t="str">
            <v>I1433</v>
          </cell>
          <cell r="B223" t="str">
            <v>Compactador Manual a Explosión Wacker</v>
          </cell>
          <cell r="C223" t="str">
            <v>hs</v>
          </cell>
          <cell r="D223">
            <v>56.680800000000005</v>
          </cell>
          <cell r="E223">
            <v>44487</v>
          </cell>
          <cell r="F223" t="str">
            <v>Maquinas</v>
          </cell>
          <cell r="G223" t="str">
            <v>03_EQUIPOS</v>
          </cell>
        </row>
        <row r="224">
          <cell r="A224" t="str">
            <v>I1540</v>
          </cell>
          <cell r="B224" t="str">
            <v>Martillo Eléctrico</v>
          </cell>
          <cell r="C224" t="str">
            <v>hs</v>
          </cell>
          <cell r="D224">
            <v>77.173249999999996</v>
          </cell>
          <cell r="E224">
            <v>44487</v>
          </cell>
          <cell r="F224" t="str">
            <v>Maquinas</v>
          </cell>
          <cell r="G224" t="str">
            <v>03_EQUIPOS</v>
          </cell>
        </row>
        <row r="225">
          <cell r="A225" t="str">
            <v>I1270</v>
          </cell>
          <cell r="B225" t="str">
            <v>Retro Pala S/Ruedas Cat 416E 4X4</v>
          </cell>
          <cell r="C225" t="str">
            <v>hs</v>
          </cell>
          <cell r="D225">
            <v>1814.6679999999999</v>
          </cell>
          <cell r="E225">
            <v>44487</v>
          </cell>
          <cell r="F225" t="str">
            <v>Maquinas</v>
          </cell>
          <cell r="G225" t="str">
            <v>03_EQUIPOS</v>
          </cell>
        </row>
        <row r="226">
          <cell r="A226" t="str">
            <v>I1537</v>
          </cell>
          <cell r="B226" t="str">
            <v>Alquiler Andamios 2 Cuerpos 2 Tablones + Entrega En C.a.b.a</v>
          </cell>
          <cell r="C226" t="str">
            <v>día</v>
          </cell>
          <cell r="D226">
            <v>1872</v>
          </cell>
          <cell r="E226">
            <v>44497</v>
          </cell>
          <cell r="F226" t="str">
            <v>MERCADO LIBRE</v>
          </cell>
          <cell r="G226" t="str">
            <v>04_SUBCONTRATOS</v>
          </cell>
        </row>
        <row r="227">
          <cell r="A227" t="str">
            <v>I1464</v>
          </cell>
          <cell r="B227" t="str">
            <v>Alquiler hidrogrua para montaje</v>
          </cell>
          <cell r="C227" t="str">
            <v>hs</v>
          </cell>
          <cell r="D227">
            <v>6008.75</v>
          </cell>
          <cell r="E227">
            <v>44487</v>
          </cell>
          <cell r="F227" t="str">
            <v>presupuesto mail de abril 18</v>
          </cell>
          <cell r="G227" t="str">
            <v>04_SUBCONTRATOS</v>
          </cell>
        </row>
        <row r="228">
          <cell r="A228" t="str">
            <v>I2057</v>
          </cell>
          <cell r="B228" t="str">
            <v>Flete ida y vuelta equipo mediano</v>
          </cell>
          <cell r="C228" t="str">
            <v>u</v>
          </cell>
          <cell r="D228">
            <v>25058.131085598023</v>
          </cell>
          <cell r="E228">
            <v>44487</v>
          </cell>
          <cell r="F228" t="str">
            <v>Presupuesto GSA Rental mayo-2020 por viaje de ida y vuelta</v>
          </cell>
          <cell r="G228" t="str">
            <v>04_SUBCONTRATOS</v>
          </cell>
        </row>
        <row r="229">
          <cell r="A229" t="str">
            <v>I2145</v>
          </cell>
          <cell r="B229" t="str">
            <v>Instalación de aire acondicionado (servicio)</v>
          </cell>
          <cell r="C229" t="str">
            <v>u</v>
          </cell>
          <cell r="D229">
            <v>9090.9091000000008</v>
          </cell>
          <cell r="E229">
            <v>44487</v>
          </cell>
          <cell r="F229" t="str">
            <v>MERCADO LIBRE</v>
          </cell>
          <cell r="G229" t="str">
            <v>04_SUBCONTRATOS</v>
          </cell>
        </row>
        <row r="230">
          <cell r="A230" t="str">
            <v>I1852</v>
          </cell>
          <cell r="B230" t="str">
            <v>Ayudante Durlock</v>
          </cell>
          <cell r="C230" t="str">
            <v>hs</v>
          </cell>
          <cell r="D230">
            <v>739.33949439999992</v>
          </cell>
          <cell r="E230">
            <v>44470</v>
          </cell>
          <cell r="F230" t="str">
            <v>MANO DE OBRA</v>
          </cell>
          <cell r="G230" t="str">
            <v>04_SUBCONTRATOS</v>
          </cell>
        </row>
        <row r="231">
          <cell r="A231" t="str">
            <v>I1851</v>
          </cell>
          <cell r="B231" t="str">
            <v>Oficial Durlock</v>
          </cell>
          <cell r="C231" t="str">
            <v>hs</v>
          </cell>
          <cell r="D231">
            <v>1025.102832</v>
          </cell>
          <cell r="E231">
            <v>44470</v>
          </cell>
          <cell r="F231" t="str">
            <v>Mano de Obra</v>
          </cell>
          <cell r="G231" t="str">
            <v>04_SUBCONTRATOS</v>
          </cell>
        </row>
        <row r="232">
          <cell r="A232" t="str">
            <v>I1854</v>
          </cell>
          <cell r="B232" t="str">
            <v>Oficial Herrero</v>
          </cell>
          <cell r="C232" t="str">
            <v>hs</v>
          </cell>
          <cell r="D232">
            <v>873.47216319999995</v>
          </cell>
          <cell r="E232">
            <v>44470</v>
          </cell>
          <cell r="F232" t="str">
            <v>Mano de Obra</v>
          </cell>
          <cell r="G232" t="str">
            <v>04_SUBCONTRATOS</v>
          </cell>
        </row>
        <row r="233">
          <cell r="A233" t="str">
            <v>I1493</v>
          </cell>
          <cell r="B233" t="str">
            <v>Procesado de hierro en taller, (No incluye el costo del hierro)</v>
          </cell>
          <cell r="C233" t="str">
            <v>kg</v>
          </cell>
          <cell r="D233">
            <v>209</v>
          </cell>
          <cell r="E233">
            <v>44487</v>
          </cell>
          <cell r="F233" t="str">
            <v>DOLARIZADO</v>
          </cell>
          <cell r="G233" t="str">
            <v>04_SUBCONTRATOS</v>
          </cell>
        </row>
        <row r="234">
          <cell r="A234" t="str">
            <v>I1267</v>
          </cell>
          <cell r="B234" t="str">
            <v>Profesional Senior (Ingeniero O Arquitecto)</v>
          </cell>
          <cell r="C234" t="str">
            <v>hs</v>
          </cell>
          <cell r="D234">
            <v>2090</v>
          </cell>
          <cell r="E234">
            <v>44487</v>
          </cell>
          <cell r="F234" t="str">
            <v>DOLARIZADO</v>
          </cell>
          <cell r="G234" t="str">
            <v>04_SUBCONTRATOS</v>
          </cell>
        </row>
        <row r="235">
          <cell r="A235" t="str">
            <v>I1314</v>
          </cell>
          <cell r="B235" t="str">
            <v>Servicio De Bombeado con Pluma</v>
          </cell>
          <cell r="C235" t="str">
            <v>m3</v>
          </cell>
          <cell r="D235">
            <v>415</v>
          </cell>
          <cell r="E235">
            <v>44487</v>
          </cell>
          <cell r="F235" t="str">
            <v>REDIMAT</v>
          </cell>
          <cell r="G235" t="str">
            <v>04_SUBCONTRATOS</v>
          </cell>
        </row>
        <row r="236">
          <cell r="A236" t="str">
            <v>I1315</v>
          </cell>
          <cell r="B236" t="str">
            <v>Traslado De Bomba con Pluma</v>
          </cell>
          <cell r="C236" t="str">
            <v>u</v>
          </cell>
          <cell r="D236">
            <v>41500</v>
          </cell>
          <cell r="E236">
            <v>44487</v>
          </cell>
          <cell r="F236" t="str">
            <v>REDIMAT</v>
          </cell>
          <cell r="G236" t="str">
            <v>04_SUBCONTRATOS</v>
          </cell>
        </row>
        <row r="237">
          <cell r="A237" t="str">
            <v>I1937</v>
          </cell>
          <cell r="B237" t="str">
            <v>Ayudante Electricista</v>
          </cell>
          <cell r="C237" t="str">
            <v>hs</v>
          </cell>
          <cell r="D237">
            <v>739.33949439999992</v>
          </cell>
          <cell r="E237">
            <v>44470</v>
          </cell>
          <cell r="F237" t="str">
            <v>Mano de Obra</v>
          </cell>
          <cell r="G237" t="str">
            <v>04_SUBCONTRATOS</v>
          </cell>
        </row>
        <row r="238">
          <cell r="A238" t="str">
            <v>I1936</v>
          </cell>
          <cell r="B238" t="str">
            <v>Oficial Electricista</v>
          </cell>
          <cell r="C238" t="str">
            <v>hs</v>
          </cell>
          <cell r="D238">
            <v>1025.102832</v>
          </cell>
          <cell r="E238">
            <v>44470</v>
          </cell>
          <cell r="F238" t="str">
            <v>Mano de Obra</v>
          </cell>
          <cell r="G238" t="str">
            <v>04_SUBCONTRATOS</v>
          </cell>
        </row>
        <row r="239">
          <cell r="A239" t="str">
            <v>I1070</v>
          </cell>
          <cell r="B239" t="str">
            <v>Ayudante Sanitarista, Gasista</v>
          </cell>
          <cell r="C239" t="str">
            <v>hs</v>
          </cell>
          <cell r="D239">
            <v>739.33949439999992</v>
          </cell>
          <cell r="E239">
            <v>44470</v>
          </cell>
          <cell r="F239" t="str">
            <v>Mano de Obra</v>
          </cell>
          <cell r="G239" t="str">
            <v>04_SUBCONTRATOS</v>
          </cell>
        </row>
        <row r="240">
          <cell r="A240" t="str">
            <v>I1069</v>
          </cell>
          <cell r="B240" t="str">
            <v>Oficial Sanitarista, Gasista</v>
          </cell>
          <cell r="C240" t="str">
            <v>hs</v>
          </cell>
          <cell r="D240">
            <v>1025.102832</v>
          </cell>
          <cell r="E240">
            <v>44470</v>
          </cell>
          <cell r="F240" t="str">
            <v>Mano de Obra</v>
          </cell>
          <cell r="G240" t="str">
            <v>04_SUBCONTRATOS</v>
          </cell>
        </row>
        <row r="241">
          <cell r="A241" t="str">
            <v>I1210</v>
          </cell>
          <cell r="B241" t="str">
            <v>Oficial Pintor</v>
          </cell>
          <cell r="C241" t="str">
            <v>hs</v>
          </cell>
          <cell r="D241">
            <v>1025.102832</v>
          </cell>
          <cell r="E241">
            <v>44470</v>
          </cell>
          <cell r="F241" t="str">
            <v>Mano de Obra</v>
          </cell>
          <cell r="G241" t="str">
            <v>04_SUBCONTRATOS</v>
          </cell>
        </row>
        <row r="242">
          <cell r="A242" t="str">
            <v>I1200</v>
          </cell>
          <cell r="B242" t="str">
            <v>Servicio De Flete</v>
          </cell>
          <cell r="C242" t="str">
            <v>hs</v>
          </cell>
          <cell r="D242">
            <v>2090</v>
          </cell>
          <cell r="E242">
            <v>44487</v>
          </cell>
          <cell r="F242" t="str">
            <v>DOLARIZADO</v>
          </cell>
          <cell r="G242" t="str">
            <v>04_SUBCONTRATOS</v>
          </cell>
        </row>
        <row r="243">
          <cell r="A243" t="str">
            <v>I1402</v>
          </cell>
          <cell r="B243" t="str">
            <v>Alquiler De Volquete</v>
          </cell>
          <cell r="C243" t="str">
            <v>día</v>
          </cell>
          <cell r="D243">
            <v>4958.6777000000002</v>
          </cell>
          <cell r="E243">
            <v>44487</v>
          </cell>
          <cell r="F243" t="str">
            <v>MERCADO LIBRE</v>
          </cell>
          <cell r="G243" t="str">
            <v>04_SUBCONTRATOS</v>
          </cell>
        </row>
        <row r="244">
          <cell r="A244" t="str">
            <v>I1280</v>
          </cell>
          <cell r="B244" t="str">
            <v>Tabaquera+Fusible 2A</v>
          </cell>
          <cell r="C244" t="str">
            <v>u</v>
          </cell>
          <cell r="D244">
            <v>570.24793388429748</v>
          </cell>
          <cell r="E244">
            <v>44501</v>
          </cell>
          <cell r="F244" t="str">
            <v>MERCADO LIBRE</v>
          </cell>
          <cell r="G244">
            <v>0</v>
          </cell>
        </row>
        <row r="245">
          <cell r="A245" t="str">
            <v>I3074</v>
          </cell>
          <cell r="B245" t="str">
            <v>Gabinete 300x300x150mm IP55 - c/ contratapa</v>
          </cell>
          <cell r="C245" t="str">
            <v>u</v>
          </cell>
          <cell r="D245">
            <v>4298.3471074380168</v>
          </cell>
          <cell r="E245">
            <v>44501</v>
          </cell>
          <cell r="F245" t="str">
            <v>MERCADO LIBRE</v>
          </cell>
          <cell r="G245">
            <v>0</v>
          </cell>
        </row>
        <row r="246">
          <cell r="A246" t="str">
            <v>I1995</v>
          </cell>
          <cell r="B246" t="str">
            <v>ID 2x25A 30mA Schneider</v>
          </cell>
          <cell r="C246" t="str">
            <v>u</v>
          </cell>
          <cell r="D246">
            <v>3471.0743801652893</v>
          </cell>
          <cell r="E246">
            <v>44501</v>
          </cell>
          <cell r="F246" t="str">
            <v>MERCADO LIBRE</v>
          </cell>
        </row>
        <row r="247">
          <cell r="A247" t="str">
            <v>I1985</v>
          </cell>
          <cell r="B247" t="str">
            <v>ID 2x40A 30mA</v>
          </cell>
          <cell r="C247" t="str">
            <v>u</v>
          </cell>
          <cell r="D247">
            <v>5776.8595041322315</v>
          </cell>
          <cell r="E247">
            <v>44501</v>
          </cell>
          <cell r="F247" t="str">
            <v>MERCADO LIBRE</v>
          </cell>
        </row>
        <row r="248">
          <cell r="A248" t="str">
            <v>I1991</v>
          </cell>
          <cell r="B248" t="str">
            <v>Indicador luminoso Rojo</v>
          </cell>
          <cell r="C248" t="str">
            <v>u</v>
          </cell>
          <cell r="D248">
            <v>552.53719008264466</v>
          </cell>
          <cell r="E248">
            <v>44501</v>
          </cell>
          <cell r="F248" t="str">
            <v>MERCADO LIBRE</v>
          </cell>
        </row>
        <row r="249">
          <cell r="A249" t="str">
            <v>I1981</v>
          </cell>
          <cell r="B249" t="str">
            <v>TMM 2x10 / 16 / 20 / 25 a Schneider Acti 9</v>
          </cell>
          <cell r="C249" t="str">
            <v>u</v>
          </cell>
          <cell r="D249">
            <v>1481.2561983471073</v>
          </cell>
          <cell r="E249">
            <v>44501</v>
          </cell>
          <cell r="F249" t="str">
            <v>MERCADO LIBRE</v>
          </cell>
        </row>
        <row r="250">
          <cell r="A250" t="str">
            <v>I2038</v>
          </cell>
          <cell r="B250" t="str">
            <v>Guardamotor 4-10 Amp Schneider</v>
          </cell>
          <cell r="C250" t="str">
            <v>u</v>
          </cell>
          <cell r="D250">
            <v>6892.5619834710742</v>
          </cell>
          <cell r="E250">
            <v>44501</v>
          </cell>
          <cell r="F250" t="str">
            <v>MERCADO LIBRE</v>
          </cell>
        </row>
        <row r="251">
          <cell r="A251" t="str">
            <v>I1700</v>
          </cell>
          <cell r="B251" t="str">
            <v>Tritubo PEAD ø40mm</v>
          </cell>
          <cell r="C251" t="str">
            <v>ml</v>
          </cell>
          <cell r="D251">
            <v>365.3305785123967</v>
          </cell>
          <cell r="E251">
            <v>44501</v>
          </cell>
          <cell r="F251" t="str">
            <v>MERCADO LIBRE</v>
          </cell>
        </row>
        <row r="252">
          <cell r="A252" t="str">
            <v>I2905</v>
          </cell>
          <cell r="B252" t="str">
            <v>Mano de obra de tunelera</v>
          </cell>
          <cell r="C252" t="str">
            <v>ml</v>
          </cell>
          <cell r="D252">
            <v>9359.7000000000007</v>
          </cell>
          <cell r="E252">
            <v>44501</v>
          </cell>
          <cell r="F252" t="str">
            <v>ATADO AL BASICO OFICIAL</v>
          </cell>
          <cell r="G252" t="str">
            <v>01_MATERIALES</v>
          </cell>
        </row>
        <row r="253">
          <cell r="A253" t="str">
            <v>I1865</v>
          </cell>
          <cell r="B253" t="str">
            <v>Barra de acero liso diam 12 mm</v>
          </cell>
          <cell r="C253" t="str">
            <v>kg</v>
          </cell>
          <cell r="D253">
            <v>205.06043233315961</v>
          </cell>
          <cell r="E253">
            <v>44501</v>
          </cell>
          <cell r="F253" t="str">
            <v>MERCADO LIBRE</v>
          </cell>
        </row>
        <row r="254">
          <cell r="A254" t="str">
            <v>I1858</v>
          </cell>
          <cell r="B254" t="str">
            <v>Perfil T 1 1/4 x 3/16" x 3 mts (2,27 kg/ml)</v>
          </cell>
          <cell r="C254" t="str">
            <v>kg</v>
          </cell>
          <cell r="D254">
            <v>240.28834601521828</v>
          </cell>
          <cell r="E254">
            <v>44501</v>
          </cell>
          <cell r="F254" t="str">
            <v>MERCADO LIBRE</v>
          </cell>
        </row>
        <row r="255">
          <cell r="A255" t="str">
            <v>I2904</v>
          </cell>
          <cell r="B255" t="str">
            <v>Cañería PEAD 110</v>
          </cell>
          <cell r="C255" t="str">
            <v>ml</v>
          </cell>
          <cell r="D255">
            <v>775.94123048668507</v>
          </cell>
          <cell r="E255">
            <v>44501</v>
          </cell>
          <cell r="F255" t="str">
            <v>MERCADO LIBRE</v>
          </cell>
        </row>
        <row r="256">
          <cell r="A256" t="str">
            <v>I2903</v>
          </cell>
          <cell r="B256" t="str">
            <v>Tubo Pvc Para Encofrado 315 X 3mts Tuboforte</v>
          </cell>
          <cell r="C256" t="str">
            <v>ml</v>
          </cell>
          <cell r="D256">
            <v>3420.9366391184576</v>
          </cell>
          <cell r="E256">
            <v>44501</v>
          </cell>
          <cell r="F256" t="str">
            <v>MERCADO LIBRE</v>
          </cell>
        </row>
        <row r="257">
          <cell r="A257" t="str">
            <v>I1284</v>
          </cell>
          <cell r="B257" t="str">
            <v>Borneras</v>
          </cell>
          <cell r="C257" t="str">
            <v>u</v>
          </cell>
          <cell r="D257">
            <v>259.50413223140498</v>
          </cell>
          <cell r="E257">
            <v>44501</v>
          </cell>
          <cell r="F257" t="str">
            <v>MERCADO LIBRE</v>
          </cell>
        </row>
        <row r="258">
          <cell r="A258" t="str">
            <v>I1986</v>
          </cell>
          <cell r="B258" t="str">
            <v>Contactor 3x16A Schneider</v>
          </cell>
          <cell r="C258" t="str">
            <v>u</v>
          </cell>
          <cell r="D258">
            <v>3270.2479338842977</v>
          </cell>
          <cell r="E258">
            <v>44501</v>
          </cell>
          <cell r="F258" t="str">
            <v>MERCADO LIBRE</v>
          </cell>
        </row>
        <row r="259">
          <cell r="A259" t="str">
            <v>I1289</v>
          </cell>
          <cell r="B259" t="str">
            <v>Fotocélula</v>
          </cell>
          <cell r="C259" t="str">
            <v>u</v>
          </cell>
          <cell r="D259">
            <v>529.14049586776855</v>
          </cell>
          <cell r="E259">
            <v>44501</v>
          </cell>
          <cell r="F259" t="str">
            <v>MERCADO LIBRE</v>
          </cell>
        </row>
        <row r="260">
          <cell r="A260" t="str">
            <v>I2528</v>
          </cell>
          <cell r="B260" t="str">
            <v>Gabinete 1200x850x400 mm IP 65</v>
          </cell>
          <cell r="C260" t="str">
            <v>u</v>
          </cell>
          <cell r="D260">
            <v>30142.950413223141</v>
          </cell>
          <cell r="E260">
            <v>44501</v>
          </cell>
          <cell r="F260" t="str">
            <v>MERCADO LIBRE</v>
          </cell>
        </row>
        <row r="261">
          <cell r="A261" t="str">
            <v>I1682</v>
          </cell>
          <cell r="B261" t="str">
            <v>ID 4x25A 30mA</v>
          </cell>
          <cell r="C261" t="str">
            <v>u</v>
          </cell>
          <cell r="D261">
            <v>7433.0578512396696</v>
          </cell>
          <cell r="E261">
            <v>44501</v>
          </cell>
          <cell r="F261" t="str">
            <v>MERCADO LIBRE</v>
          </cell>
        </row>
        <row r="262">
          <cell r="A262" t="str">
            <v>I3075</v>
          </cell>
          <cell r="B262" t="str">
            <v>Interruptor Autom.caja Moldeada Tetrapolar 4p Reg. 88/125a</v>
          </cell>
          <cell r="C262" t="str">
            <v>u</v>
          </cell>
          <cell r="D262">
            <v>7723.9256198347111</v>
          </cell>
          <cell r="E262">
            <v>44501</v>
          </cell>
          <cell r="F262" t="str">
            <v>MERCADO LIBRE</v>
          </cell>
        </row>
        <row r="263">
          <cell r="A263" t="str">
            <v>I2526</v>
          </cell>
          <cell r="B263" t="str">
            <v>Llave selectora de 3 posiciones</v>
          </cell>
          <cell r="C263" t="str">
            <v>u</v>
          </cell>
          <cell r="D263">
            <v>1255.3719008264463</v>
          </cell>
          <cell r="E263">
            <v>44501</v>
          </cell>
          <cell r="F263" t="str">
            <v>MERCADO LIBRE</v>
          </cell>
        </row>
        <row r="264">
          <cell r="A264" t="str">
            <v>I2182</v>
          </cell>
          <cell r="B264" t="str">
            <v>TMM 4x16A 10kA Schneider</v>
          </cell>
          <cell r="C264" t="str">
            <v>u</v>
          </cell>
          <cell r="D264">
            <v>1412.3966942148761</v>
          </cell>
          <cell r="E264">
            <v>44501</v>
          </cell>
          <cell r="F264" t="str">
            <v>MERCADO LIBRE</v>
          </cell>
        </row>
        <row r="265">
          <cell r="A265" t="str">
            <v>I1979</v>
          </cell>
          <cell r="B265" t="str">
            <v>TMM 4x32A 10kA Schneider</v>
          </cell>
          <cell r="C265" t="str">
            <v>u</v>
          </cell>
          <cell r="D265">
            <v>6757.0247933884302</v>
          </cell>
          <cell r="E265">
            <v>44501</v>
          </cell>
          <cell r="F265" t="str">
            <v>MERCADO LIBRE</v>
          </cell>
        </row>
        <row r="266">
          <cell r="A266" t="str">
            <v>I2040</v>
          </cell>
          <cell r="B266" t="str">
            <v>Transformador 220/24 V 1 kvA</v>
          </cell>
          <cell r="C266" t="str">
            <v>u</v>
          </cell>
          <cell r="D266">
            <v>11782.644628099173</v>
          </cell>
          <cell r="E266">
            <v>44501</v>
          </cell>
          <cell r="F266" t="str">
            <v>MERCADO LIBRE</v>
          </cell>
        </row>
        <row r="267">
          <cell r="A267" t="str">
            <v>I1584</v>
          </cell>
          <cell r="B267" t="str">
            <v>Membrana Flexible Bicomponente Sinteplast Construccion 32kg (rend. 2 kg/m2)</v>
          </cell>
          <cell r="C267" t="str">
            <v>u</v>
          </cell>
          <cell r="D267">
            <v>6983.4710743801652</v>
          </cell>
          <cell r="E267">
            <v>44501</v>
          </cell>
          <cell r="F267" t="str">
            <v>MERCADO LIBRE</v>
          </cell>
        </row>
        <row r="268">
          <cell r="A268">
            <v>0</v>
          </cell>
          <cell r="B268">
            <v>0</v>
          </cell>
          <cell r="C268">
            <v>0</v>
          </cell>
          <cell r="D268">
            <v>0</v>
          </cell>
          <cell r="E268">
            <v>0</v>
          </cell>
          <cell r="F268">
            <v>0</v>
          </cell>
        </row>
        <row r="269">
          <cell r="A269">
            <v>0</v>
          </cell>
          <cell r="B269">
            <v>0</v>
          </cell>
          <cell r="C269">
            <v>0</v>
          </cell>
          <cell r="D269">
            <v>0</v>
          </cell>
          <cell r="E269">
            <v>0</v>
          </cell>
          <cell r="F269">
            <v>0</v>
          </cell>
        </row>
        <row r="270">
          <cell r="A270">
            <v>0</v>
          </cell>
          <cell r="B270">
            <v>0</v>
          </cell>
          <cell r="C270">
            <v>0</v>
          </cell>
          <cell r="D270">
            <v>0</v>
          </cell>
          <cell r="E270">
            <v>0</v>
          </cell>
          <cell r="F270">
            <v>0</v>
          </cell>
        </row>
        <row r="271">
          <cell r="A271">
            <v>0</v>
          </cell>
          <cell r="B271">
            <v>0</v>
          </cell>
          <cell r="C271">
            <v>0</v>
          </cell>
          <cell r="D271">
            <v>0</v>
          </cell>
          <cell r="E271">
            <v>0</v>
          </cell>
          <cell r="F271">
            <v>0</v>
          </cell>
        </row>
        <row r="272">
          <cell r="A272">
            <v>0</v>
          </cell>
          <cell r="B272">
            <v>0</v>
          </cell>
          <cell r="C272">
            <v>0</v>
          </cell>
          <cell r="D272">
            <v>0</v>
          </cell>
          <cell r="E272">
            <v>0</v>
          </cell>
          <cell r="F272">
            <v>0</v>
          </cell>
        </row>
        <row r="273">
          <cell r="A273">
            <v>0</v>
          </cell>
          <cell r="B273">
            <v>0</v>
          </cell>
          <cell r="C273">
            <v>0</v>
          </cell>
          <cell r="D273">
            <v>0</v>
          </cell>
          <cell r="E273">
            <v>0</v>
          </cell>
          <cell r="F273">
            <v>0</v>
          </cell>
        </row>
        <row r="274">
          <cell r="A274">
            <v>0</v>
          </cell>
          <cell r="B274">
            <v>0</v>
          </cell>
          <cell r="C274">
            <v>0</v>
          </cell>
          <cell r="D274">
            <v>0</v>
          </cell>
          <cell r="E274">
            <v>0</v>
          </cell>
          <cell r="F274">
            <v>0</v>
          </cell>
        </row>
        <row r="275">
          <cell r="A275">
            <v>0</v>
          </cell>
          <cell r="B275">
            <v>0</v>
          </cell>
          <cell r="C275">
            <v>0</v>
          </cell>
          <cell r="D275">
            <v>0</v>
          </cell>
          <cell r="E275">
            <v>0</v>
          </cell>
          <cell r="F275">
            <v>0</v>
          </cell>
        </row>
        <row r="277">
          <cell r="A277" t="str">
            <v>JG001</v>
          </cell>
          <cell r="B277" t="str">
            <v>Espejo de acero inoxidable de 1 mm</v>
          </cell>
          <cell r="C277" t="str">
            <v>m2</v>
          </cell>
          <cell r="D277">
            <v>5111.1570247933887</v>
          </cell>
          <cell r="E277">
            <v>44501</v>
          </cell>
          <cell r="F277" t="str">
            <v>MERCADO LIBRE</v>
          </cell>
          <cell r="G277" t="str">
            <v>01_MATERIALES</v>
          </cell>
        </row>
        <row r="278">
          <cell r="A278" t="str">
            <v>JG002</v>
          </cell>
          <cell r="B278" t="str">
            <v>Espejo de 6 mm</v>
          </cell>
          <cell r="C278" t="str">
            <v>m2</v>
          </cell>
          <cell r="D278">
            <v>4561.9834710743798</v>
          </cell>
          <cell r="E278">
            <v>44501</v>
          </cell>
          <cell r="F278" t="str">
            <v>MERCADO LIBRE</v>
          </cell>
          <cell r="G278" t="str">
            <v>01_MATERIALES</v>
          </cell>
        </row>
        <row r="279">
          <cell r="A279" t="str">
            <v>JG060</v>
          </cell>
          <cell r="B279" t="str">
            <v>Cartel chapa señalizacion pasiva</v>
          </cell>
          <cell r="C279" t="str">
            <v>u</v>
          </cell>
          <cell r="D279">
            <v>3884.2975206611573</v>
          </cell>
          <cell r="E279">
            <v>44501</v>
          </cell>
          <cell r="F279" t="str">
            <v>MERCADO LIBRE</v>
          </cell>
          <cell r="G279" t="str">
            <v>01_MATERIALES</v>
          </cell>
        </row>
        <row r="280">
          <cell r="A280" t="str">
            <v>JG061</v>
          </cell>
          <cell r="B280" t="str">
            <v>Caño estrictural redondo de 5"</v>
          </cell>
          <cell r="C280" t="str">
            <v>ml</v>
          </cell>
          <cell r="D280">
            <v>2755.7300275482089</v>
          </cell>
          <cell r="E280">
            <v>44501</v>
          </cell>
          <cell r="F280" t="str">
            <v>MERCADO LIBRE</v>
          </cell>
          <cell r="G280" t="str">
            <v>01_MATERIALES</v>
          </cell>
        </row>
        <row r="281">
          <cell r="A281" t="str">
            <v>JG007</v>
          </cell>
          <cell r="B281" t="str">
            <v>Bastidor hierro angulo de 1" x 3/16"</v>
          </cell>
          <cell r="C281" t="str">
            <v>ml</v>
          </cell>
          <cell r="D281">
            <v>365.01377410468325</v>
          </cell>
          <cell r="E281">
            <v>44501</v>
          </cell>
          <cell r="F281" t="str">
            <v>MERCADO LIBRE</v>
          </cell>
          <cell r="G281" t="str">
            <v>01_MATERIALES</v>
          </cell>
        </row>
        <row r="282">
          <cell r="A282" t="str">
            <v>JG003</v>
          </cell>
          <cell r="B282" t="str">
            <v>Tanque cisterna 850 lts</v>
          </cell>
          <cell r="C282" t="str">
            <v>u</v>
          </cell>
          <cell r="D282">
            <v>13852.066115702481</v>
          </cell>
          <cell r="E282">
            <v>44501</v>
          </cell>
          <cell r="F282" t="str">
            <v>MERCADO LIBRE</v>
          </cell>
        </row>
        <row r="283">
          <cell r="A283" t="str">
            <v>JG003</v>
          </cell>
          <cell r="B283" t="str">
            <v>Termotanque electrico de 90 lts</v>
          </cell>
          <cell r="C283" t="str">
            <v>u</v>
          </cell>
          <cell r="D283">
            <v>17619.008264462809</v>
          </cell>
          <cell r="E283">
            <v>44501</v>
          </cell>
          <cell r="F283" t="str">
            <v>MERCADO LIBRE</v>
          </cell>
        </row>
        <row r="284">
          <cell r="A284">
            <v>0</v>
          </cell>
          <cell r="C284">
            <v>0</v>
          </cell>
          <cell r="D284">
            <v>0</v>
          </cell>
          <cell r="E284">
            <v>0</v>
          </cell>
          <cell r="F284">
            <v>0</v>
          </cell>
        </row>
        <row r="285">
          <cell r="A285">
            <v>0</v>
          </cell>
        </row>
      </sheetData>
      <sheetData sheetId="3">
        <row r="4">
          <cell r="B4" t="str">
            <v>Materiales</v>
          </cell>
          <cell r="L4" t="str">
            <v>Mano de Obra</v>
          </cell>
          <cell r="V4" t="str">
            <v>Equipos</v>
          </cell>
        </row>
        <row r="7">
          <cell r="B7" t="str">
            <v>3.3.4</v>
          </cell>
          <cell r="C7" t="str">
            <v>Viga de borde de anden</v>
          </cell>
          <cell r="D7" t="str">
            <v>m3</v>
          </cell>
          <cell r="E7">
            <v>0</v>
          </cell>
          <cell r="F7">
            <v>0</v>
          </cell>
          <cell r="G7">
            <v>0</v>
          </cell>
          <cell r="H7">
            <v>34532.897335280832</v>
          </cell>
          <cell r="I7">
            <v>34532.897335280832</v>
          </cell>
          <cell r="J7">
            <v>1.274679400726356E-2</v>
          </cell>
          <cell r="L7" t="str">
            <v>3.3.4</v>
          </cell>
          <cell r="M7" t="str">
            <v>Viga de borde de anden</v>
          </cell>
          <cell r="N7" t="str">
            <v>m3</v>
          </cell>
          <cell r="O7">
            <v>0</v>
          </cell>
          <cell r="P7">
            <v>0</v>
          </cell>
          <cell r="Q7">
            <v>0</v>
          </cell>
          <cell r="R7">
            <v>37218.730559999996</v>
          </cell>
          <cell r="S7">
            <v>37218.730559999996</v>
          </cell>
          <cell r="T7">
            <v>2.5510319537413322E-2</v>
          </cell>
          <cell r="V7" t="str">
            <v>3.3.4</v>
          </cell>
          <cell r="W7" t="str">
            <v>Viga de borde de anden</v>
          </cell>
          <cell r="X7" t="str">
            <v>m3</v>
          </cell>
          <cell r="Y7">
            <v>0</v>
          </cell>
          <cell r="Z7">
            <v>0</v>
          </cell>
          <cell r="AA7">
            <v>0</v>
          </cell>
          <cell r="AB7">
            <v>0</v>
          </cell>
          <cell r="AC7">
            <v>0</v>
          </cell>
          <cell r="AD7">
            <v>0</v>
          </cell>
        </row>
        <row r="8">
          <cell r="B8" t="str">
            <v>01-T1040</v>
          </cell>
          <cell r="C8" t="str">
            <v>Materiales</v>
          </cell>
          <cell r="D8">
            <v>0</v>
          </cell>
          <cell r="E8">
            <v>0</v>
          </cell>
          <cell r="F8">
            <v>0</v>
          </cell>
          <cell r="G8">
            <v>0</v>
          </cell>
          <cell r="H8">
            <v>33405.480668614167</v>
          </cell>
          <cell r="L8" t="str">
            <v>01-T1040</v>
          </cell>
          <cell r="M8" t="str">
            <v>Materiales</v>
          </cell>
          <cell r="N8">
            <v>0</v>
          </cell>
          <cell r="O8">
            <v>0</v>
          </cell>
          <cell r="P8">
            <v>0</v>
          </cell>
          <cell r="Q8">
            <v>0</v>
          </cell>
          <cell r="R8">
            <v>0</v>
          </cell>
          <cell r="V8" t="str">
            <v>01-T1040</v>
          </cell>
          <cell r="W8" t="str">
            <v>Materiales</v>
          </cell>
          <cell r="X8">
            <v>0</v>
          </cell>
          <cell r="Y8">
            <v>0</v>
          </cell>
          <cell r="Z8">
            <v>0</v>
          </cell>
          <cell r="AA8">
            <v>0</v>
          </cell>
          <cell r="AB8">
            <v>0</v>
          </cell>
        </row>
        <row r="9">
          <cell r="B9" t="str">
            <v>I1011</v>
          </cell>
          <cell r="C9" t="str">
            <v>Acero  Adn420 Diam 12 Mm</v>
          </cell>
          <cell r="D9" t="str">
            <v>tn</v>
          </cell>
          <cell r="E9">
            <v>0.13</v>
          </cell>
          <cell r="F9">
            <v>139756</v>
          </cell>
          <cell r="G9">
            <v>18168.28</v>
          </cell>
          <cell r="H9">
            <v>0</v>
          </cell>
          <cell r="L9" t="str">
            <v>I1011</v>
          </cell>
          <cell r="M9" t="str">
            <v>Acero  Adn420 Diam 12 Mm</v>
          </cell>
          <cell r="N9" t="str">
            <v>tn</v>
          </cell>
          <cell r="O9">
            <v>0.13</v>
          </cell>
          <cell r="P9">
            <v>0</v>
          </cell>
          <cell r="Q9">
            <v>0</v>
          </cell>
          <cell r="R9">
            <v>0</v>
          </cell>
          <cell r="V9" t="str">
            <v>I1011</v>
          </cell>
          <cell r="W9" t="str">
            <v>Acero  Adn420 Diam 12 Mm</v>
          </cell>
          <cell r="X9" t="str">
            <v>tn</v>
          </cell>
          <cell r="Y9">
            <v>0.13</v>
          </cell>
          <cell r="Z9">
            <v>0</v>
          </cell>
          <cell r="AA9">
            <v>0</v>
          </cell>
          <cell r="AB9">
            <v>0</v>
          </cell>
        </row>
        <row r="10">
          <cell r="B10" t="str">
            <v>I1014</v>
          </cell>
          <cell r="C10" t="str">
            <v>Alambre Negro Recocido N 16</v>
          </cell>
          <cell r="D10" t="str">
            <v>kg</v>
          </cell>
          <cell r="E10">
            <v>0.84</v>
          </cell>
          <cell r="F10">
            <v>572.72730000000001</v>
          </cell>
          <cell r="G10">
            <v>481.09093200000001</v>
          </cell>
          <cell r="H10">
            <v>0</v>
          </cell>
          <cell r="L10" t="str">
            <v>I1014</v>
          </cell>
          <cell r="M10" t="str">
            <v>Alambre Negro Recocido N 16</v>
          </cell>
          <cell r="N10" t="str">
            <v>kg</v>
          </cell>
          <cell r="O10">
            <v>0.84</v>
          </cell>
          <cell r="P10">
            <v>0</v>
          </cell>
          <cell r="Q10">
            <v>0</v>
          </cell>
          <cell r="R10">
            <v>0</v>
          </cell>
          <cell r="V10" t="str">
            <v>I1014</v>
          </cell>
          <cell r="W10" t="str">
            <v>Alambre Negro Recocido N 16</v>
          </cell>
          <cell r="X10" t="str">
            <v>kg</v>
          </cell>
          <cell r="Y10">
            <v>0.84</v>
          </cell>
          <cell r="Z10">
            <v>0</v>
          </cell>
          <cell r="AA10">
            <v>0</v>
          </cell>
          <cell r="AB10">
            <v>0</v>
          </cell>
        </row>
        <row r="11">
          <cell r="B11" t="str">
            <v>I1015</v>
          </cell>
          <cell r="C11" t="str">
            <v>Clavos De 2"</v>
          </cell>
          <cell r="D11" t="str">
            <v>kg</v>
          </cell>
          <cell r="E11">
            <v>1.5</v>
          </cell>
          <cell r="F11">
            <v>683.37189999999998</v>
          </cell>
          <cell r="G11">
            <v>1025.0578499999999</v>
          </cell>
          <cell r="H11">
            <v>0</v>
          </cell>
          <cell r="L11" t="str">
            <v>I1015</v>
          </cell>
          <cell r="M11" t="str">
            <v>Clavos De 2"</v>
          </cell>
          <cell r="N11" t="str">
            <v>kg</v>
          </cell>
          <cell r="O11">
            <v>1.5</v>
          </cell>
          <cell r="P11">
            <v>0</v>
          </cell>
          <cell r="Q11">
            <v>0</v>
          </cell>
          <cell r="R11">
            <v>0</v>
          </cell>
          <cell r="V11" t="str">
            <v>I1015</v>
          </cell>
          <cell r="W11" t="str">
            <v>Clavos De 2"</v>
          </cell>
          <cell r="X11" t="str">
            <v>kg</v>
          </cell>
          <cell r="Y11">
            <v>1.5</v>
          </cell>
          <cell r="Z11">
            <v>0</v>
          </cell>
          <cell r="AA11">
            <v>0</v>
          </cell>
          <cell r="AB11">
            <v>0</v>
          </cell>
        </row>
        <row r="12">
          <cell r="B12" t="str">
            <v>I1019</v>
          </cell>
          <cell r="C12" t="str">
            <v>Hormigon Elaborado H30</v>
          </cell>
          <cell r="D12" t="str">
            <v>m3</v>
          </cell>
          <cell r="E12">
            <v>1.05</v>
          </cell>
          <cell r="F12">
            <v>9940</v>
          </cell>
          <cell r="G12">
            <v>10437</v>
          </cell>
          <cell r="H12">
            <v>0</v>
          </cell>
          <cell r="L12" t="str">
            <v>I1019</v>
          </cell>
          <cell r="M12" t="str">
            <v>Hormigon Elaborado H30</v>
          </cell>
          <cell r="N12" t="str">
            <v>m3</v>
          </cell>
          <cell r="O12">
            <v>1.05</v>
          </cell>
          <cell r="P12">
            <v>0</v>
          </cell>
          <cell r="Q12">
            <v>0</v>
          </cell>
          <cell r="R12">
            <v>0</v>
          </cell>
          <cell r="V12" t="str">
            <v>I1019</v>
          </cell>
          <cell r="W12" t="str">
            <v>Hormigon Elaborado H30</v>
          </cell>
          <cell r="X12" t="str">
            <v>m3</v>
          </cell>
          <cell r="Y12">
            <v>1.05</v>
          </cell>
          <cell r="Z12">
            <v>0</v>
          </cell>
          <cell r="AA12">
            <v>0</v>
          </cell>
          <cell r="AB12">
            <v>0</v>
          </cell>
        </row>
        <row r="13">
          <cell r="B13" t="str">
            <v>I1012</v>
          </cell>
          <cell r="C13" t="str">
            <v>Tabla De 1" Saligna Bruto</v>
          </cell>
          <cell r="D13" t="str">
            <v>m2</v>
          </cell>
          <cell r="E13">
            <v>3.5</v>
          </cell>
          <cell r="F13">
            <v>864.46280000000002</v>
          </cell>
          <cell r="G13">
            <v>3025.6197999999999</v>
          </cell>
          <cell r="H13">
            <v>0</v>
          </cell>
          <cell r="L13" t="str">
            <v>I1012</v>
          </cell>
          <cell r="M13" t="str">
            <v>Tabla De 1" Saligna Bruto</v>
          </cell>
          <cell r="N13" t="str">
            <v>m2</v>
          </cell>
          <cell r="O13">
            <v>3.5</v>
          </cell>
          <cell r="P13">
            <v>0</v>
          </cell>
          <cell r="Q13">
            <v>0</v>
          </cell>
          <cell r="R13">
            <v>0</v>
          </cell>
          <cell r="V13" t="str">
            <v>I1012</v>
          </cell>
          <cell r="W13" t="str">
            <v>Tabla De 1" Saligna Bruto</v>
          </cell>
          <cell r="X13" t="str">
            <v>m2</v>
          </cell>
          <cell r="Y13">
            <v>3.5</v>
          </cell>
          <cell r="Z13">
            <v>0</v>
          </cell>
          <cell r="AA13">
            <v>0</v>
          </cell>
          <cell r="AB13">
            <v>0</v>
          </cell>
        </row>
        <row r="14">
          <cell r="B14" t="str">
            <v>I1013</v>
          </cell>
          <cell r="C14" t="str">
            <v>Tirante 3X3 Saligna Bruto</v>
          </cell>
          <cell r="D14" t="str">
            <v>ml</v>
          </cell>
          <cell r="E14">
            <v>5.9055118110236213</v>
          </cell>
          <cell r="F14">
            <v>45.454500000000003</v>
          </cell>
          <cell r="G14">
            <v>268.43208661417322</v>
          </cell>
          <cell r="H14">
            <v>0</v>
          </cell>
          <cell r="L14" t="str">
            <v>I1013</v>
          </cell>
          <cell r="M14" t="str">
            <v>Tirante 3X3 Saligna Bruto</v>
          </cell>
          <cell r="N14" t="str">
            <v>ml</v>
          </cell>
          <cell r="O14">
            <v>5.9055118110236213</v>
          </cell>
          <cell r="P14">
            <v>0</v>
          </cell>
          <cell r="Q14">
            <v>0</v>
          </cell>
          <cell r="R14">
            <v>0</v>
          </cell>
          <cell r="V14" t="str">
            <v>I1013</v>
          </cell>
          <cell r="W14" t="str">
            <v>Tirante 3X3 Saligna Bruto</v>
          </cell>
          <cell r="X14" t="str">
            <v>ml</v>
          </cell>
          <cell r="Y14">
            <v>5.9055118110236213</v>
          </cell>
          <cell r="Z14">
            <v>0</v>
          </cell>
          <cell r="AA14">
            <v>0</v>
          </cell>
          <cell r="AB14">
            <v>0</v>
          </cell>
        </row>
        <row r="15">
          <cell r="B15" t="str">
            <v>02-T1040</v>
          </cell>
          <cell r="C15" t="str">
            <v>Mano de Obra</v>
          </cell>
          <cell r="D15">
            <v>0</v>
          </cell>
          <cell r="E15">
            <v>0</v>
          </cell>
          <cell r="F15">
            <v>0</v>
          </cell>
          <cell r="G15">
            <v>0</v>
          </cell>
          <cell r="H15">
            <v>0</v>
          </cell>
          <cell r="L15" t="str">
            <v>02-T1040</v>
          </cell>
          <cell r="M15" t="str">
            <v>Mano de Obra</v>
          </cell>
          <cell r="N15">
            <v>0</v>
          </cell>
          <cell r="O15">
            <v>0</v>
          </cell>
          <cell r="P15">
            <v>0</v>
          </cell>
          <cell r="Q15">
            <v>0</v>
          </cell>
          <cell r="R15">
            <v>37218.730559999996</v>
          </cell>
          <cell r="V15" t="str">
            <v>02-T1040</v>
          </cell>
          <cell r="W15" t="str">
            <v>Mano de Obra</v>
          </cell>
          <cell r="X15">
            <v>0</v>
          </cell>
          <cell r="Y15">
            <v>0</v>
          </cell>
          <cell r="Z15">
            <v>0</v>
          </cell>
          <cell r="AA15">
            <v>0</v>
          </cell>
          <cell r="AB15">
            <v>0</v>
          </cell>
        </row>
        <row r="16">
          <cell r="B16" t="str">
            <v>I1018</v>
          </cell>
          <cell r="C16" t="str">
            <v>Ayudante Hormigon</v>
          </cell>
          <cell r="D16" t="str">
            <v>hs</v>
          </cell>
          <cell r="E16">
            <v>25</v>
          </cell>
          <cell r="F16">
            <v>0</v>
          </cell>
          <cell r="G16">
            <v>0</v>
          </cell>
          <cell r="H16">
            <v>0</v>
          </cell>
          <cell r="L16" t="str">
            <v>I1018</v>
          </cell>
          <cell r="M16" t="str">
            <v>Ayudante Hormigon</v>
          </cell>
          <cell r="N16" t="str">
            <v>hs</v>
          </cell>
          <cell r="O16">
            <v>25</v>
          </cell>
          <cell r="P16">
            <v>682.46722559999989</v>
          </cell>
          <cell r="Q16">
            <v>17061.680639999999</v>
          </cell>
          <cell r="R16">
            <v>0</v>
          </cell>
          <cell r="V16" t="str">
            <v>I1018</v>
          </cell>
          <cell r="W16" t="str">
            <v>Ayudante Hormigon</v>
          </cell>
          <cell r="X16" t="str">
            <v>hs</v>
          </cell>
          <cell r="Y16">
            <v>25</v>
          </cell>
          <cell r="Z16">
            <v>0</v>
          </cell>
          <cell r="AA16">
            <v>0</v>
          </cell>
          <cell r="AB16">
            <v>0</v>
          </cell>
        </row>
        <row r="17">
          <cell r="B17" t="str">
            <v>I1017</v>
          </cell>
          <cell r="C17" t="str">
            <v>Oficial Hormigon</v>
          </cell>
          <cell r="D17" t="str">
            <v>hs</v>
          </cell>
          <cell r="E17">
            <v>25</v>
          </cell>
          <cell r="F17">
            <v>0</v>
          </cell>
          <cell r="G17">
            <v>0</v>
          </cell>
          <cell r="H17">
            <v>0</v>
          </cell>
          <cell r="L17" t="str">
            <v>I1017</v>
          </cell>
          <cell r="M17" t="str">
            <v>Oficial Hormigon</v>
          </cell>
          <cell r="N17" t="str">
            <v>hs</v>
          </cell>
          <cell r="O17">
            <v>25</v>
          </cell>
          <cell r="P17">
            <v>806.2819968</v>
          </cell>
          <cell r="Q17">
            <v>20157.049920000001</v>
          </cell>
          <cell r="R17">
            <v>0</v>
          </cell>
          <cell r="V17" t="str">
            <v>I1017</v>
          </cell>
          <cell r="W17" t="str">
            <v>Oficial Hormigon</v>
          </cell>
          <cell r="X17" t="str">
            <v>hs</v>
          </cell>
          <cell r="Y17">
            <v>25</v>
          </cell>
          <cell r="Z17">
            <v>0</v>
          </cell>
          <cell r="AA17">
            <v>0</v>
          </cell>
          <cell r="AB17">
            <v>0</v>
          </cell>
        </row>
        <row r="18">
          <cell r="B18" t="str">
            <v>04-T1040</v>
          </cell>
          <cell r="C18" t="str">
            <v>Subcontratos</v>
          </cell>
          <cell r="D18">
            <v>0</v>
          </cell>
          <cell r="E18">
            <v>0</v>
          </cell>
          <cell r="F18">
            <v>0</v>
          </cell>
          <cell r="G18">
            <v>0</v>
          </cell>
          <cell r="H18">
            <v>1127.4166666666665</v>
          </cell>
          <cell r="L18" t="str">
            <v>04-T1040</v>
          </cell>
          <cell r="M18" t="str">
            <v>Subcontratos</v>
          </cell>
          <cell r="N18">
            <v>0</v>
          </cell>
          <cell r="O18">
            <v>0</v>
          </cell>
          <cell r="P18">
            <v>0</v>
          </cell>
          <cell r="Q18">
            <v>0</v>
          </cell>
          <cell r="R18">
            <v>0</v>
          </cell>
          <cell r="V18" t="str">
            <v>04-T1040</v>
          </cell>
          <cell r="W18" t="str">
            <v>Subcontratos</v>
          </cell>
          <cell r="X18">
            <v>0</v>
          </cell>
          <cell r="Y18">
            <v>0</v>
          </cell>
          <cell r="Z18">
            <v>0</v>
          </cell>
          <cell r="AA18">
            <v>0</v>
          </cell>
          <cell r="AB18">
            <v>0</v>
          </cell>
        </row>
        <row r="19">
          <cell r="B19" t="str">
            <v>I1314</v>
          </cell>
          <cell r="C19" t="str">
            <v>Servicio De Bombeado con Pluma</v>
          </cell>
          <cell r="D19" t="str">
            <v>m3</v>
          </cell>
          <cell r="E19">
            <v>1.05</v>
          </cell>
          <cell r="F19">
            <v>415</v>
          </cell>
          <cell r="G19">
            <v>435.75</v>
          </cell>
          <cell r="H19">
            <v>0</v>
          </cell>
          <cell r="L19" t="str">
            <v>I1314</v>
          </cell>
          <cell r="M19" t="str">
            <v>Servicio De Bombeado con Pluma</v>
          </cell>
          <cell r="N19" t="str">
            <v>m3</v>
          </cell>
          <cell r="O19">
            <v>1.05</v>
          </cell>
          <cell r="P19">
            <v>0</v>
          </cell>
          <cell r="Q19">
            <v>0</v>
          </cell>
          <cell r="R19">
            <v>0</v>
          </cell>
          <cell r="V19" t="str">
            <v>I1314</v>
          </cell>
          <cell r="W19" t="str">
            <v>Servicio De Bombeado con Pluma</v>
          </cell>
          <cell r="X19" t="str">
            <v>m3</v>
          </cell>
          <cell r="Y19">
            <v>1.05</v>
          </cell>
          <cell r="Z19">
            <v>0</v>
          </cell>
          <cell r="AA19">
            <v>0</v>
          </cell>
          <cell r="AB19">
            <v>0</v>
          </cell>
        </row>
        <row r="20">
          <cell r="B20" t="str">
            <v>I1315</v>
          </cell>
          <cell r="C20" t="str">
            <v>Traslado De Bomba con Pluma</v>
          </cell>
          <cell r="D20" t="str">
            <v>u</v>
          </cell>
          <cell r="E20">
            <v>1.6666666666666666E-2</v>
          </cell>
          <cell r="F20">
            <v>41500</v>
          </cell>
          <cell r="G20">
            <v>691.66666666666663</v>
          </cell>
          <cell r="H20">
            <v>0</v>
          </cell>
          <cell r="L20" t="str">
            <v>I1315</v>
          </cell>
          <cell r="M20" t="str">
            <v>Traslado De Bomba con Pluma</v>
          </cell>
          <cell r="N20" t="str">
            <v>u</v>
          </cell>
          <cell r="O20">
            <v>1.6666666666666666E-2</v>
          </cell>
          <cell r="P20">
            <v>0</v>
          </cell>
          <cell r="Q20">
            <v>0</v>
          </cell>
          <cell r="R20">
            <v>0</v>
          </cell>
          <cell r="V20" t="str">
            <v>I1315</v>
          </cell>
          <cell r="W20" t="str">
            <v>Traslado De Bomba con Pluma</v>
          </cell>
          <cell r="X20" t="str">
            <v>u</v>
          </cell>
          <cell r="Y20">
            <v>1.6666666666666666E-2</v>
          </cell>
          <cell r="Z20">
            <v>0</v>
          </cell>
          <cell r="AA20">
            <v>0</v>
          </cell>
          <cell r="AB20">
            <v>0</v>
          </cell>
        </row>
        <row r="23">
          <cell r="B23" t="str">
            <v>3.4.2</v>
          </cell>
          <cell r="C23" t="str">
            <v>Ejecución de losa de hormigón armado (Losa 15 cm ) para elevación de andenes</v>
          </cell>
          <cell r="D23" t="str">
            <v>m3</v>
          </cell>
          <cell r="E23">
            <v>0</v>
          </cell>
          <cell r="F23">
            <v>0</v>
          </cell>
          <cell r="G23">
            <v>0</v>
          </cell>
          <cell r="H23">
            <v>22928.97247055118</v>
          </cell>
          <cell r="I23">
            <v>22928.97247055118</v>
          </cell>
          <cell r="J23">
            <v>8.4635495841158936E-3</v>
          </cell>
          <cell r="L23" t="str">
            <v>3.4.2</v>
          </cell>
          <cell r="M23" t="str">
            <v>Ejecución de losa de hormigón armado (Losa 15 cm ) para elevación de andenes</v>
          </cell>
          <cell r="N23" t="str">
            <v>m3</v>
          </cell>
          <cell r="O23">
            <v>0</v>
          </cell>
          <cell r="P23">
            <v>0</v>
          </cell>
          <cell r="Q23">
            <v>0</v>
          </cell>
          <cell r="R23">
            <v>25517.162188800001</v>
          </cell>
          <cell r="S23">
            <v>25517.162188800001</v>
          </cell>
          <cell r="T23">
            <v>1.7489875429117518E-2</v>
          </cell>
          <cell r="V23" t="str">
            <v>3.4.2</v>
          </cell>
          <cell r="W23" t="str">
            <v>Ejecución de losa de hormigón armado (Losa 15 cm ) para elevación de andenes</v>
          </cell>
          <cell r="X23" t="str">
            <v>m3</v>
          </cell>
          <cell r="Y23">
            <v>0</v>
          </cell>
          <cell r="Z23">
            <v>0</v>
          </cell>
          <cell r="AA23">
            <v>0</v>
          </cell>
          <cell r="AB23">
            <v>0</v>
          </cell>
          <cell r="AC23">
            <v>0</v>
          </cell>
          <cell r="AD23">
            <v>0</v>
          </cell>
        </row>
        <row r="24">
          <cell r="B24" t="str">
            <v>01-T1432</v>
          </cell>
          <cell r="C24" t="str">
            <v>Materiales</v>
          </cell>
          <cell r="D24">
            <v>0</v>
          </cell>
          <cell r="E24">
            <v>0</v>
          </cell>
          <cell r="F24">
            <v>0</v>
          </cell>
          <cell r="G24">
            <v>0</v>
          </cell>
          <cell r="H24">
            <v>22928.97247055118</v>
          </cell>
          <cell r="L24" t="str">
            <v>01-T1432</v>
          </cell>
          <cell r="M24" t="str">
            <v>Materiales</v>
          </cell>
          <cell r="N24">
            <v>0</v>
          </cell>
          <cell r="O24">
            <v>0</v>
          </cell>
          <cell r="P24">
            <v>0</v>
          </cell>
          <cell r="Q24">
            <v>0</v>
          </cell>
          <cell r="R24">
            <v>0</v>
          </cell>
          <cell r="V24" t="str">
            <v>01-T1432</v>
          </cell>
          <cell r="W24" t="str">
            <v>Materiales</v>
          </cell>
          <cell r="X24">
            <v>0</v>
          </cell>
          <cell r="Y24">
            <v>0</v>
          </cell>
          <cell r="Z24">
            <v>0</v>
          </cell>
          <cell r="AA24">
            <v>0</v>
          </cell>
          <cell r="AB24">
            <v>0</v>
          </cell>
        </row>
        <row r="25">
          <cell r="B25" t="str">
            <v>I1011</v>
          </cell>
          <cell r="C25" t="str">
            <v>Acero  Adn420 Diam 12 Mm</v>
          </cell>
          <cell r="D25" t="str">
            <v>tn</v>
          </cell>
          <cell r="E25">
            <v>7.0000000000000007E-2</v>
          </cell>
          <cell r="F25">
            <v>139756</v>
          </cell>
          <cell r="G25">
            <v>9782.92</v>
          </cell>
          <cell r="H25">
            <v>0</v>
          </cell>
          <cell r="L25" t="str">
            <v>I1011</v>
          </cell>
          <cell r="M25" t="str">
            <v>Acero  Adn420 Diam 12 Mm</v>
          </cell>
          <cell r="N25" t="str">
            <v>tn</v>
          </cell>
          <cell r="O25">
            <v>7.0000000000000007E-2</v>
          </cell>
          <cell r="P25">
            <v>0</v>
          </cell>
          <cell r="Q25">
            <v>0</v>
          </cell>
          <cell r="R25">
            <v>0</v>
          </cell>
          <cell r="V25" t="str">
            <v>I1011</v>
          </cell>
          <cell r="W25" t="str">
            <v>Acero  Adn420 Diam 12 Mm</v>
          </cell>
          <cell r="X25" t="str">
            <v>tn</v>
          </cell>
          <cell r="Y25">
            <v>7.0000000000000007E-2</v>
          </cell>
          <cell r="Z25">
            <v>0</v>
          </cell>
          <cell r="AA25">
            <v>0</v>
          </cell>
          <cell r="AB25">
            <v>0</v>
          </cell>
        </row>
        <row r="26">
          <cell r="B26" t="str">
            <v>I1014</v>
          </cell>
          <cell r="C26" t="str">
            <v>Alambre Negro Recocido N 16</v>
          </cell>
          <cell r="D26" t="str">
            <v>kg</v>
          </cell>
          <cell r="E26">
            <v>0.6</v>
          </cell>
          <cell r="F26">
            <v>572.72730000000001</v>
          </cell>
          <cell r="G26">
            <v>343.63637999999997</v>
          </cell>
          <cell r="H26">
            <v>0</v>
          </cell>
          <cell r="L26" t="str">
            <v>I1014</v>
          </cell>
          <cell r="M26" t="str">
            <v>Alambre Negro Recocido N 16</v>
          </cell>
          <cell r="N26" t="str">
            <v>kg</v>
          </cell>
          <cell r="O26">
            <v>0.6</v>
          </cell>
          <cell r="P26">
            <v>0</v>
          </cell>
          <cell r="Q26">
            <v>0</v>
          </cell>
          <cell r="R26">
            <v>0</v>
          </cell>
          <cell r="V26" t="str">
            <v>I1014</v>
          </cell>
          <cell r="W26" t="str">
            <v>Alambre Negro Recocido N 16</v>
          </cell>
          <cell r="X26" t="str">
            <v>kg</v>
          </cell>
          <cell r="Y26">
            <v>0.6</v>
          </cell>
          <cell r="Z26">
            <v>0</v>
          </cell>
          <cell r="AA26">
            <v>0</v>
          </cell>
          <cell r="AB26">
            <v>0</v>
          </cell>
        </row>
        <row r="27">
          <cell r="B27" t="str">
            <v>I1015</v>
          </cell>
          <cell r="C27" t="str">
            <v>Clavos De 2"</v>
          </cell>
          <cell r="D27" t="str">
            <v>kg</v>
          </cell>
          <cell r="E27">
            <v>1</v>
          </cell>
          <cell r="F27">
            <v>683.37189999999998</v>
          </cell>
          <cell r="G27">
            <v>683.37189999999998</v>
          </cell>
          <cell r="H27">
            <v>0</v>
          </cell>
          <cell r="L27" t="str">
            <v>I1015</v>
          </cell>
          <cell r="M27" t="str">
            <v>Clavos De 2"</v>
          </cell>
          <cell r="N27" t="str">
            <v>kg</v>
          </cell>
          <cell r="O27">
            <v>1</v>
          </cell>
          <cell r="P27">
            <v>0</v>
          </cell>
          <cell r="Q27">
            <v>0</v>
          </cell>
          <cell r="R27">
            <v>0</v>
          </cell>
          <cell r="V27" t="str">
            <v>I1015</v>
          </cell>
          <cell r="W27" t="str">
            <v>Clavos De 2"</v>
          </cell>
          <cell r="X27" t="str">
            <v>kg</v>
          </cell>
          <cell r="Y27">
            <v>1</v>
          </cell>
          <cell r="Z27">
            <v>0</v>
          </cell>
          <cell r="AA27">
            <v>0</v>
          </cell>
          <cell r="AB27">
            <v>0</v>
          </cell>
        </row>
        <row r="28">
          <cell r="B28" t="str">
            <v>I1019</v>
          </cell>
          <cell r="C28" t="str">
            <v>Hormigon Elaborado H30</v>
          </cell>
          <cell r="D28" t="str">
            <v>m3</v>
          </cell>
          <cell r="E28">
            <v>1.05</v>
          </cell>
          <cell r="F28">
            <v>9940</v>
          </cell>
          <cell r="G28">
            <v>10437</v>
          </cell>
          <cell r="H28">
            <v>0</v>
          </cell>
          <cell r="L28" t="str">
            <v>I1019</v>
          </cell>
          <cell r="M28" t="str">
            <v>Hormigon Elaborado H30</v>
          </cell>
          <cell r="N28" t="str">
            <v>m3</v>
          </cell>
          <cell r="O28">
            <v>1.05</v>
          </cell>
          <cell r="P28">
            <v>0</v>
          </cell>
          <cell r="Q28">
            <v>0</v>
          </cell>
          <cell r="R28">
            <v>0</v>
          </cell>
          <cell r="V28" t="str">
            <v>I1019</v>
          </cell>
          <cell r="W28" t="str">
            <v>Hormigon Elaborado H30</v>
          </cell>
          <cell r="X28" t="str">
            <v>m3</v>
          </cell>
          <cell r="Y28">
            <v>1.05</v>
          </cell>
          <cell r="Z28">
            <v>0</v>
          </cell>
          <cell r="AA28">
            <v>0</v>
          </cell>
          <cell r="AB28">
            <v>0</v>
          </cell>
        </row>
        <row r="29">
          <cell r="B29" t="str">
            <v>I1020</v>
          </cell>
          <cell r="C29" t="str">
            <v>Fenolico De 25 Mm 1.22X2.44 (2,97 m2)</v>
          </cell>
          <cell r="D29" t="str">
            <v>m2</v>
          </cell>
          <cell r="E29">
            <v>3</v>
          </cell>
          <cell r="F29">
            <v>448.00619999999998</v>
          </cell>
          <cell r="G29">
            <v>1344.0185999999999</v>
          </cell>
          <cell r="H29">
            <v>0</v>
          </cell>
          <cell r="L29" t="str">
            <v>I1020</v>
          </cell>
          <cell r="M29" t="str">
            <v>Fenolico De 25 Mm 1.22X2.44 (2,97 m2)</v>
          </cell>
          <cell r="N29" t="str">
            <v>m2</v>
          </cell>
          <cell r="O29">
            <v>3</v>
          </cell>
          <cell r="P29">
            <v>0</v>
          </cell>
          <cell r="Q29">
            <v>0</v>
          </cell>
          <cell r="R29">
            <v>0</v>
          </cell>
          <cell r="V29" t="str">
            <v>I1020</v>
          </cell>
          <cell r="W29" t="str">
            <v>Fenolico De 25 Mm 1.22X2.44 (2,97 m2)</v>
          </cell>
          <cell r="X29" t="str">
            <v>m2</v>
          </cell>
          <cell r="Y29">
            <v>3</v>
          </cell>
          <cell r="Z29">
            <v>0</v>
          </cell>
          <cell r="AA29">
            <v>0</v>
          </cell>
          <cell r="AB29">
            <v>0</v>
          </cell>
        </row>
        <row r="30">
          <cell r="B30" t="str">
            <v>I1013</v>
          </cell>
          <cell r="C30" t="str">
            <v>Tirante 3X3 Saligna Bruto</v>
          </cell>
          <cell r="D30" t="str">
            <v>ml</v>
          </cell>
          <cell r="E30">
            <v>7.4365704286964114</v>
          </cell>
          <cell r="F30">
            <v>45.454500000000003</v>
          </cell>
          <cell r="G30">
            <v>338.02559055118104</v>
          </cell>
          <cell r="H30">
            <v>0</v>
          </cell>
          <cell r="L30" t="str">
            <v>I1013</v>
          </cell>
          <cell r="M30" t="str">
            <v>Tirante 3X3 Saligna Bruto</v>
          </cell>
          <cell r="N30" t="str">
            <v>ml</v>
          </cell>
          <cell r="O30">
            <v>7.4365704286964114</v>
          </cell>
          <cell r="P30">
            <v>0</v>
          </cell>
          <cell r="Q30">
            <v>0</v>
          </cell>
          <cell r="R30">
            <v>0</v>
          </cell>
          <cell r="V30" t="str">
            <v>I1013</v>
          </cell>
          <cell r="W30" t="str">
            <v>Tirante 3X3 Saligna Bruto</v>
          </cell>
          <cell r="X30" t="str">
            <v>ml</v>
          </cell>
          <cell r="Y30">
            <v>7.4365704286964114</v>
          </cell>
          <cell r="Z30">
            <v>0</v>
          </cell>
          <cell r="AA30">
            <v>0</v>
          </cell>
          <cell r="AB30">
            <v>0</v>
          </cell>
        </row>
        <row r="31">
          <cell r="B31" t="str">
            <v>02-T1432</v>
          </cell>
          <cell r="C31" t="str">
            <v>Mano de Obra</v>
          </cell>
          <cell r="D31">
            <v>0</v>
          </cell>
          <cell r="E31">
            <v>0</v>
          </cell>
          <cell r="F31">
            <v>0</v>
          </cell>
          <cell r="G31">
            <v>0</v>
          </cell>
          <cell r="H31">
            <v>0</v>
          </cell>
          <cell r="L31" t="str">
            <v>02-T1432</v>
          </cell>
          <cell r="M31" t="str">
            <v>Mano de Obra</v>
          </cell>
          <cell r="N31">
            <v>0</v>
          </cell>
          <cell r="O31">
            <v>0</v>
          </cell>
          <cell r="P31">
            <v>0</v>
          </cell>
          <cell r="Q31">
            <v>0</v>
          </cell>
          <cell r="R31">
            <v>25517.162188800001</v>
          </cell>
          <cell r="V31" t="str">
            <v>02-T1432</v>
          </cell>
          <cell r="W31" t="str">
            <v>Mano de Obra</v>
          </cell>
          <cell r="X31">
            <v>0</v>
          </cell>
          <cell r="Y31">
            <v>0</v>
          </cell>
          <cell r="Z31">
            <v>0</v>
          </cell>
          <cell r="AA31">
            <v>0</v>
          </cell>
          <cell r="AB31">
            <v>0</v>
          </cell>
        </row>
        <row r="32">
          <cell r="B32" t="str">
            <v>I1016</v>
          </cell>
          <cell r="C32" t="str">
            <v>Oficial Especializado</v>
          </cell>
          <cell r="D32" t="str">
            <v>hs</v>
          </cell>
          <cell r="E32">
            <v>16</v>
          </cell>
          <cell r="F32">
            <v>0</v>
          </cell>
          <cell r="G32">
            <v>0</v>
          </cell>
          <cell r="H32">
            <v>0</v>
          </cell>
          <cell r="L32" t="str">
            <v>I1016</v>
          </cell>
          <cell r="M32" t="str">
            <v>Oficial Especializado</v>
          </cell>
          <cell r="N32" t="str">
            <v>hs</v>
          </cell>
          <cell r="O32">
            <v>16</v>
          </cell>
          <cell r="P32">
            <v>788.54063999999994</v>
          </cell>
          <cell r="Q32">
            <v>12616.650239999999</v>
          </cell>
          <cell r="R32">
            <v>0</v>
          </cell>
          <cell r="V32" t="str">
            <v>I1016</v>
          </cell>
          <cell r="W32" t="str">
            <v>Oficial Especializado</v>
          </cell>
          <cell r="X32" t="str">
            <v>hs</v>
          </cell>
          <cell r="Y32">
            <v>16</v>
          </cell>
          <cell r="Z32">
            <v>0</v>
          </cell>
          <cell r="AA32">
            <v>0</v>
          </cell>
          <cell r="AB32">
            <v>0</v>
          </cell>
        </row>
        <row r="33">
          <cell r="B33" t="str">
            <v>I1017</v>
          </cell>
          <cell r="C33" t="str">
            <v>Oficial Hormigon</v>
          </cell>
          <cell r="D33" t="str">
            <v>hs</v>
          </cell>
          <cell r="E33">
            <v>16</v>
          </cell>
          <cell r="F33">
            <v>0</v>
          </cell>
          <cell r="G33">
            <v>0</v>
          </cell>
          <cell r="H33">
            <v>0</v>
          </cell>
          <cell r="L33" t="str">
            <v>I1017</v>
          </cell>
          <cell r="M33" t="str">
            <v>Oficial Hormigon</v>
          </cell>
          <cell r="N33" t="str">
            <v>hs</v>
          </cell>
          <cell r="O33">
            <v>16</v>
          </cell>
          <cell r="P33">
            <v>806.2819968</v>
          </cell>
          <cell r="Q33">
            <v>12900.5119488</v>
          </cell>
          <cell r="R33">
            <v>0</v>
          </cell>
          <cell r="V33" t="str">
            <v>I1017</v>
          </cell>
          <cell r="W33" t="str">
            <v>Oficial Hormigon</v>
          </cell>
          <cell r="X33" t="str">
            <v>hs</v>
          </cell>
          <cell r="Y33">
            <v>16</v>
          </cell>
          <cell r="Z33">
            <v>0</v>
          </cell>
          <cell r="AA33">
            <v>0</v>
          </cell>
          <cell r="AB33">
            <v>0</v>
          </cell>
        </row>
        <row r="36">
          <cell r="B36" t="str">
            <v>3.4.3</v>
          </cell>
          <cell r="C36" t="str">
            <v>Carpeta de nivelación, Hormigón Endurecido llaneado c/ bordes alisados (Sup. Max. Adm. 9 m2)esp 10cm sobre contrapiso de 15CM cascote y suelo compactado</v>
          </cell>
          <cell r="D36" t="str">
            <v>m2</v>
          </cell>
          <cell r="E36">
            <v>0</v>
          </cell>
          <cell r="F36">
            <v>0</v>
          </cell>
          <cell r="G36">
            <v>0</v>
          </cell>
          <cell r="H36">
            <v>1231.429605</v>
          </cell>
          <cell r="I36">
            <v>1231.429605</v>
          </cell>
          <cell r="J36">
            <v>4.5454568601587284E-4</v>
          </cell>
          <cell r="L36" t="str">
            <v>3.4.3</v>
          </cell>
          <cell r="M36" t="str">
            <v>Carpeta de nivelación, Hormigón Endurecido llaneado c/ bordes alisados (Sup. Max. Adm. 9 m2)esp 10cm sobre contrapiso de 15CM cascote y suelo compactado</v>
          </cell>
          <cell r="N36" t="str">
            <v>m2</v>
          </cell>
          <cell r="O36">
            <v>0</v>
          </cell>
          <cell r="P36">
            <v>0</v>
          </cell>
          <cell r="Q36">
            <v>0</v>
          </cell>
          <cell r="R36">
            <v>1364.6867872</v>
          </cell>
          <cell r="S36">
            <v>1364.6867872</v>
          </cell>
          <cell r="T36">
            <v>9.3537838303848868E-4</v>
          </cell>
          <cell r="V36" t="str">
            <v>3.4.3</v>
          </cell>
          <cell r="W36" t="str">
            <v>Carpeta de nivelación, Hormigón Endurecido llaneado c/ bordes alisados (Sup. Max. Adm. 9 m2)esp 10cm sobre contrapiso de 15CM cascote y suelo compactado</v>
          </cell>
          <cell r="X36" t="str">
            <v>m2</v>
          </cell>
          <cell r="Y36">
            <v>0</v>
          </cell>
          <cell r="Z36">
            <v>0</v>
          </cell>
          <cell r="AA36">
            <v>0</v>
          </cell>
          <cell r="AB36">
            <v>0</v>
          </cell>
          <cell r="AC36">
            <v>0</v>
          </cell>
          <cell r="AD36">
            <v>0</v>
          </cell>
        </row>
        <row r="37">
          <cell r="B37" t="str">
            <v>01-T2696</v>
          </cell>
          <cell r="C37" t="str">
            <v>Materiales</v>
          </cell>
          <cell r="D37">
            <v>0</v>
          </cell>
          <cell r="E37">
            <v>0</v>
          </cell>
          <cell r="F37">
            <v>0</v>
          </cell>
          <cell r="G37">
            <v>0</v>
          </cell>
          <cell r="H37">
            <v>1174.0212716666667</v>
          </cell>
          <cell r="L37" t="str">
            <v>01-T2696</v>
          </cell>
          <cell r="M37" t="str">
            <v>Materiales</v>
          </cell>
          <cell r="N37">
            <v>0</v>
          </cell>
          <cell r="O37">
            <v>0</v>
          </cell>
          <cell r="P37">
            <v>0</v>
          </cell>
          <cell r="Q37">
            <v>0</v>
          </cell>
          <cell r="R37">
            <v>0</v>
          </cell>
          <cell r="V37" t="str">
            <v>01-T2696</v>
          </cell>
          <cell r="W37" t="str">
            <v>Materiales</v>
          </cell>
          <cell r="X37">
            <v>0</v>
          </cell>
          <cell r="Y37">
            <v>0</v>
          </cell>
          <cell r="Z37">
            <v>0</v>
          </cell>
          <cell r="AA37">
            <v>0</v>
          </cell>
          <cell r="AB37">
            <v>0</v>
          </cell>
        </row>
        <row r="38">
          <cell r="B38" t="str">
            <v>I1544</v>
          </cell>
          <cell r="C38" t="str">
            <v>Sika Flex Sellador Gris X 300 Grs (600 cc) Rinde 6 ml</v>
          </cell>
          <cell r="D38" t="str">
            <v>u</v>
          </cell>
          <cell r="E38">
            <v>0.16666666666666666</v>
          </cell>
          <cell r="F38">
            <v>2296.6941999999999</v>
          </cell>
          <cell r="G38">
            <v>382.78236666666663</v>
          </cell>
          <cell r="H38">
            <v>0</v>
          </cell>
          <cell r="L38" t="str">
            <v>I1544</v>
          </cell>
          <cell r="M38" t="str">
            <v>Sika Flex Sellador Gris X 300 Grs (600 cc) Rinde 6 ml</v>
          </cell>
          <cell r="N38" t="str">
            <v>u</v>
          </cell>
          <cell r="O38">
            <v>0.16666666666666666</v>
          </cell>
          <cell r="P38">
            <v>0</v>
          </cell>
          <cell r="Q38">
            <v>0</v>
          </cell>
          <cell r="R38">
            <v>0</v>
          </cell>
          <cell r="V38" t="str">
            <v>I1544</v>
          </cell>
          <cell r="W38" t="str">
            <v>Sika Flex Sellador Gris X 300 Grs (600 cc) Rinde 6 ml</v>
          </cell>
          <cell r="X38" t="str">
            <v>u</v>
          </cell>
          <cell r="Y38">
            <v>0.16666666666666666</v>
          </cell>
          <cell r="Z38">
            <v>0</v>
          </cell>
          <cell r="AA38">
            <v>0</v>
          </cell>
          <cell r="AB38">
            <v>0</v>
          </cell>
        </row>
        <row r="39">
          <cell r="B39" t="str">
            <v>I1009</v>
          </cell>
          <cell r="C39" t="str">
            <v>Hormigon Elaborado H21</v>
          </cell>
          <cell r="D39" t="str">
            <v>m3</v>
          </cell>
          <cell r="E39">
            <v>5.5E-2</v>
          </cell>
          <cell r="F39">
            <v>10753.6</v>
          </cell>
          <cell r="G39">
            <v>591.44799999999998</v>
          </cell>
          <cell r="H39">
            <v>0</v>
          </cell>
          <cell r="L39" t="str">
            <v>I1009</v>
          </cell>
          <cell r="M39" t="str">
            <v>Hormigon Elaborado H21</v>
          </cell>
          <cell r="N39" t="str">
            <v>m3</v>
          </cell>
          <cell r="O39">
            <v>5.5E-2</v>
          </cell>
          <cell r="P39">
            <v>0</v>
          </cell>
          <cell r="Q39">
            <v>0</v>
          </cell>
          <cell r="R39">
            <v>0</v>
          </cell>
          <cell r="V39" t="str">
            <v>I1009</v>
          </cell>
          <cell r="W39" t="str">
            <v>Hormigon Elaborado H21</v>
          </cell>
          <cell r="X39" t="str">
            <v>m3</v>
          </cell>
          <cell r="Y39">
            <v>5.5E-2</v>
          </cell>
          <cell r="Z39">
            <v>0</v>
          </cell>
          <cell r="AA39">
            <v>0</v>
          </cell>
          <cell r="AB39">
            <v>0</v>
          </cell>
        </row>
        <row r="40">
          <cell r="B40" t="str">
            <v>I1472</v>
          </cell>
          <cell r="C40" t="str">
            <v>Endurecedor No Metálico Para Pisos De Hormigón Bolsa 25 Kg</v>
          </cell>
          <cell r="D40" t="str">
            <v>u</v>
          </cell>
          <cell r="E40">
            <v>0.2</v>
          </cell>
          <cell r="F40">
            <v>916.52890000000002</v>
          </cell>
          <cell r="G40">
            <v>183.30578000000003</v>
          </cell>
          <cell r="H40">
            <v>0</v>
          </cell>
          <cell r="L40" t="str">
            <v>I1472</v>
          </cell>
          <cell r="M40" t="str">
            <v>Endurecedor No Metálico Para Pisos De Hormigón Bolsa 25 Kg</v>
          </cell>
          <cell r="N40" t="str">
            <v>u</v>
          </cell>
          <cell r="O40">
            <v>0.2</v>
          </cell>
          <cell r="P40">
            <v>0</v>
          </cell>
          <cell r="Q40">
            <v>0</v>
          </cell>
          <cell r="R40">
            <v>0</v>
          </cell>
          <cell r="V40" t="str">
            <v>I1472</v>
          </cell>
          <cell r="W40" t="str">
            <v>Endurecedor No Metálico Para Pisos De Hormigón Bolsa 25 Kg</v>
          </cell>
          <cell r="X40" t="str">
            <v>u</v>
          </cell>
          <cell r="Y40">
            <v>0.2</v>
          </cell>
          <cell r="Z40">
            <v>0</v>
          </cell>
          <cell r="AA40">
            <v>0</v>
          </cell>
          <cell r="AB40">
            <v>0</v>
          </cell>
        </row>
        <row r="41">
          <cell r="B41" t="str">
            <v>I1207</v>
          </cell>
          <cell r="C41" t="str">
            <v>Poliestireno Expandido 20 Kg/M3 Esp 20 Mm</v>
          </cell>
          <cell r="D41" t="str">
            <v>m2</v>
          </cell>
          <cell r="E41">
            <v>0.05</v>
          </cell>
          <cell r="F41">
            <v>329.70249999999999</v>
          </cell>
          <cell r="G41">
            <v>16.485125</v>
          </cell>
          <cell r="H41">
            <v>0</v>
          </cell>
          <cell r="L41" t="str">
            <v>I1207</v>
          </cell>
          <cell r="M41" t="str">
            <v>Poliestireno Expandido 20 Kg/M3 Esp 20 Mm</v>
          </cell>
          <cell r="N41" t="str">
            <v>m2</v>
          </cell>
          <cell r="O41">
            <v>0.05</v>
          </cell>
          <cell r="P41">
            <v>0</v>
          </cell>
          <cell r="Q41">
            <v>0</v>
          </cell>
          <cell r="R41">
            <v>0</v>
          </cell>
          <cell r="V41" t="str">
            <v>I1207</v>
          </cell>
          <cell r="W41" t="str">
            <v>Poliestireno Expandido 20 Kg/M3 Esp 20 Mm</v>
          </cell>
          <cell r="X41" t="str">
            <v>m2</v>
          </cell>
          <cell r="Y41">
            <v>0.05</v>
          </cell>
          <cell r="Z41">
            <v>0</v>
          </cell>
          <cell r="AA41">
            <v>0</v>
          </cell>
          <cell r="AB41">
            <v>0</v>
          </cell>
        </row>
        <row r="42">
          <cell r="B42" t="str">
            <v>02-T2696</v>
          </cell>
          <cell r="C42" t="str">
            <v>Mano de Obra</v>
          </cell>
          <cell r="D42">
            <v>0</v>
          </cell>
          <cell r="E42">
            <v>0</v>
          </cell>
          <cell r="F42">
            <v>0</v>
          </cell>
          <cell r="G42">
            <v>0</v>
          </cell>
          <cell r="H42">
            <v>0</v>
          </cell>
          <cell r="L42" t="str">
            <v>02-T2696</v>
          </cell>
          <cell r="M42" t="str">
            <v>Mano de Obra</v>
          </cell>
          <cell r="N42">
            <v>0</v>
          </cell>
          <cell r="O42">
            <v>0</v>
          </cell>
          <cell r="P42">
            <v>0</v>
          </cell>
          <cell r="Q42">
            <v>0</v>
          </cell>
          <cell r="R42">
            <v>1364.6867872</v>
          </cell>
          <cell r="V42" t="str">
            <v>02-T2696</v>
          </cell>
          <cell r="W42" t="str">
            <v>Mano de Obra</v>
          </cell>
          <cell r="X42">
            <v>0</v>
          </cell>
          <cell r="Y42">
            <v>0</v>
          </cell>
          <cell r="Z42">
            <v>0</v>
          </cell>
          <cell r="AA42">
            <v>0</v>
          </cell>
          <cell r="AB42">
            <v>0</v>
          </cell>
        </row>
        <row r="43">
          <cell r="B43" t="str">
            <v>I1005</v>
          </cell>
          <cell r="C43" t="str">
            <v>Ayudante</v>
          </cell>
          <cell r="D43" t="str">
            <v>hs</v>
          </cell>
          <cell r="E43">
            <v>1.1000000000000001</v>
          </cell>
          <cell r="F43">
            <v>0</v>
          </cell>
          <cell r="G43">
            <v>0</v>
          </cell>
          <cell r="H43">
            <v>0</v>
          </cell>
          <cell r="L43" t="str">
            <v>I1005</v>
          </cell>
          <cell r="M43" t="str">
            <v>Ayudante</v>
          </cell>
          <cell r="N43" t="str">
            <v>hs</v>
          </cell>
          <cell r="O43">
            <v>1.1000000000000001</v>
          </cell>
          <cell r="P43">
            <v>568.72268799999995</v>
          </cell>
          <cell r="Q43">
            <v>625.59495679999998</v>
          </cell>
          <cell r="R43">
            <v>0</v>
          </cell>
          <cell r="V43" t="str">
            <v>I1005</v>
          </cell>
          <cell r="W43" t="str">
            <v>Ayudante</v>
          </cell>
          <cell r="X43" t="str">
            <v>hs</v>
          </cell>
          <cell r="Y43">
            <v>1.1000000000000001</v>
          </cell>
          <cell r="Z43">
            <v>0</v>
          </cell>
          <cell r="AA43">
            <v>0</v>
          </cell>
          <cell r="AB43">
            <v>0</v>
          </cell>
        </row>
        <row r="44">
          <cell r="B44" t="str">
            <v>I1004</v>
          </cell>
          <cell r="C44" t="str">
            <v>Oficial</v>
          </cell>
          <cell r="D44" t="str">
            <v>hs</v>
          </cell>
          <cell r="E44">
            <v>1.1000000000000001</v>
          </cell>
          <cell r="F44">
            <v>0</v>
          </cell>
          <cell r="G44">
            <v>0</v>
          </cell>
          <cell r="H44">
            <v>0</v>
          </cell>
          <cell r="L44" t="str">
            <v>I1004</v>
          </cell>
          <cell r="M44" t="str">
            <v>Oficial</v>
          </cell>
          <cell r="N44" t="str">
            <v>hs</v>
          </cell>
          <cell r="O44">
            <v>1.1000000000000001</v>
          </cell>
          <cell r="P44">
            <v>671.90166399999998</v>
          </cell>
          <cell r="Q44">
            <v>739.09183040000005</v>
          </cell>
          <cell r="R44">
            <v>0</v>
          </cell>
          <cell r="V44" t="str">
            <v>I1004</v>
          </cell>
          <cell r="W44" t="str">
            <v>Oficial</v>
          </cell>
          <cell r="X44" t="str">
            <v>hs</v>
          </cell>
          <cell r="Y44">
            <v>1.1000000000000001</v>
          </cell>
          <cell r="Z44">
            <v>0</v>
          </cell>
          <cell r="AA44">
            <v>0</v>
          </cell>
          <cell r="AB44">
            <v>0</v>
          </cell>
        </row>
        <row r="45">
          <cell r="B45" t="str">
            <v>04-T2696</v>
          </cell>
          <cell r="C45" t="str">
            <v>Subcontratos</v>
          </cell>
          <cell r="D45">
            <v>0</v>
          </cell>
          <cell r="E45">
            <v>0</v>
          </cell>
          <cell r="F45">
            <v>0</v>
          </cell>
          <cell r="G45">
            <v>0</v>
          </cell>
          <cell r="H45">
            <v>57.408333333333331</v>
          </cell>
          <cell r="L45" t="str">
            <v>04-T2696</v>
          </cell>
          <cell r="M45" t="str">
            <v>Subcontratos</v>
          </cell>
          <cell r="N45">
            <v>0</v>
          </cell>
          <cell r="O45">
            <v>0</v>
          </cell>
          <cell r="P45">
            <v>0</v>
          </cell>
          <cell r="Q45">
            <v>0</v>
          </cell>
          <cell r="R45">
            <v>0</v>
          </cell>
          <cell r="V45" t="str">
            <v>04-T2696</v>
          </cell>
          <cell r="W45" t="str">
            <v>Subcontratos</v>
          </cell>
          <cell r="X45">
            <v>0</v>
          </cell>
          <cell r="Y45">
            <v>0</v>
          </cell>
          <cell r="Z45">
            <v>0</v>
          </cell>
          <cell r="AA45">
            <v>0</v>
          </cell>
          <cell r="AB45">
            <v>0</v>
          </cell>
        </row>
        <row r="46">
          <cell r="B46" t="str">
            <v>I1314</v>
          </cell>
          <cell r="C46" t="str">
            <v>Servicio De Bombeado con Pluma</v>
          </cell>
          <cell r="D46" t="str">
            <v>m3</v>
          </cell>
          <cell r="E46">
            <v>5.5E-2</v>
          </cell>
          <cell r="F46">
            <v>415</v>
          </cell>
          <cell r="G46">
            <v>22.824999999999999</v>
          </cell>
          <cell r="H46">
            <v>0</v>
          </cell>
          <cell r="L46" t="str">
            <v>I1314</v>
          </cell>
          <cell r="M46" t="str">
            <v>Servicio De Bombeado con Pluma</v>
          </cell>
          <cell r="N46" t="str">
            <v>m3</v>
          </cell>
          <cell r="O46">
            <v>5.5E-2</v>
          </cell>
          <cell r="P46">
            <v>0</v>
          </cell>
          <cell r="Q46">
            <v>0</v>
          </cell>
          <cell r="R46">
            <v>0</v>
          </cell>
          <cell r="V46" t="str">
            <v>I1314</v>
          </cell>
          <cell r="W46" t="str">
            <v>Servicio De Bombeado con Pluma</v>
          </cell>
          <cell r="X46" t="str">
            <v>m3</v>
          </cell>
          <cell r="Y46">
            <v>5.5E-2</v>
          </cell>
          <cell r="Z46">
            <v>0</v>
          </cell>
          <cell r="AA46">
            <v>0</v>
          </cell>
          <cell r="AB46">
            <v>0</v>
          </cell>
        </row>
        <row r="47">
          <cell r="B47" t="str">
            <v>I1315</v>
          </cell>
          <cell r="C47" t="str">
            <v>Traslado De Bomba con Pluma</v>
          </cell>
          <cell r="D47" t="str">
            <v>u</v>
          </cell>
          <cell r="E47">
            <v>8.3333333333333339E-4</v>
          </cell>
          <cell r="F47">
            <v>41500</v>
          </cell>
          <cell r="G47">
            <v>34.583333333333336</v>
          </cell>
          <cell r="H47">
            <v>0</v>
          </cell>
          <cell r="L47" t="str">
            <v>I1315</v>
          </cell>
          <cell r="M47" t="str">
            <v>Traslado De Bomba con Pluma</v>
          </cell>
          <cell r="N47" t="str">
            <v>u</v>
          </cell>
          <cell r="O47">
            <v>8.3333333333333339E-4</v>
          </cell>
          <cell r="P47">
            <v>0</v>
          </cell>
          <cell r="Q47">
            <v>0</v>
          </cell>
          <cell r="R47">
            <v>0</v>
          </cell>
          <cell r="V47" t="str">
            <v>I1315</v>
          </cell>
          <cell r="W47" t="str">
            <v>Traslado De Bomba con Pluma</v>
          </cell>
          <cell r="X47" t="str">
            <v>u</v>
          </cell>
          <cell r="Y47">
            <v>8.3333333333333339E-4</v>
          </cell>
          <cell r="Z47">
            <v>0</v>
          </cell>
          <cell r="AA47">
            <v>0</v>
          </cell>
          <cell r="AB47">
            <v>0</v>
          </cell>
        </row>
        <row r="50">
          <cell r="B50" t="str">
            <v>3.4.4</v>
          </cell>
          <cell r="C50" t="str">
            <v>Ejecución de Solados Preventivos y Hápticos (Borde Reglamentario) incluye mortero de asiento</v>
          </cell>
          <cell r="D50" t="str">
            <v>m2</v>
          </cell>
          <cell r="E50">
            <v>0</v>
          </cell>
          <cell r="F50">
            <v>0</v>
          </cell>
          <cell r="G50">
            <v>0</v>
          </cell>
          <cell r="H50">
            <v>2820.3050029999999</v>
          </cell>
          <cell r="I50">
            <v>2820.3050029999999</v>
          </cell>
          <cell r="J50">
            <v>1.0410318764121585E-3</v>
          </cell>
          <cell r="L50" t="str">
            <v>3.4.4</v>
          </cell>
          <cell r="M50" t="str">
            <v>Ejecución de Solados Preventivos y Hápticos (Borde Reglamentario) incluye mortero de asiento</v>
          </cell>
          <cell r="N50" t="str">
            <v>m2</v>
          </cell>
          <cell r="O50">
            <v>0</v>
          </cell>
          <cell r="P50">
            <v>0</v>
          </cell>
          <cell r="Q50">
            <v>0</v>
          </cell>
          <cell r="R50">
            <v>1240.6243519999998</v>
          </cell>
          <cell r="S50">
            <v>1240.6243519999998</v>
          </cell>
          <cell r="T50">
            <v>8.5034398458044412E-4</v>
          </cell>
          <cell r="V50" t="str">
            <v>3.4.4</v>
          </cell>
          <cell r="W50" t="str">
            <v>Ejecución de Solados Preventivos y Hápticos (Borde Reglamentario) incluye mortero de asiento</v>
          </cell>
          <cell r="X50" t="str">
            <v>m2</v>
          </cell>
          <cell r="Y50">
            <v>0</v>
          </cell>
          <cell r="Z50">
            <v>0</v>
          </cell>
          <cell r="AA50">
            <v>0</v>
          </cell>
          <cell r="AB50">
            <v>0</v>
          </cell>
          <cell r="AC50">
            <v>0</v>
          </cell>
          <cell r="AD50">
            <v>0</v>
          </cell>
        </row>
        <row r="51">
          <cell r="B51" t="str">
            <v>01-T1473</v>
          </cell>
          <cell r="C51" t="str">
            <v>Materiales</v>
          </cell>
          <cell r="D51">
            <v>0</v>
          </cell>
          <cell r="E51">
            <v>0</v>
          </cell>
          <cell r="F51">
            <v>0</v>
          </cell>
          <cell r="G51">
            <v>0</v>
          </cell>
          <cell r="H51">
            <v>2820.3050029999999</v>
          </cell>
          <cell r="L51" t="str">
            <v>01-T1473</v>
          </cell>
          <cell r="M51" t="str">
            <v>Materiales</v>
          </cell>
          <cell r="N51">
            <v>0</v>
          </cell>
          <cell r="O51">
            <v>0</v>
          </cell>
          <cell r="P51">
            <v>0</v>
          </cell>
          <cell r="Q51">
            <v>0</v>
          </cell>
          <cell r="R51">
            <v>0</v>
          </cell>
          <cell r="V51" t="str">
            <v>01-T1473</v>
          </cell>
          <cell r="W51" t="str">
            <v>Materiales</v>
          </cell>
          <cell r="X51">
            <v>0</v>
          </cell>
          <cell r="Y51">
            <v>0</v>
          </cell>
          <cell r="Z51">
            <v>0</v>
          </cell>
          <cell r="AA51">
            <v>0</v>
          </cell>
          <cell r="AB51">
            <v>0</v>
          </cell>
        </row>
        <row r="52">
          <cell r="B52" t="str">
            <v>I1000</v>
          </cell>
          <cell r="C52" t="str">
            <v>Cal Hidráulica En Polvo</v>
          </cell>
          <cell r="D52" t="str">
            <v>kg</v>
          </cell>
          <cell r="E52">
            <v>5.6000000000000005</v>
          </cell>
          <cell r="F52">
            <v>16.2</v>
          </cell>
          <cell r="G52">
            <v>90.72</v>
          </cell>
          <cell r="H52">
            <v>0</v>
          </cell>
          <cell r="L52" t="str">
            <v>I1000</v>
          </cell>
          <cell r="M52" t="str">
            <v>Cal Hidráulica En Polvo</v>
          </cell>
          <cell r="N52" t="str">
            <v>kg</v>
          </cell>
          <cell r="O52">
            <v>5.6000000000000005</v>
          </cell>
          <cell r="P52">
            <v>0</v>
          </cell>
          <cell r="Q52">
            <v>0</v>
          </cell>
          <cell r="R52">
            <v>0</v>
          </cell>
          <cell r="V52" t="str">
            <v>I1000</v>
          </cell>
          <cell r="W52" t="str">
            <v>Cal Hidráulica En Polvo</v>
          </cell>
          <cell r="X52" t="str">
            <v>kg</v>
          </cell>
          <cell r="Y52">
            <v>5.6000000000000005</v>
          </cell>
          <cell r="Z52">
            <v>0</v>
          </cell>
          <cell r="AA52">
            <v>0</v>
          </cell>
          <cell r="AB52">
            <v>0</v>
          </cell>
        </row>
        <row r="53">
          <cell r="B53" t="str">
            <v>I1001</v>
          </cell>
          <cell r="C53" t="str">
            <v>Cemento Portland x 50 kg</v>
          </cell>
          <cell r="D53" t="str">
            <v>kg</v>
          </cell>
          <cell r="E53">
            <v>3.36</v>
          </cell>
          <cell r="F53">
            <v>15.2066</v>
          </cell>
          <cell r="G53">
            <v>51.094175999999997</v>
          </cell>
          <cell r="H53">
            <v>0</v>
          </cell>
          <cell r="L53" t="str">
            <v>I1001</v>
          </cell>
          <cell r="M53" t="str">
            <v>Cemento Portland x 50 kg</v>
          </cell>
          <cell r="N53" t="str">
            <v>kg</v>
          </cell>
          <cell r="O53">
            <v>3.36</v>
          </cell>
          <cell r="P53">
            <v>0</v>
          </cell>
          <cell r="Q53">
            <v>0</v>
          </cell>
          <cell r="R53">
            <v>0</v>
          </cell>
          <cell r="V53" t="str">
            <v>I1001</v>
          </cell>
          <cell r="W53" t="str">
            <v>Cemento Portland x 50 kg</v>
          </cell>
          <cell r="X53" t="str">
            <v>kg</v>
          </cell>
          <cell r="Y53">
            <v>3.36</v>
          </cell>
          <cell r="Z53">
            <v>0</v>
          </cell>
          <cell r="AA53">
            <v>0</v>
          </cell>
          <cell r="AB53">
            <v>0</v>
          </cell>
        </row>
        <row r="54">
          <cell r="B54" t="str">
            <v>I1002</v>
          </cell>
          <cell r="C54" t="str">
            <v>Arena a Granel</v>
          </cell>
          <cell r="D54" t="str">
            <v>m3</v>
          </cell>
          <cell r="E54">
            <v>0.04</v>
          </cell>
          <cell r="F54">
            <v>3102.1487999999999</v>
          </cell>
          <cell r="G54">
            <v>124.08595200000001</v>
          </cell>
          <cell r="H54">
            <v>0</v>
          </cell>
          <cell r="L54" t="str">
            <v>I1002</v>
          </cell>
          <cell r="M54" t="str">
            <v>Arena a Granel</v>
          </cell>
          <cell r="N54" t="str">
            <v>m3</v>
          </cell>
          <cell r="O54">
            <v>0.04</v>
          </cell>
          <cell r="P54">
            <v>0</v>
          </cell>
          <cell r="Q54">
            <v>0</v>
          </cell>
          <cell r="R54">
            <v>0</v>
          </cell>
          <cell r="V54" t="str">
            <v>I1002</v>
          </cell>
          <cell r="W54" t="str">
            <v>Arena a Granel</v>
          </cell>
          <cell r="X54" t="str">
            <v>m3</v>
          </cell>
          <cell r="Y54">
            <v>0.04</v>
          </cell>
          <cell r="Z54">
            <v>0</v>
          </cell>
          <cell r="AA54">
            <v>0</v>
          </cell>
          <cell r="AB54">
            <v>0</v>
          </cell>
        </row>
        <row r="55">
          <cell r="B55" t="str">
            <v>I2379</v>
          </cell>
          <cell r="C55" t="str">
            <v xml:space="preserve">Mosaicos Cementicios de 0,30 mts x 0,30 mts (Botoners Amarillos - Precaución) </v>
          </cell>
          <cell r="D55" t="str">
            <v>m2</v>
          </cell>
          <cell r="E55">
            <v>1</v>
          </cell>
          <cell r="F55">
            <v>1448</v>
          </cell>
          <cell r="G55">
            <v>1448</v>
          </cell>
          <cell r="H55">
            <v>0</v>
          </cell>
          <cell r="L55" t="str">
            <v>I2379</v>
          </cell>
          <cell r="M55" t="str">
            <v xml:space="preserve">Mosaicos Cementicios de 0,30 mts x 0,30 mts (Botoners Amarillos - Precaución) </v>
          </cell>
          <cell r="N55" t="str">
            <v>m2</v>
          </cell>
          <cell r="O55">
            <v>1</v>
          </cell>
          <cell r="P55">
            <v>0</v>
          </cell>
          <cell r="Q55">
            <v>0</v>
          </cell>
          <cell r="R55">
            <v>0</v>
          </cell>
          <cell r="V55" t="str">
            <v>I2379</v>
          </cell>
          <cell r="W55" t="str">
            <v xml:space="preserve">Mosaicos Cementicios de 0,30 mts x 0,30 mts (Botoners Amarillos - Precaución) </v>
          </cell>
          <cell r="X55" t="str">
            <v>m2</v>
          </cell>
          <cell r="Y55">
            <v>1</v>
          </cell>
          <cell r="Z55">
            <v>0</v>
          </cell>
          <cell r="AA55">
            <v>0</v>
          </cell>
          <cell r="AB55">
            <v>0</v>
          </cell>
        </row>
        <row r="56">
          <cell r="B56" t="str">
            <v>I2386</v>
          </cell>
          <cell r="C56" t="str">
            <v xml:space="preserve">PASTINA AMARILLA S520A </v>
          </cell>
          <cell r="D56" t="str">
            <v>kg</v>
          </cell>
          <cell r="E56">
            <v>3.75</v>
          </cell>
          <cell r="F56">
            <v>295.04129999999998</v>
          </cell>
          <cell r="G56">
            <v>1106.4048749999999</v>
          </cell>
          <cell r="H56">
            <v>0</v>
          </cell>
          <cell r="L56" t="str">
            <v>I2386</v>
          </cell>
          <cell r="M56" t="str">
            <v xml:space="preserve">PASTINA AMARILLA S520A </v>
          </cell>
          <cell r="N56" t="str">
            <v>kg</v>
          </cell>
          <cell r="O56">
            <v>3.75</v>
          </cell>
          <cell r="P56">
            <v>0</v>
          </cell>
          <cell r="Q56">
            <v>0</v>
          </cell>
          <cell r="R56">
            <v>0</v>
          </cell>
          <cell r="V56" t="str">
            <v>I2386</v>
          </cell>
          <cell r="W56" t="str">
            <v xml:space="preserve">PASTINA AMARILLA S520A </v>
          </cell>
          <cell r="X56" t="str">
            <v>kg</v>
          </cell>
          <cell r="Y56">
            <v>3.75</v>
          </cell>
          <cell r="Z56">
            <v>0</v>
          </cell>
          <cell r="AA56">
            <v>0</v>
          </cell>
          <cell r="AB56">
            <v>0</v>
          </cell>
        </row>
        <row r="57">
          <cell r="B57" t="str">
            <v>02-T1473</v>
          </cell>
          <cell r="C57" t="str">
            <v>Mano de Obra</v>
          </cell>
          <cell r="D57">
            <v>0</v>
          </cell>
          <cell r="E57">
            <v>0</v>
          </cell>
          <cell r="F57">
            <v>0</v>
          </cell>
          <cell r="G57">
            <v>0</v>
          </cell>
          <cell r="H57">
            <v>0</v>
          </cell>
          <cell r="L57" t="str">
            <v>02-T1473</v>
          </cell>
          <cell r="M57" t="str">
            <v>Mano de Obra</v>
          </cell>
          <cell r="N57">
            <v>0</v>
          </cell>
          <cell r="O57">
            <v>0</v>
          </cell>
          <cell r="P57">
            <v>0</v>
          </cell>
          <cell r="Q57">
            <v>0</v>
          </cell>
          <cell r="R57">
            <v>1240.6243519999998</v>
          </cell>
          <cell r="V57" t="str">
            <v>02-T1473</v>
          </cell>
          <cell r="W57" t="str">
            <v>Mano de Obra</v>
          </cell>
          <cell r="X57">
            <v>0</v>
          </cell>
          <cell r="Y57">
            <v>0</v>
          </cell>
          <cell r="Z57">
            <v>0</v>
          </cell>
          <cell r="AA57">
            <v>0</v>
          </cell>
          <cell r="AB57">
            <v>0</v>
          </cell>
        </row>
        <row r="58">
          <cell r="B58" t="str">
            <v>I1005</v>
          </cell>
          <cell r="C58" t="str">
            <v>Ayudante</v>
          </cell>
          <cell r="D58" t="str">
            <v>hs</v>
          </cell>
          <cell r="E58">
            <v>1</v>
          </cell>
          <cell r="F58">
            <v>0</v>
          </cell>
          <cell r="G58">
            <v>0</v>
          </cell>
          <cell r="H58">
            <v>0</v>
          </cell>
          <cell r="L58" t="str">
            <v>I1005</v>
          </cell>
          <cell r="M58" t="str">
            <v>Ayudante</v>
          </cell>
          <cell r="N58" t="str">
            <v>hs</v>
          </cell>
          <cell r="O58">
            <v>1</v>
          </cell>
          <cell r="P58">
            <v>568.72268799999995</v>
          </cell>
          <cell r="Q58">
            <v>568.72268799999995</v>
          </cell>
          <cell r="R58">
            <v>0</v>
          </cell>
          <cell r="V58" t="str">
            <v>I1005</v>
          </cell>
          <cell r="W58" t="str">
            <v>Ayudante</v>
          </cell>
          <cell r="X58" t="str">
            <v>hs</v>
          </cell>
          <cell r="Y58">
            <v>1</v>
          </cell>
          <cell r="Z58">
            <v>0</v>
          </cell>
          <cell r="AA58">
            <v>0</v>
          </cell>
          <cell r="AB58">
            <v>0</v>
          </cell>
        </row>
        <row r="59">
          <cell r="B59" t="str">
            <v>I1004</v>
          </cell>
          <cell r="C59" t="str">
            <v>Oficial</v>
          </cell>
          <cell r="D59" t="str">
            <v>hs</v>
          </cell>
          <cell r="E59">
            <v>1</v>
          </cell>
          <cell r="F59">
            <v>0</v>
          </cell>
          <cell r="G59">
            <v>0</v>
          </cell>
          <cell r="H59">
            <v>0</v>
          </cell>
          <cell r="L59" t="str">
            <v>I1004</v>
          </cell>
          <cell r="M59" t="str">
            <v>Oficial</v>
          </cell>
          <cell r="N59" t="str">
            <v>hs</v>
          </cell>
          <cell r="O59">
            <v>1</v>
          </cell>
          <cell r="P59">
            <v>671.90166399999998</v>
          </cell>
          <cell r="Q59">
            <v>671.90166399999998</v>
          </cell>
          <cell r="R59">
            <v>0</v>
          </cell>
          <cell r="V59" t="str">
            <v>I1004</v>
          </cell>
          <cell r="W59" t="str">
            <v>Oficial</v>
          </cell>
          <cell r="X59" t="str">
            <v>hs</v>
          </cell>
          <cell r="Y59">
            <v>1</v>
          </cell>
          <cell r="Z59">
            <v>0</v>
          </cell>
          <cell r="AA59">
            <v>0</v>
          </cell>
          <cell r="AB59">
            <v>0</v>
          </cell>
        </row>
        <row r="62">
          <cell r="B62" t="str">
            <v>3.4.6</v>
          </cell>
          <cell r="C62" t="str">
            <v>Ejecución de camaras y tapas de Inspección en Hormigón armado s/ bastidores de hierro galvanizado - según Detalle D3</v>
          </cell>
          <cell r="D62" t="str">
            <v>u</v>
          </cell>
          <cell r="E62">
            <v>0</v>
          </cell>
          <cell r="F62">
            <v>0</v>
          </cell>
          <cell r="G62">
            <v>0</v>
          </cell>
          <cell r="H62">
            <v>13226.711164083998</v>
          </cell>
          <cell r="I62">
            <v>13226.711164083998</v>
          </cell>
          <cell r="J62">
            <v>4.8822478161976339E-3</v>
          </cell>
          <cell r="L62" t="str">
            <v>3.4.6</v>
          </cell>
          <cell r="M62" t="str">
            <v>Ejecución de camaras y tapas de Inspección en Hormigón armado s/ bastidores de hierro galvanizado - según Detalle D3</v>
          </cell>
          <cell r="N62" t="str">
            <v>u</v>
          </cell>
          <cell r="O62">
            <v>0</v>
          </cell>
          <cell r="P62">
            <v>0</v>
          </cell>
          <cell r="Q62">
            <v>0</v>
          </cell>
          <cell r="R62">
            <v>18310.795421703293</v>
          </cell>
          <cell r="S62">
            <v>18310.795421703293</v>
          </cell>
          <cell r="T62">
            <v>1.2550515161682506E-2</v>
          </cell>
          <cell r="V62" t="str">
            <v>3.4.6</v>
          </cell>
          <cell r="W62" t="str">
            <v>Ejecución de camaras y tapas de Inspección en Hormigón armado s/ bastidores de hierro galvanizado - según Detalle D3</v>
          </cell>
          <cell r="X62" t="str">
            <v>u</v>
          </cell>
          <cell r="Y62">
            <v>0</v>
          </cell>
          <cell r="Z62">
            <v>0</v>
          </cell>
          <cell r="AA62">
            <v>0</v>
          </cell>
          <cell r="AB62">
            <v>0</v>
          </cell>
          <cell r="AC62">
            <v>0</v>
          </cell>
          <cell r="AD62">
            <v>0</v>
          </cell>
        </row>
        <row r="63">
          <cell r="B63" t="str">
            <v>01-T3167</v>
          </cell>
          <cell r="C63" t="str">
            <v>Materiales</v>
          </cell>
          <cell r="D63">
            <v>0</v>
          </cell>
          <cell r="E63">
            <v>0</v>
          </cell>
          <cell r="F63">
            <v>0</v>
          </cell>
          <cell r="G63">
            <v>0</v>
          </cell>
          <cell r="H63">
            <v>13226.711164083998</v>
          </cell>
          <cell r="L63" t="str">
            <v>01-T3167</v>
          </cell>
          <cell r="M63" t="str">
            <v>Materiales</v>
          </cell>
          <cell r="N63">
            <v>0</v>
          </cell>
          <cell r="O63">
            <v>0</v>
          </cell>
          <cell r="P63">
            <v>0</v>
          </cell>
          <cell r="Q63">
            <v>0</v>
          </cell>
          <cell r="R63">
            <v>0</v>
          </cell>
          <cell r="V63" t="str">
            <v>01-T3167</v>
          </cell>
          <cell r="W63" t="str">
            <v>Materiales</v>
          </cell>
          <cell r="X63">
            <v>0</v>
          </cell>
          <cell r="Y63">
            <v>0</v>
          </cell>
          <cell r="Z63">
            <v>0</v>
          </cell>
          <cell r="AA63">
            <v>0</v>
          </cell>
          <cell r="AB63">
            <v>0</v>
          </cell>
        </row>
        <row r="64">
          <cell r="B64" t="str">
            <v>I1531</v>
          </cell>
          <cell r="C64" t="str">
            <v>Marco y Tapa de Cámara de Inspección 60x60</v>
          </cell>
          <cell r="D64" t="str">
            <v>u</v>
          </cell>
          <cell r="E64">
            <v>1</v>
          </cell>
          <cell r="F64">
            <v>5342.9751999999999</v>
          </cell>
          <cell r="G64">
            <v>5342.9751999999999</v>
          </cell>
          <cell r="H64">
            <v>0</v>
          </cell>
          <cell r="L64" t="str">
            <v>I1531</v>
          </cell>
          <cell r="M64" t="str">
            <v>Marco y Tapa de Cámara de Inspección 60x60</v>
          </cell>
          <cell r="N64" t="str">
            <v>u</v>
          </cell>
          <cell r="O64">
            <v>1</v>
          </cell>
          <cell r="P64">
            <v>0</v>
          </cell>
          <cell r="Q64">
            <v>0</v>
          </cell>
          <cell r="R64">
            <v>0</v>
          </cell>
          <cell r="V64" t="str">
            <v>I1531</v>
          </cell>
          <cell r="W64" t="str">
            <v>Marco y Tapa de Cámara de Inspección 60x60</v>
          </cell>
          <cell r="X64" t="str">
            <v>u</v>
          </cell>
          <cell r="Y64">
            <v>1</v>
          </cell>
          <cell r="Z64">
            <v>0</v>
          </cell>
          <cell r="AA64">
            <v>0</v>
          </cell>
          <cell r="AB64">
            <v>0</v>
          </cell>
        </row>
        <row r="65">
          <cell r="B65" t="str">
            <v>I1000</v>
          </cell>
          <cell r="C65" t="str">
            <v>Cal Hidráulica En Polvo</v>
          </cell>
          <cell r="D65" t="str">
            <v>kg</v>
          </cell>
          <cell r="E65">
            <v>27.215999999999994</v>
          </cell>
          <cell r="F65">
            <v>16.2</v>
          </cell>
          <cell r="G65">
            <v>440.89919999999989</v>
          </cell>
          <cell r="H65">
            <v>0</v>
          </cell>
          <cell r="L65" t="str">
            <v>I1000</v>
          </cell>
          <cell r="M65" t="str">
            <v>Cal Hidráulica En Polvo</v>
          </cell>
          <cell r="N65" t="str">
            <v>kg</v>
          </cell>
          <cell r="O65">
            <v>27.215999999999994</v>
          </cell>
          <cell r="P65">
            <v>0</v>
          </cell>
          <cell r="Q65">
            <v>0</v>
          </cell>
          <cell r="R65">
            <v>0</v>
          </cell>
          <cell r="V65" t="str">
            <v>I1000</v>
          </cell>
          <cell r="W65" t="str">
            <v>Cal Hidráulica En Polvo</v>
          </cell>
          <cell r="X65" t="str">
            <v>kg</v>
          </cell>
          <cell r="Y65">
            <v>27.215999999999994</v>
          </cell>
          <cell r="Z65">
            <v>0</v>
          </cell>
          <cell r="AA65">
            <v>0</v>
          </cell>
          <cell r="AB65">
            <v>0</v>
          </cell>
        </row>
        <row r="66">
          <cell r="B66" t="str">
            <v>I1001</v>
          </cell>
          <cell r="C66" t="str">
            <v>Cemento Portland x 50 kg</v>
          </cell>
          <cell r="D66" t="str">
            <v>kg</v>
          </cell>
          <cell r="E66">
            <v>57.810599999999994</v>
          </cell>
          <cell r="F66">
            <v>15.2066</v>
          </cell>
          <cell r="G66">
            <v>879.10266995999984</v>
          </cell>
          <cell r="H66">
            <v>0</v>
          </cell>
          <cell r="L66" t="str">
            <v>I1001</v>
          </cell>
          <cell r="M66" t="str">
            <v>Cemento Portland x 50 kg</v>
          </cell>
          <cell r="N66" t="str">
            <v>kg</v>
          </cell>
          <cell r="O66">
            <v>57.810599999999994</v>
          </cell>
          <cell r="P66">
            <v>0</v>
          </cell>
          <cell r="Q66">
            <v>0</v>
          </cell>
          <cell r="R66">
            <v>0</v>
          </cell>
          <cell r="V66" t="str">
            <v>I1001</v>
          </cell>
          <cell r="W66" t="str">
            <v>Cemento Portland x 50 kg</v>
          </cell>
          <cell r="X66" t="str">
            <v>kg</v>
          </cell>
          <cell r="Y66">
            <v>57.810599999999994</v>
          </cell>
          <cell r="Z66">
            <v>0</v>
          </cell>
          <cell r="AA66">
            <v>0</v>
          </cell>
          <cell r="AB66">
            <v>0</v>
          </cell>
        </row>
        <row r="67">
          <cell r="B67" t="str">
            <v>I1034</v>
          </cell>
          <cell r="C67" t="str">
            <v>Iggam Ceresita Tambor X 200 Litros</v>
          </cell>
          <cell r="D67" t="str">
            <v>u</v>
          </cell>
          <cell r="E67">
            <v>8.2799999999999992E-3</v>
          </cell>
          <cell r="F67">
            <v>13164.1736</v>
          </cell>
          <cell r="G67">
            <v>108.99935740799999</v>
          </cell>
          <cell r="H67">
            <v>0</v>
          </cell>
          <cell r="L67" t="str">
            <v>I1034</v>
          </cell>
          <cell r="M67" t="str">
            <v>Iggam Ceresita Tambor X 200 Litros</v>
          </cell>
          <cell r="N67" t="str">
            <v>u</v>
          </cell>
          <cell r="O67">
            <v>8.2799999999999992E-3</v>
          </cell>
          <cell r="P67">
            <v>0</v>
          </cell>
          <cell r="Q67">
            <v>0</v>
          </cell>
          <cell r="R67">
            <v>0</v>
          </cell>
          <cell r="V67" t="str">
            <v>I1034</v>
          </cell>
          <cell r="W67" t="str">
            <v>Iggam Ceresita Tambor X 200 Litros</v>
          </cell>
          <cell r="X67" t="str">
            <v>u</v>
          </cell>
          <cell r="Y67">
            <v>8.2799999999999992E-3</v>
          </cell>
          <cell r="Z67">
            <v>0</v>
          </cell>
          <cell r="AA67">
            <v>0</v>
          </cell>
          <cell r="AB67">
            <v>0</v>
          </cell>
        </row>
        <row r="68">
          <cell r="B68" t="str">
            <v>I1002</v>
          </cell>
          <cell r="C68" t="str">
            <v>Arena a Granel</v>
          </cell>
          <cell r="D68" t="str">
            <v>m3</v>
          </cell>
          <cell r="E68">
            <v>0.27793169999999995</v>
          </cell>
          <cell r="F68">
            <v>3102.1487999999999</v>
          </cell>
          <cell r="G68">
            <v>862.1854896369598</v>
          </cell>
          <cell r="H68">
            <v>0</v>
          </cell>
          <cell r="L68" t="str">
            <v>I1002</v>
          </cell>
          <cell r="M68" t="str">
            <v>Arena a Granel</v>
          </cell>
          <cell r="N68" t="str">
            <v>m3</v>
          </cell>
          <cell r="O68">
            <v>0.27793169999999995</v>
          </cell>
          <cell r="P68">
            <v>0</v>
          </cell>
          <cell r="Q68">
            <v>0</v>
          </cell>
          <cell r="R68">
            <v>0</v>
          </cell>
          <cell r="V68" t="str">
            <v>I1002</v>
          </cell>
          <cell r="W68" t="str">
            <v>Arena a Granel</v>
          </cell>
          <cell r="X68" t="str">
            <v>m3</v>
          </cell>
          <cell r="Y68">
            <v>0.27793169999999995</v>
          </cell>
          <cell r="Z68">
            <v>0</v>
          </cell>
          <cell r="AA68">
            <v>0</v>
          </cell>
          <cell r="AB68">
            <v>0</v>
          </cell>
        </row>
        <row r="69">
          <cell r="B69" t="str">
            <v>I1036</v>
          </cell>
          <cell r="C69" t="str">
            <v>Cascote Picado X bolson M3</v>
          </cell>
          <cell r="D69" t="str">
            <v>m3</v>
          </cell>
          <cell r="E69">
            <v>3.5596799999999991E-2</v>
          </cell>
          <cell r="F69">
            <v>1983.4628</v>
          </cell>
          <cell r="G69">
            <v>70.60492859903998</v>
          </cell>
          <cell r="H69">
            <v>0</v>
          </cell>
          <cell r="L69" t="str">
            <v>I1036</v>
          </cell>
          <cell r="M69" t="str">
            <v>Cascote Picado X bolson M3</v>
          </cell>
          <cell r="N69" t="str">
            <v>m3</v>
          </cell>
          <cell r="O69">
            <v>3.5596799999999991E-2</v>
          </cell>
          <cell r="P69">
            <v>0</v>
          </cell>
          <cell r="Q69">
            <v>0</v>
          </cell>
          <cell r="R69">
            <v>0</v>
          </cell>
          <cell r="V69" t="str">
            <v>I1036</v>
          </cell>
          <cell r="W69" t="str">
            <v>Cascote Picado X bolson M3</v>
          </cell>
          <cell r="X69" t="str">
            <v>m3</v>
          </cell>
          <cell r="Y69">
            <v>3.5596799999999991E-2</v>
          </cell>
          <cell r="Z69">
            <v>0</v>
          </cell>
          <cell r="AA69">
            <v>0</v>
          </cell>
          <cell r="AB69">
            <v>0</v>
          </cell>
        </row>
        <row r="70">
          <cell r="B70" t="str">
            <v>I1068</v>
          </cell>
          <cell r="C70" t="str">
            <v>Piedra Partida X M3</v>
          </cell>
          <cell r="D70" t="str">
            <v>m3</v>
          </cell>
          <cell r="E70">
            <v>5.0399999999999993E-2</v>
          </cell>
          <cell r="F70">
            <v>3304.9587000000001</v>
          </cell>
          <cell r="G70">
            <v>166.56991847999998</v>
          </cell>
          <cell r="H70">
            <v>0</v>
          </cell>
          <cell r="L70" t="str">
            <v>I1068</v>
          </cell>
          <cell r="M70" t="str">
            <v>Piedra Partida X M3</v>
          </cell>
          <cell r="N70" t="str">
            <v>m3</v>
          </cell>
          <cell r="O70">
            <v>5.0399999999999993E-2</v>
          </cell>
          <cell r="P70">
            <v>0</v>
          </cell>
          <cell r="Q70">
            <v>0</v>
          </cell>
          <cell r="R70">
            <v>0</v>
          </cell>
          <cell r="V70" t="str">
            <v>I1068</v>
          </cell>
          <cell r="W70" t="str">
            <v>Piedra Partida X M3</v>
          </cell>
          <cell r="X70" t="str">
            <v>m3</v>
          </cell>
          <cell r="Y70">
            <v>5.0399999999999993E-2</v>
          </cell>
          <cell r="Z70">
            <v>0</v>
          </cell>
          <cell r="AA70">
            <v>0</v>
          </cell>
          <cell r="AB70">
            <v>0</v>
          </cell>
        </row>
        <row r="71">
          <cell r="B71" t="str">
            <v>I1003</v>
          </cell>
          <cell r="C71" t="str">
            <v>Ladrillo Comun</v>
          </cell>
          <cell r="D71" t="str">
            <v>u</v>
          </cell>
          <cell r="E71">
            <v>215.99999999999997</v>
          </cell>
          <cell r="F71">
            <v>24.793399999999998</v>
          </cell>
          <cell r="G71">
            <v>5355.3743999999988</v>
          </cell>
          <cell r="H71">
            <v>0</v>
          </cell>
          <cell r="L71" t="str">
            <v>I1003</v>
          </cell>
          <cell r="M71" t="str">
            <v>Ladrillo Comun</v>
          </cell>
          <cell r="N71" t="str">
            <v>u</v>
          </cell>
          <cell r="O71">
            <v>215.99999999999997</v>
          </cell>
          <cell r="P71">
            <v>0</v>
          </cell>
          <cell r="Q71">
            <v>0</v>
          </cell>
          <cell r="R71">
            <v>0</v>
          </cell>
          <cell r="V71" t="str">
            <v>I1003</v>
          </cell>
          <cell r="W71" t="str">
            <v>Ladrillo Comun</v>
          </cell>
          <cell r="X71" t="str">
            <v>u</v>
          </cell>
          <cell r="Y71">
            <v>215.99999999999997</v>
          </cell>
          <cell r="Z71">
            <v>0</v>
          </cell>
          <cell r="AA71">
            <v>0</v>
          </cell>
          <cell r="AB71">
            <v>0</v>
          </cell>
        </row>
        <row r="72">
          <cell r="B72" t="str">
            <v>02-T3167</v>
          </cell>
          <cell r="C72" t="str">
            <v>Mano de Obra</v>
          </cell>
          <cell r="D72">
            <v>0</v>
          </cell>
          <cell r="E72">
            <v>0</v>
          </cell>
          <cell r="F72">
            <v>0</v>
          </cell>
          <cell r="G72">
            <v>0</v>
          </cell>
          <cell r="H72">
            <v>0</v>
          </cell>
          <cell r="L72" t="str">
            <v>02-T3167</v>
          </cell>
          <cell r="M72" t="str">
            <v>Mano de Obra</v>
          </cell>
          <cell r="N72">
            <v>0</v>
          </cell>
          <cell r="O72">
            <v>0</v>
          </cell>
          <cell r="P72">
            <v>0</v>
          </cell>
          <cell r="Q72">
            <v>0</v>
          </cell>
          <cell r="R72">
            <v>18310.795421703293</v>
          </cell>
          <cell r="V72" t="str">
            <v>02-T3167</v>
          </cell>
          <cell r="W72" t="str">
            <v>Mano de Obra</v>
          </cell>
          <cell r="X72">
            <v>0</v>
          </cell>
          <cell r="Y72">
            <v>0</v>
          </cell>
          <cell r="Z72">
            <v>0</v>
          </cell>
          <cell r="AA72">
            <v>0</v>
          </cell>
          <cell r="AB72">
            <v>0</v>
          </cell>
        </row>
        <row r="73">
          <cell r="B73" t="str">
            <v>I1005</v>
          </cell>
          <cell r="C73" t="str">
            <v>Ayudante</v>
          </cell>
          <cell r="D73" t="str">
            <v>hs</v>
          </cell>
          <cell r="E73">
            <v>14.759339031339032</v>
          </cell>
          <cell r="F73">
            <v>0</v>
          </cell>
          <cell r="G73">
            <v>0</v>
          </cell>
          <cell r="H73">
            <v>0</v>
          </cell>
          <cell r="L73" t="str">
            <v>I1005</v>
          </cell>
          <cell r="M73" t="str">
            <v>Ayudante</v>
          </cell>
          <cell r="N73" t="str">
            <v>hs</v>
          </cell>
          <cell r="O73">
            <v>14.759339031339032</v>
          </cell>
          <cell r="P73">
            <v>568.72268799999995</v>
          </cell>
          <cell r="Q73">
            <v>8393.9709670064494</v>
          </cell>
          <cell r="R73">
            <v>0</v>
          </cell>
          <cell r="V73" t="str">
            <v>I1005</v>
          </cell>
          <cell r="W73" t="str">
            <v>Ayudante</v>
          </cell>
          <cell r="X73" t="str">
            <v>hs</v>
          </cell>
          <cell r="Y73">
            <v>14.759339031339032</v>
          </cell>
          <cell r="Z73">
            <v>0</v>
          </cell>
          <cell r="AA73">
            <v>0</v>
          </cell>
          <cell r="AB73">
            <v>0</v>
          </cell>
        </row>
        <row r="74">
          <cell r="B74" t="str">
            <v>I1004</v>
          </cell>
          <cell r="C74" t="str">
            <v>Oficial</v>
          </cell>
          <cell r="D74" t="str">
            <v>hs</v>
          </cell>
          <cell r="E74">
            <v>14.759339031339032</v>
          </cell>
          <cell r="F74">
            <v>0</v>
          </cell>
          <cell r="G74">
            <v>0</v>
          </cell>
          <cell r="H74">
            <v>0</v>
          </cell>
          <cell r="L74" t="str">
            <v>I1004</v>
          </cell>
          <cell r="M74" t="str">
            <v>Oficial</v>
          </cell>
          <cell r="N74" t="str">
            <v>hs</v>
          </cell>
          <cell r="O74">
            <v>14.759339031339032</v>
          </cell>
          <cell r="P74">
            <v>671.90166399999998</v>
          </cell>
          <cell r="Q74">
            <v>9916.8244546968435</v>
          </cell>
          <cell r="R74">
            <v>0</v>
          </cell>
          <cell r="V74" t="str">
            <v>I1004</v>
          </cell>
          <cell r="W74" t="str">
            <v>Oficial</v>
          </cell>
          <cell r="X74" t="str">
            <v>hs</v>
          </cell>
          <cell r="Y74">
            <v>14.759339031339032</v>
          </cell>
          <cell r="Z74">
            <v>0</v>
          </cell>
          <cell r="AA74">
            <v>0</v>
          </cell>
          <cell r="AB74">
            <v>0</v>
          </cell>
        </row>
        <row r="77">
          <cell r="B77" t="str">
            <v>3.5.3.1</v>
          </cell>
          <cell r="C77" t="str">
            <v>Cañeros eléctricos - PVCr de d=110mm c/ cámara de pase e inspección</v>
          </cell>
          <cell r="D77" t="str">
            <v>ml</v>
          </cell>
          <cell r="E77">
            <v>0</v>
          </cell>
          <cell r="F77">
            <v>0</v>
          </cell>
          <cell r="G77">
            <v>0</v>
          </cell>
          <cell r="H77">
            <v>3406.1400000000003</v>
          </cell>
          <cell r="I77">
            <v>3406.1400000000003</v>
          </cell>
          <cell r="J77">
            <v>1.2572754761455529E-3</v>
          </cell>
          <cell r="L77" t="str">
            <v>3.5.3.1</v>
          </cell>
          <cell r="M77" t="str">
            <v>Cañeros eléctricos - PVCr de d=110mm c/ cámara de pase e inspección</v>
          </cell>
          <cell r="N77" t="str">
            <v>ml</v>
          </cell>
          <cell r="O77">
            <v>0</v>
          </cell>
          <cell r="P77">
            <v>0</v>
          </cell>
          <cell r="Q77">
            <v>0</v>
          </cell>
          <cell r="R77">
            <v>496.24974079999998</v>
          </cell>
          <cell r="S77">
            <v>496.24974079999998</v>
          </cell>
          <cell r="T77">
            <v>3.4013759383217767E-4</v>
          </cell>
          <cell r="V77" t="str">
            <v>3.5.3.1</v>
          </cell>
          <cell r="W77" t="str">
            <v>Cañeros eléctricos - PVCr de d=110mm c/ cámara de pase e inspección</v>
          </cell>
          <cell r="X77" t="str">
            <v>ml</v>
          </cell>
          <cell r="Y77">
            <v>0</v>
          </cell>
          <cell r="Z77">
            <v>0</v>
          </cell>
          <cell r="AA77">
            <v>0</v>
          </cell>
          <cell r="AB77">
            <v>0</v>
          </cell>
          <cell r="AC77">
            <v>0</v>
          </cell>
          <cell r="AD77">
            <v>0</v>
          </cell>
        </row>
        <row r="78">
          <cell r="B78" t="str">
            <v>01-T2897</v>
          </cell>
          <cell r="C78" t="str">
            <v>Materiales</v>
          </cell>
          <cell r="D78">
            <v>0</v>
          </cell>
          <cell r="E78">
            <v>0</v>
          </cell>
          <cell r="F78">
            <v>0</v>
          </cell>
          <cell r="G78">
            <v>0</v>
          </cell>
          <cell r="H78">
            <v>3406.1400000000003</v>
          </cell>
          <cell r="L78" t="str">
            <v>01-T2897</v>
          </cell>
          <cell r="M78" t="str">
            <v>Materiales</v>
          </cell>
          <cell r="N78">
            <v>0</v>
          </cell>
          <cell r="O78">
            <v>0</v>
          </cell>
          <cell r="P78">
            <v>0</v>
          </cell>
          <cell r="Q78">
            <v>0</v>
          </cell>
          <cell r="R78">
            <v>0</v>
          </cell>
          <cell r="V78" t="str">
            <v>01-T2897</v>
          </cell>
          <cell r="W78" t="str">
            <v>Materiales</v>
          </cell>
          <cell r="X78">
            <v>0</v>
          </cell>
          <cell r="Y78">
            <v>0</v>
          </cell>
          <cell r="Z78">
            <v>0</v>
          </cell>
          <cell r="AA78">
            <v>0</v>
          </cell>
          <cell r="AB78">
            <v>0</v>
          </cell>
        </row>
        <row r="79">
          <cell r="B79" t="str">
            <v>I1137</v>
          </cell>
          <cell r="C79" t="str">
            <v>Cano Pvc 110X4 Mts (3,2) Aprob.Cloacal Iram</v>
          </cell>
          <cell r="D79" t="str">
            <v>u</v>
          </cell>
          <cell r="E79">
            <v>0.75</v>
          </cell>
          <cell r="F79">
            <v>4541.5200000000004</v>
          </cell>
          <cell r="G79">
            <v>3406.1400000000003</v>
          </cell>
          <cell r="H79">
            <v>0</v>
          </cell>
          <cell r="L79" t="str">
            <v>I1137</v>
          </cell>
          <cell r="M79" t="str">
            <v>Cano Pvc 110X4 Mts (3,2) Aprob.Cloacal Iram</v>
          </cell>
          <cell r="N79" t="str">
            <v>u</v>
          </cell>
          <cell r="O79">
            <v>0.75</v>
          </cell>
          <cell r="P79">
            <v>0</v>
          </cell>
          <cell r="Q79">
            <v>0</v>
          </cell>
          <cell r="R79">
            <v>0</v>
          </cell>
          <cell r="V79" t="str">
            <v>I1137</v>
          </cell>
          <cell r="W79" t="str">
            <v>Cano Pvc 110X4 Mts (3,2) Aprob.Cloacal Iram</v>
          </cell>
          <cell r="X79" t="str">
            <v>u</v>
          </cell>
          <cell r="Y79">
            <v>0.75</v>
          </cell>
          <cell r="Z79">
            <v>0</v>
          </cell>
          <cell r="AA79">
            <v>0</v>
          </cell>
          <cell r="AB79">
            <v>0</v>
          </cell>
        </row>
        <row r="80">
          <cell r="B80" t="str">
            <v>02-T2897</v>
          </cell>
          <cell r="C80" t="str">
            <v>Mano de Obra</v>
          </cell>
          <cell r="D80">
            <v>0</v>
          </cell>
          <cell r="E80">
            <v>0</v>
          </cell>
          <cell r="F80">
            <v>0</v>
          </cell>
          <cell r="G80">
            <v>0</v>
          </cell>
          <cell r="H80">
            <v>0</v>
          </cell>
          <cell r="L80" t="str">
            <v>02-T2897</v>
          </cell>
          <cell r="M80" t="str">
            <v>Mano de Obra</v>
          </cell>
          <cell r="N80">
            <v>0</v>
          </cell>
          <cell r="O80">
            <v>0</v>
          </cell>
          <cell r="P80">
            <v>0</v>
          </cell>
          <cell r="Q80">
            <v>0</v>
          </cell>
          <cell r="R80">
            <v>496.24974079999998</v>
          </cell>
          <cell r="V80" t="str">
            <v>02-T2897</v>
          </cell>
          <cell r="W80" t="str">
            <v>Mano de Obra</v>
          </cell>
          <cell r="X80">
            <v>0</v>
          </cell>
          <cell r="Y80">
            <v>0</v>
          </cell>
          <cell r="Z80">
            <v>0</v>
          </cell>
          <cell r="AA80">
            <v>0</v>
          </cell>
          <cell r="AB80">
            <v>0</v>
          </cell>
        </row>
        <row r="81">
          <cell r="B81" t="str">
            <v>I1005</v>
          </cell>
          <cell r="C81" t="str">
            <v>Ayudante</v>
          </cell>
          <cell r="D81" t="str">
            <v>hs</v>
          </cell>
          <cell r="E81">
            <v>0.4</v>
          </cell>
          <cell r="F81">
            <v>0</v>
          </cell>
          <cell r="G81">
            <v>0</v>
          </cell>
          <cell r="H81">
            <v>0</v>
          </cell>
          <cell r="L81" t="str">
            <v>I1005</v>
          </cell>
          <cell r="M81" t="str">
            <v>Ayudante</v>
          </cell>
          <cell r="N81" t="str">
            <v>hs</v>
          </cell>
          <cell r="O81">
            <v>0.4</v>
          </cell>
          <cell r="P81">
            <v>568.72268799999995</v>
          </cell>
          <cell r="Q81">
            <v>227.4890752</v>
          </cell>
          <cell r="R81">
            <v>0</v>
          </cell>
          <cell r="V81" t="str">
            <v>I1005</v>
          </cell>
          <cell r="W81" t="str">
            <v>Ayudante</v>
          </cell>
          <cell r="X81" t="str">
            <v>hs</v>
          </cell>
          <cell r="Y81">
            <v>0.4</v>
          </cell>
          <cell r="Z81">
            <v>0</v>
          </cell>
          <cell r="AA81">
            <v>0</v>
          </cell>
          <cell r="AB81">
            <v>0</v>
          </cell>
        </row>
        <row r="82">
          <cell r="B82" t="str">
            <v>I1004</v>
          </cell>
          <cell r="C82" t="str">
            <v>Oficial</v>
          </cell>
          <cell r="D82" t="str">
            <v>hs</v>
          </cell>
          <cell r="E82">
            <v>0.4</v>
          </cell>
          <cell r="F82">
            <v>0</v>
          </cell>
          <cell r="G82">
            <v>0</v>
          </cell>
          <cell r="H82">
            <v>0</v>
          </cell>
          <cell r="L82" t="str">
            <v>I1004</v>
          </cell>
          <cell r="M82" t="str">
            <v>Oficial</v>
          </cell>
          <cell r="N82" t="str">
            <v>hs</v>
          </cell>
          <cell r="O82">
            <v>0.4</v>
          </cell>
          <cell r="P82">
            <v>671.90166399999998</v>
          </cell>
          <cell r="Q82">
            <v>268.76066559999998</v>
          </cell>
          <cell r="R82">
            <v>0</v>
          </cell>
          <cell r="V82" t="str">
            <v>I1004</v>
          </cell>
          <cell r="W82" t="str">
            <v>Oficial</v>
          </cell>
          <cell r="X82" t="str">
            <v>hs</v>
          </cell>
          <cell r="Y82">
            <v>0.4</v>
          </cell>
          <cell r="Z82">
            <v>0</v>
          </cell>
          <cell r="AA82">
            <v>0</v>
          </cell>
          <cell r="AB82">
            <v>0</v>
          </cell>
        </row>
        <row r="85">
          <cell r="B85" t="str">
            <v>3.5.3.3</v>
          </cell>
          <cell r="C85" t="str">
            <v>Cruce de vías - PEAD d=110mm c/ camara de pase - 9x110mm</v>
          </cell>
          <cell r="D85" t="str">
            <v>u</v>
          </cell>
          <cell r="E85">
            <v>0</v>
          </cell>
          <cell r="F85">
            <v>0</v>
          </cell>
          <cell r="G85">
            <v>0</v>
          </cell>
          <cell r="H85">
            <v>532441.65051127027</v>
          </cell>
          <cell r="I85">
            <v>532441.65051127027</v>
          </cell>
          <cell r="J85">
            <v>0.19653503075806672</v>
          </cell>
          <cell r="L85" t="str">
            <v>3.5.3.3</v>
          </cell>
          <cell r="M85" t="str">
            <v>Cruce de vías - PEAD d=110mm c/ camara de pase - 9x110mm</v>
          </cell>
          <cell r="N85" t="str">
            <v>u</v>
          </cell>
          <cell r="O85">
            <v>0</v>
          </cell>
          <cell r="P85">
            <v>0</v>
          </cell>
          <cell r="Q85">
            <v>0</v>
          </cell>
          <cell r="R85">
            <v>451581.46916298755</v>
          </cell>
          <cell r="S85">
            <v>451581.46916298755</v>
          </cell>
          <cell r="T85">
            <v>0.30952123842459112</v>
          </cell>
          <cell r="V85" t="str">
            <v>3.5.3.3</v>
          </cell>
          <cell r="W85" t="str">
            <v>Cruce de vías - PEAD d=110mm c/ camara de pase - 9x110mm</v>
          </cell>
          <cell r="X85" t="str">
            <v>u</v>
          </cell>
          <cell r="Y85">
            <v>0</v>
          </cell>
          <cell r="Z85">
            <v>0</v>
          </cell>
          <cell r="AA85">
            <v>0</v>
          </cell>
          <cell r="AB85">
            <v>29248.295999999995</v>
          </cell>
          <cell r="AC85">
            <v>29248.295999999995</v>
          </cell>
          <cell r="AD85">
            <v>0.92067411276926747</v>
          </cell>
        </row>
        <row r="86">
          <cell r="B86" t="str">
            <v>01-T2938</v>
          </cell>
          <cell r="C86" t="str">
            <v>Materiales</v>
          </cell>
          <cell r="D86">
            <v>0</v>
          </cell>
          <cell r="E86">
            <v>0</v>
          </cell>
          <cell r="F86">
            <v>0</v>
          </cell>
          <cell r="G86">
            <v>0</v>
          </cell>
          <cell r="H86">
            <v>525623.03451127035</v>
          </cell>
          <cell r="L86" t="str">
            <v>01-T2938</v>
          </cell>
          <cell r="M86" t="str">
            <v>Materiales</v>
          </cell>
          <cell r="N86">
            <v>0</v>
          </cell>
          <cell r="O86">
            <v>0</v>
          </cell>
          <cell r="P86">
            <v>0</v>
          </cell>
          <cell r="Q86">
            <v>0</v>
          </cell>
          <cell r="R86">
            <v>0</v>
          </cell>
          <cell r="V86" t="str">
            <v>01-T2938</v>
          </cell>
          <cell r="W86" t="str">
            <v>Materiales</v>
          </cell>
          <cell r="X86">
            <v>0</v>
          </cell>
          <cell r="Y86">
            <v>0</v>
          </cell>
          <cell r="Z86">
            <v>0</v>
          </cell>
          <cell r="AA86">
            <v>0</v>
          </cell>
          <cell r="AB86">
            <v>0</v>
          </cell>
        </row>
        <row r="87">
          <cell r="B87" t="str">
            <v>I2905</v>
          </cell>
          <cell r="C87" t="str">
            <v>Mano de obra de tunelera</v>
          </cell>
          <cell r="D87" t="str">
            <v>ml</v>
          </cell>
          <cell r="E87">
            <v>22</v>
          </cell>
          <cell r="F87">
            <v>9359.7000000000007</v>
          </cell>
          <cell r="G87">
            <v>205913.40000000002</v>
          </cell>
          <cell r="H87">
            <v>0</v>
          </cell>
          <cell r="L87" t="str">
            <v>I2905</v>
          </cell>
          <cell r="M87" t="str">
            <v>Mano de obra de tunelera</v>
          </cell>
          <cell r="N87" t="str">
            <v>ml</v>
          </cell>
          <cell r="O87">
            <v>22</v>
          </cell>
          <cell r="P87">
            <v>0</v>
          </cell>
          <cell r="Q87">
            <v>0</v>
          </cell>
          <cell r="R87">
            <v>0</v>
          </cell>
          <cell r="V87" t="str">
            <v>I2905</v>
          </cell>
          <cell r="W87" t="str">
            <v>Mano de obra de tunelera</v>
          </cell>
          <cell r="X87" t="str">
            <v>ml</v>
          </cell>
          <cell r="Y87">
            <v>22</v>
          </cell>
          <cell r="Z87">
            <v>0</v>
          </cell>
          <cell r="AA87">
            <v>0</v>
          </cell>
          <cell r="AB87">
            <v>0</v>
          </cell>
        </row>
        <row r="88">
          <cell r="B88" t="str">
            <v>I1011</v>
          </cell>
          <cell r="C88" t="str">
            <v>Acero  Adn420 Diam 12 Mm</v>
          </cell>
          <cell r="D88" t="str">
            <v>tn</v>
          </cell>
          <cell r="E88">
            <v>0.30016000000000004</v>
          </cell>
          <cell r="F88">
            <v>139756</v>
          </cell>
          <cell r="G88">
            <v>41949.160960000008</v>
          </cell>
          <cell r="H88">
            <v>0</v>
          </cell>
          <cell r="L88" t="str">
            <v>I1011</v>
          </cell>
          <cell r="M88" t="str">
            <v>Acero  Adn420 Diam 12 Mm</v>
          </cell>
          <cell r="N88" t="str">
            <v>tn</v>
          </cell>
          <cell r="O88">
            <v>0.30016000000000004</v>
          </cell>
          <cell r="P88">
            <v>0</v>
          </cell>
          <cell r="Q88">
            <v>0</v>
          </cell>
          <cell r="R88">
            <v>0</v>
          </cell>
          <cell r="V88" t="str">
            <v>I1011</v>
          </cell>
          <cell r="W88" t="str">
            <v>Acero  Adn420 Diam 12 Mm</v>
          </cell>
          <cell r="X88" t="str">
            <v>tn</v>
          </cell>
          <cell r="Y88">
            <v>0.30016000000000004</v>
          </cell>
          <cell r="Z88">
            <v>0</v>
          </cell>
          <cell r="AA88">
            <v>0</v>
          </cell>
          <cell r="AB88">
            <v>0</v>
          </cell>
        </row>
        <row r="89">
          <cell r="B89" t="str">
            <v>I1010</v>
          </cell>
          <cell r="C89" t="str">
            <v>Acero  Adn420 Diam 6 Mm</v>
          </cell>
          <cell r="D89" t="str">
            <v>tn</v>
          </cell>
          <cell r="E89">
            <v>8.1920000000000021E-2</v>
          </cell>
          <cell r="F89">
            <v>147954</v>
          </cell>
          <cell r="G89">
            <v>12120.391680000002</v>
          </cell>
          <cell r="H89">
            <v>0</v>
          </cell>
          <cell r="L89" t="str">
            <v>I1010</v>
          </cell>
          <cell r="M89" t="str">
            <v>Acero  Adn420 Diam 6 Mm</v>
          </cell>
          <cell r="N89" t="str">
            <v>tn</v>
          </cell>
          <cell r="O89">
            <v>8.1920000000000021E-2</v>
          </cell>
          <cell r="P89">
            <v>0</v>
          </cell>
          <cell r="Q89">
            <v>0</v>
          </cell>
          <cell r="R89">
            <v>0</v>
          </cell>
          <cell r="V89" t="str">
            <v>I1010</v>
          </cell>
          <cell r="W89" t="str">
            <v>Acero  Adn420 Diam 6 Mm</v>
          </cell>
          <cell r="X89" t="str">
            <v>tn</v>
          </cell>
          <cell r="Y89">
            <v>8.1920000000000021E-2</v>
          </cell>
          <cell r="Z89">
            <v>0</v>
          </cell>
          <cell r="AA89">
            <v>0</v>
          </cell>
          <cell r="AB89">
            <v>0</v>
          </cell>
        </row>
        <row r="90">
          <cell r="B90" t="str">
            <v>I1014</v>
          </cell>
          <cell r="C90" t="str">
            <v>Alambre Negro Recocido N 16</v>
          </cell>
          <cell r="D90" t="str">
            <v>kg</v>
          </cell>
          <cell r="E90">
            <v>3.5680000000000005</v>
          </cell>
          <cell r="F90">
            <v>572.72730000000001</v>
          </cell>
          <cell r="G90">
            <v>2043.4910064000003</v>
          </cell>
          <cell r="H90">
            <v>0</v>
          </cell>
          <cell r="L90" t="str">
            <v>I1014</v>
          </cell>
          <cell r="M90" t="str">
            <v>Alambre Negro Recocido N 16</v>
          </cell>
          <cell r="N90" t="str">
            <v>kg</v>
          </cell>
          <cell r="O90">
            <v>3.5680000000000005</v>
          </cell>
          <cell r="P90">
            <v>0</v>
          </cell>
          <cell r="Q90">
            <v>0</v>
          </cell>
          <cell r="R90">
            <v>0</v>
          </cell>
          <cell r="V90" t="str">
            <v>I1014</v>
          </cell>
          <cell r="W90" t="str">
            <v>Alambre Negro Recocido N 16</v>
          </cell>
          <cell r="X90" t="str">
            <v>kg</v>
          </cell>
          <cell r="Y90">
            <v>3.5680000000000005</v>
          </cell>
          <cell r="Z90">
            <v>0</v>
          </cell>
          <cell r="AA90">
            <v>0</v>
          </cell>
          <cell r="AB90">
            <v>0</v>
          </cell>
        </row>
        <row r="91">
          <cell r="B91" t="str">
            <v>I1865</v>
          </cell>
          <cell r="C91" t="str">
            <v>Barra de acero liso diam 12 mm</v>
          </cell>
          <cell r="D91" t="str">
            <v>kg</v>
          </cell>
          <cell r="E91">
            <v>5.5</v>
          </cell>
          <cell r="F91">
            <v>205.06043233315961</v>
          </cell>
          <cell r="G91">
            <v>1127.8323778323779</v>
          </cell>
          <cell r="H91">
            <v>0</v>
          </cell>
          <cell r="L91" t="str">
            <v>I1865</v>
          </cell>
          <cell r="M91" t="str">
            <v>Barra de acero liso diam 12 mm</v>
          </cell>
          <cell r="N91" t="str">
            <v>kg</v>
          </cell>
          <cell r="O91">
            <v>5.5</v>
          </cell>
          <cell r="P91">
            <v>0</v>
          </cell>
          <cell r="Q91">
            <v>0</v>
          </cell>
          <cell r="R91">
            <v>0</v>
          </cell>
          <cell r="V91" t="str">
            <v>I1865</v>
          </cell>
          <cell r="W91" t="str">
            <v>Barra de acero liso diam 12 mm</v>
          </cell>
          <cell r="X91" t="str">
            <v>kg</v>
          </cell>
          <cell r="Y91">
            <v>5.5</v>
          </cell>
          <cell r="Z91">
            <v>0</v>
          </cell>
          <cell r="AA91">
            <v>0</v>
          </cell>
          <cell r="AB91">
            <v>0</v>
          </cell>
        </row>
        <row r="92">
          <cell r="B92" t="str">
            <v>I1015</v>
          </cell>
          <cell r="C92" t="str">
            <v>Clavos De 2"</v>
          </cell>
          <cell r="D92" t="str">
            <v>kg</v>
          </cell>
          <cell r="E92">
            <v>8.3168000000000006</v>
          </cell>
          <cell r="F92">
            <v>683.37189999999998</v>
          </cell>
          <cell r="G92">
            <v>5683.4674179200001</v>
          </cell>
          <cell r="H92">
            <v>0</v>
          </cell>
          <cell r="L92" t="str">
            <v>I1015</v>
          </cell>
          <cell r="M92" t="str">
            <v>Clavos De 2"</v>
          </cell>
          <cell r="N92" t="str">
            <v>kg</v>
          </cell>
          <cell r="O92">
            <v>8.3168000000000006</v>
          </cell>
          <cell r="P92">
            <v>0</v>
          </cell>
          <cell r="Q92">
            <v>0</v>
          </cell>
          <cell r="R92">
            <v>0</v>
          </cell>
          <cell r="V92" t="str">
            <v>I1015</v>
          </cell>
          <cell r="W92" t="str">
            <v>Clavos De 2"</v>
          </cell>
          <cell r="X92" t="str">
            <v>kg</v>
          </cell>
          <cell r="Y92">
            <v>8.3168000000000006</v>
          </cell>
          <cell r="Z92">
            <v>0</v>
          </cell>
          <cell r="AA92">
            <v>0</v>
          </cell>
          <cell r="AB92">
            <v>0</v>
          </cell>
        </row>
        <row r="93">
          <cell r="B93" t="str">
            <v>I1858</v>
          </cell>
          <cell r="C93" t="str">
            <v>Perfil T 1 1/4 x 3/16" x 3 mts (2,27 kg/ml)</v>
          </cell>
          <cell r="D93" t="str">
            <v>kg</v>
          </cell>
          <cell r="E93">
            <v>114</v>
          </cell>
          <cell r="F93">
            <v>240.28834601521828</v>
          </cell>
          <cell r="G93">
            <v>27392.871445734883</v>
          </cell>
          <cell r="H93">
            <v>0</v>
          </cell>
          <cell r="L93" t="str">
            <v>I1858</v>
          </cell>
          <cell r="M93" t="str">
            <v>Perfil T 1 1/4 x 3/16" x 3 mts (2,27 kg/ml)</v>
          </cell>
          <cell r="N93" t="str">
            <v>kg</v>
          </cell>
          <cell r="O93">
            <v>114</v>
          </cell>
          <cell r="P93">
            <v>0</v>
          </cell>
          <cell r="Q93">
            <v>0</v>
          </cell>
          <cell r="R93">
            <v>0</v>
          </cell>
          <cell r="V93" t="str">
            <v>I1858</v>
          </cell>
          <cell r="W93" t="str">
            <v>Perfil T 1 1/4 x 3/16" x 3 mts (2,27 kg/ml)</v>
          </cell>
          <cell r="X93" t="str">
            <v>kg</v>
          </cell>
          <cell r="Y93">
            <v>114</v>
          </cell>
          <cell r="Z93">
            <v>0</v>
          </cell>
          <cell r="AA93">
            <v>0</v>
          </cell>
          <cell r="AB93">
            <v>0</v>
          </cell>
        </row>
        <row r="94">
          <cell r="B94" t="str">
            <v>I1000</v>
          </cell>
          <cell r="C94" t="str">
            <v>Cal Hidráulica En Polvo</v>
          </cell>
          <cell r="D94" t="str">
            <v>kg</v>
          </cell>
          <cell r="E94">
            <v>0.74649600000000005</v>
          </cell>
          <cell r="F94">
            <v>16.2</v>
          </cell>
          <cell r="G94">
            <v>12.093235200000001</v>
          </cell>
          <cell r="H94">
            <v>0</v>
          </cell>
          <cell r="L94" t="str">
            <v>I1000</v>
          </cell>
          <cell r="M94" t="str">
            <v>Cal Hidráulica En Polvo</v>
          </cell>
          <cell r="N94" t="str">
            <v>kg</v>
          </cell>
          <cell r="O94">
            <v>0.74649600000000005</v>
          </cell>
          <cell r="P94">
            <v>0</v>
          </cell>
          <cell r="Q94">
            <v>0</v>
          </cell>
          <cell r="R94">
            <v>0</v>
          </cell>
          <cell r="V94" t="str">
            <v>I1000</v>
          </cell>
          <cell r="W94" t="str">
            <v>Cal Hidráulica En Polvo</v>
          </cell>
          <cell r="X94" t="str">
            <v>kg</v>
          </cell>
          <cell r="Y94">
            <v>0.74649600000000005</v>
          </cell>
          <cell r="Z94">
            <v>0</v>
          </cell>
          <cell r="AA94">
            <v>0</v>
          </cell>
          <cell r="AB94">
            <v>0</v>
          </cell>
        </row>
        <row r="95">
          <cell r="B95" t="str">
            <v>I1001</v>
          </cell>
          <cell r="C95" t="str">
            <v>Cemento Portland x 50 kg</v>
          </cell>
          <cell r="D95" t="str">
            <v>kg</v>
          </cell>
          <cell r="E95">
            <v>23.722560000000001</v>
          </cell>
          <cell r="F95">
            <v>15.2066</v>
          </cell>
          <cell r="G95">
            <v>360.73948089600003</v>
          </cell>
          <cell r="H95">
            <v>0</v>
          </cell>
          <cell r="L95" t="str">
            <v>I1001</v>
          </cell>
          <cell r="M95" t="str">
            <v>Cemento Portland x 50 kg</v>
          </cell>
          <cell r="N95" t="str">
            <v>kg</v>
          </cell>
          <cell r="O95">
            <v>23.722560000000001</v>
          </cell>
          <cell r="P95">
            <v>0</v>
          </cell>
          <cell r="Q95">
            <v>0</v>
          </cell>
          <cell r="R95">
            <v>0</v>
          </cell>
          <cell r="V95" t="str">
            <v>I1001</v>
          </cell>
          <cell r="W95" t="str">
            <v>Cemento Portland x 50 kg</v>
          </cell>
          <cell r="X95" t="str">
            <v>kg</v>
          </cell>
          <cell r="Y95">
            <v>23.722560000000001</v>
          </cell>
          <cell r="Z95">
            <v>0</v>
          </cell>
          <cell r="AA95">
            <v>0</v>
          </cell>
          <cell r="AB95">
            <v>0</v>
          </cell>
        </row>
        <row r="96">
          <cell r="B96" t="str">
            <v>I1002</v>
          </cell>
          <cell r="C96" t="str">
            <v>Arena a Granel</v>
          </cell>
          <cell r="D96" t="str">
            <v>m3</v>
          </cell>
          <cell r="E96">
            <v>5.3235072000000008E-2</v>
          </cell>
          <cell r="F96">
            <v>3102.1487999999999</v>
          </cell>
          <cell r="G96">
            <v>165.14311472271362</v>
          </cell>
          <cell r="H96">
            <v>0</v>
          </cell>
          <cell r="L96" t="str">
            <v>I1002</v>
          </cell>
          <cell r="M96" t="str">
            <v>Arena a Granel</v>
          </cell>
          <cell r="N96" t="str">
            <v>m3</v>
          </cell>
          <cell r="O96">
            <v>5.3235072000000008E-2</v>
          </cell>
          <cell r="P96">
            <v>0</v>
          </cell>
          <cell r="Q96">
            <v>0</v>
          </cell>
          <cell r="R96">
            <v>0</v>
          </cell>
          <cell r="V96" t="str">
            <v>I1002</v>
          </cell>
          <cell r="W96" t="str">
            <v>Arena a Granel</v>
          </cell>
          <cell r="X96" t="str">
            <v>m3</v>
          </cell>
          <cell r="Y96">
            <v>5.3235072000000008E-2</v>
          </cell>
          <cell r="Z96">
            <v>0</v>
          </cell>
          <cell r="AA96">
            <v>0</v>
          </cell>
          <cell r="AB96">
            <v>0</v>
          </cell>
        </row>
        <row r="97">
          <cell r="B97" t="str">
            <v>I2904</v>
          </cell>
          <cell r="C97" t="str">
            <v>Cañería PEAD 110</v>
          </cell>
          <cell r="D97" t="str">
            <v>ml</v>
          </cell>
          <cell r="E97">
            <v>99</v>
          </cell>
          <cell r="F97">
            <v>775.94123048668507</v>
          </cell>
          <cell r="G97">
            <v>76818.181818181823</v>
          </cell>
          <cell r="H97">
            <v>0</v>
          </cell>
          <cell r="L97" t="str">
            <v>I2904</v>
          </cell>
          <cell r="M97" t="str">
            <v>Cañería PEAD 110</v>
          </cell>
          <cell r="N97" t="str">
            <v>ml</v>
          </cell>
          <cell r="O97">
            <v>99</v>
          </cell>
          <cell r="P97">
            <v>0</v>
          </cell>
          <cell r="Q97">
            <v>0</v>
          </cell>
          <cell r="R97">
            <v>0</v>
          </cell>
          <cell r="V97" t="str">
            <v>I2904</v>
          </cell>
          <cell r="W97" t="str">
            <v>Cañería PEAD 110</v>
          </cell>
          <cell r="X97" t="str">
            <v>ml</v>
          </cell>
          <cell r="Y97">
            <v>99</v>
          </cell>
          <cell r="Z97">
            <v>0</v>
          </cell>
          <cell r="AA97">
            <v>0</v>
          </cell>
          <cell r="AB97">
            <v>0</v>
          </cell>
        </row>
        <row r="98">
          <cell r="B98" t="str">
            <v>I1019</v>
          </cell>
          <cell r="C98" t="str">
            <v>Hormigon Elaborado H30</v>
          </cell>
          <cell r="D98" t="str">
            <v>m3</v>
          </cell>
          <cell r="E98">
            <v>6.3504000000000014</v>
          </cell>
          <cell r="F98">
            <v>9940</v>
          </cell>
          <cell r="G98">
            <v>63122.976000000017</v>
          </cell>
          <cell r="H98">
            <v>0</v>
          </cell>
          <cell r="L98" t="str">
            <v>I1019</v>
          </cell>
          <cell r="M98" t="str">
            <v>Hormigon Elaborado H30</v>
          </cell>
          <cell r="N98" t="str">
            <v>m3</v>
          </cell>
          <cell r="O98">
            <v>6.3504000000000014</v>
          </cell>
          <cell r="P98">
            <v>0</v>
          </cell>
          <cell r="Q98">
            <v>0</v>
          </cell>
          <cell r="R98">
            <v>0</v>
          </cell>
          <cell r="V98" t="str">
            <v>I1019</v>
          </cell>
          <cell r="W98" t="str">
            <v>Hormigon Elaborado H30</v>
          </cell>
          <cell r="X98" t="str">
            <v>m3</v>
          </cell>
          <cell r="Y98">
            <v>6.3504000000000014</v>
          </cell>
          <cell r="Z98">
            <v>0</v>
          </cell>
          <cell r="AA98">
            <v>0</v>
          </cell>
          <cell r="AB98">
            <v>0</v>
          </cell>
        </row>
        <row r="99">
          <cell r="B99" t="str">
            <v>I2903</v>
          </cell>
          <cell r="C99" t="str">
            <v>Tubo Pvc Para Encofrado 315 X 3mts Tuboforte</v>
          </cell>
          <cell r="D99" t="str">
            <v>ml</v>
          </cell>
          <cell r="E99">
            <v>22</v>
          </cell>
          <cell r="F99">
            <v>3420.9366391184576</v>
          </cell>
          <cell r="G99">
            <v>75260.606060606064</v>
          </cell>
          <cell r="H99">
            <v>0</v>
          </cell>
          <cell r="L99" t="str">
            <v>I2903</v>
          </cell>
          <cell r="M99" t="str">
            <v>Tubo Pvc Para Encofrado 315 X 3mts Tuboforte</v>
          </cell>
          <cell r="N99" t="str">
            <v>ml</v>
          </cell>
          <cell r="O99">
            <v>22</v>
          </cell>
          <cell r="P99">
            <v>0</v>
          </cell>
          <cell r="Q99">
            <v>0</v>
          </cell>
          <cell r="R99">
            <v>0</v>
          </cell>
          <cell r="V99" t="str">
            <v>I2903</v>
          </cell>
          <cell r="W99" t="str">
            <v>Tubo Pvc Para Encofrado 315 X 3mts Tuboforte</v>
          </cell>
          <cell r="X99" t="str">
            <v>ml</v>
          </cell>
          <cell r="Y99">
            <v>22</v>
          </cell>
          <cell r="Z99">
            <v>0</v>
          </cell>
          <cell r="AA99">
            <v>0</v>
          </cell>
          <cell r="AB99">
            <v>0</v>
          </cell>
        </row>
        <row r="100">
          <cell r="B100" t="str">
            <v>I1006</v>
          </cell>
          <cell r="C100" t="str">
            <v>Ladrillo Hueco 8X18X33  pallete (216 un.)</v>
          </cell>
          <cell r="D100" t="str">
            <v>u</v>
          </cell>
          <cell r="E100">
            <v>7.7759999999999998</v>
          </cell>
          <cell r="F100">
            <v>56.473799999999997</v>
          </cell>
          <cell r="G100">
            <v>439.14026879999994</v>
          </cell>
          <cell r="H100">
            <v>0</v>
          </cell>
          <cell r="L100" t="str">
            <v>I1006</v>
          </cell>
          <cell r="M100" t="str">
            <v>Ladrillo Hueco 8X18X33  pallete (216 un.)</v>
          </cell>
          <cell r="N100" t="str">
            <v>u</v>
          </cell>
          <cell r="O100">
            <v>7.7759999999999998</v>
          </cell>
          <cell r="P100">
            <v>0</v>
          </cell>
          <cell r="Q100">
            <v>0</v>
          </cell>
          <cell r="R100">
            <v>0</v>
          </cell>
          <cell r="V100" t="str">
            <v>I1006</v>
          </cell>
          <cell r="W100" t="str">
            <v>Ladrillo Hueco 8X18X33  pallete (216 un.)</v>
          </cell>
          <cell r="X100" t="str">
            <v>u</v>
          </cell>
          <cell r="Y100">
            <v>7.7759999999999998</v>
          </cell>
          <cell r="Z100">
            <v>0</v>
          </cell>
          <cell r="AA100">
            <v>0</v>
          </cell>
          <cell r="AB100">
            <v>0</v>
          </cell>
        </row>
        <row r="101">
          <cell r="B101" t="str">
            <v>I1020</v>
          </cell>
          <cell r="C101" t="str">
            <v>Fenolico De 25 Mm 1.22X2.44 (2,97 m2)</v>
          </cell>
          <cell r="D101" t="str">
            <v>m2</v>
          </cell>
          <cell r="E101">
            <v>24.480000000000004</v>
          </cell>
          <cell r="F101">
            <v>448.00619999999998</v>
          </cell>
          <cell r="G101">
            <v>10967.191776000001</v>
          </cell>
          <cell r="H101">
            <v>0</v>
          </cell>
          <cell r="L101" t="str">
            <v>I1020</v>
          </cell>
          <cell r="M101" t="str">
            <v>Fenolico De 25 Mm 1.22X2.44 (2,97 m2)</v>
          </cell>
          <cell r="N101" t="str">
            <v>m2</v>
          </cell>
          <cell r="O101">
            <v>24.480000000000004</v>
          </cell>
          <cell r="P101">
            <v>0</v>
          </cell>
          <cell r="Q101">
            <v>0</v>
          </cell>
          <cell r="R101">
            <v>0</v>
          </cell>
          <cell r="V101" t="str">
            <v>I1020</v>
          </cell>
          <cell r="W101" t="str">
            <v>Fenolico De 25 Mm 1.22X2.44 (2,97 m2)</v>
          </cell>
          <cell r="X101" t="str">
            <v>m2</v>
          </cell>
          <cell r="Y101">
            <v>24.480000000000004</v>
          </cell>
          <cell r="Z101">
            <v>0</v>
          </cell>
          <cell r="AA101">
            <v>0</v>
          </cell>
          <cell r="AB101">
            <v>0</v>
          </cell>
        </row>
        <row r="102">
          <cell r="B102" t="str">
            <v>I1013</v>
          </cell>
          <cell r="C102" t="str">
            <v>Tirante 3X3 Saligna Bruto</v>
          </cell>
          <cell r="D102" t="str">
            <v>ml</v>
          </cell>
          <cell r="E102">
            <v>49.419702537182857</v>
          </cell>
          <cell r="F102">
            <v>45.454500000000003</v>
          </cell>
          <cell r="G102">
            <v>2246.3478689763783</v>
          </cell>
          <cell r="H102">
            <v>0</v>
          </cell>
          <cell r="L102" t="str">
            <v>I1013</v>
          </cell>
          <cell r="M102" t="str">
            <v>Tirante 3X3 Saligna Bruto</v>
          </cell>
          <cell r="N102" t="str">
            <v>ml</v>
          </cell>
          <cell r="O102">
            <v>49.419702537182857</v>
          </cell>
          <cell r="P102">
            <v>0</v>
          </cell>
          <cell r="Q102">
            <v>0</v>
          </cell>
          <cell r="R102">
            <v>0</v>
          </cell>
          <cell r="V102" t="str">
            <v>I1013</v>
          </cell>
          <cell r="W102" t="str">
            <v>Tirante 3X3 Saligna Bruto</v>
          </cell>
          <cell r="X102" t="str">
            <v>ml</v>
          </cell>
          <cell r="Y102">
            <v>49.419702537182857</v>
          </cell>
          <cell r="Z102">
            <v>0</v>
          </cell>
          <cell r="AA102">
            <v>0</v>
          </cell>
          <cell r="AB102">
            <v>0</v>
          </cell>
        </row>
        <row r="103">
          <cell r="B103" t="str">
            <v>02-T2938</v>
          </cell>
          <cell r="C103" t="str">
            <v>Mano de Obra</v>
          </cell>
          <cell r="D103">
            <v>0</v>
          </cell>
          <cell r="E103">
            <v>0</v>
          </cell>
          <cell r="F103">
            <v>0</v>
          </cell>
          <cell r="G103">
            <v>0</v>
          </cell>
          <cell r="H103">
            <v>0</v>
          </cell>
          <cell r="L103" t="str">
            <v>02-T2938</v>
          </cell>
          <cell r="M103" t="str">
            <v>Mano de Obra</v>
          </cell>
          <cell r="N103">
            <v>0</v>
          </cell>
          <cell r="O103">
            <v>0</v>
          </cell>
          <cell r="P103">
            <v>0</v>
          </cell>
          <cell r="Q103">
            <v>0</v>
          </cell>
          <cell r="R103">
            <v>427755.46916298755</v>
          </cell>
          <cell r="V103" t="str">
            <v>02-T2938</v>
          </cell>
          <cell r="W103" t="str">
            <v>Mano de Obra</v>
          </cell>
          <cell r="X103">
            <v>0</v>
          </cell>
          <cell r="Y103">
            <v>0</v>
          </cell>
          <cell r="Z103">
            <v>0</v>
          </cell>
          <cell r="AA103">
            <v>0</v>
          </cell>
          <cell r="AB103">
            <v>0</v>
          </cell>
        </row>
        <row r="104">
          <cell r="B104" t="str">
            <v>I1005</v>
          </cell>
          <cell r="C104" t="str">
            <v>Ayudante</v>
          </cell>
          <cell r="D104" t="str">
            <v>hs</v>
          </cell>
          <cell r="E104">
            <v>207.93696</v>
          </cell>
          <cell r="F104">
            <v>0</v>
          </cell>
          <cell r="G104">
            <v>0</v>
          </cell>
          <cell r="H104">
            <v>0</v>
          </cell>
          <cell r="L104" t="str">
            <v>I1005</v>
          </cell>
          <cell r="M104" t="str">
            <v>Ayudante</v>
          </cell>
          <cell r="N104" t="str">
            <v>hs</v>
          </cell>
          <cell r="O104">
            <v>207.93696</v>
          </cell>
          <cell r="P104">
            <v>568.72268799999995</v>
          </cell>
          <cell r="Q104">
            <v>118258.46682574847</v>
          </cell>
          <cell r="R104">
            <v>0</v>
          </cell>
          <cell r="V104" t="str">
            <v>I1005</v>
          </cell>
          <cell r="W104" t="str">
            <v>Ayudante</v>
          </cell>
          <cell r="X104" t="str">
            <v>hs</v>
          </cell>
          <cell r="Y104">
            <v>207.93696</v>
          </cell>
          <cell r="Z104">
            <v>0</v>
          </cell>
          <cell r="AA104">
            <v>0</v>
          </cell>
          <cell r="AB104">
            <v>0</v>
          </cell>
        </row>
        <row r="105">
          <cell r="B105" t="str">
            <v>I1018</v>
          </cell>
          <cell r="C105" t="str">
            <v>Ayudante Hormigon</v>
          </cell>
          <cell r="D105" t="str">
            <v>hs</v>
          </cell>
          <cell r="E105">
            <v>147.02400000000003</v>
          </cell>
          <cell r="F105">
            <v>0</v>
          </cell>
          <cell r="G105">
            <v>0</v>
          </cell>
          <cell r="H105">
            <v>0</v>
          </cell>
          <cell r="L105" t="str">
            <v>I1018</v>
          </cell>
          <cell r="M105" t="str">
            <v>Ayudante Hormigon</v>
          </cell>
          <cell r="N105" t="str">
            <v>hs</v>
          </cell>
          <cell r="O105">
            <v>147.02400000000003</v>
          </cell>
          <cell r="P105">
            <v>682.46722559999989</v>
          </cell>
          <cell r="Q105">
            <v>100339.06137661441</v>
          </cell>
          <cell r="R105">
            <v>0</v>
          </cell>
          <cell r="V105" t="str">
            <v>I1018</v>
          </cell>
          <cell r="W105" t="str">
            <v>Ayudante Hormigon</v>
          </cell>
          <cell r="X105" t="str">
            <v>hs</v>
          </cell>
          <cell r="Y105">
            <v>147.02400000000003</v>
          </cell>
          <cell r="Z105">
            <v>0</v>
          </cell>
          <cell r="AA105">
            <v>0</v>
          </cell>
          <cell r="AB105">
            <v>0</v>
          </cell>
        </row>
        <row r="106">
          <cell r="B106" t="str">
            <v>I1311</v>
          </cell>
          <cell r="C106" t="str">
            <v>Maquinista</v>
          </cell>
          <cell r="D106" t="str">
            <v>hs</v>
          </cell>
          <cell r="E106">
            <v>24</v>
          </cell>
          <cell r="F106">
            <v>0</v>
          </cell>
          <cell r="G106">
            <v>0</v>
          </cell>
          <cell r="H106">
            <v>0</v>
          </cell>
          <cell r="L106" t="str">
            <v>I1311</v>
          </cell>
          <cell r="M106" t="str">
            <v>Maquinista</v>
          </cell>
          <cell r="N106" t="str">
            <v>hs</v>
          </cell>
          <cell r="O106">
            <v>24</v>
          </cell>
          <cell r="P106">
            <v>867.39470400000005</v>
          </cell>
          <cell r="Q106">
            <v>20817.472895999999</v>
          </cell>
          <cell r="R106">
            <v>0</v>
          </cell>
          <cell r="V106" t="str">
            <v>I1311</v>
          </cell>
          <cell r="W106" t="str">
            <v>Maquinista</v>
          </cell>
          <cell r="X106" t="str">
            <v>hs</v>
          </cell>
          <cell r="Y106">
            <v>24</v>
          </cell>
          <cell r="Z106">
            <v>0</v>
          </cell>
          <cell r="AA106">
            <v>0</v>
          </cell>
          <cell r="AB106">
            <v>0</v>
          </cell>
        </row>
        <row r="107">
          <cell r="B107" t="str">
            <v>I1004</v>
          </cell>
          <cell r="C107" t="str">
            <v>Oficial</v>
          </cell>
          <cell r="D107" t="str">
            <v>hs</v>
          </cell>
          <cell r="E107">
            <v>56.936959999999999</v>
          </cell>
          <cell r="F107">
            <v>0</v>
          </cell>
          <cell r="G107">
            <v>0</v>
          </cell>
          <cell r="H107">
            <v>0</v>
          </cell>
          <cell r="L107" t="str">
            <v>I1004</v>
          </cell>
          <cell r="M107" t="str">
            <v>Oficial</v>
          </cell>
          <cell r="N107" t="str">
            <v>hs</v>
          </cell>
          <cell r="O107">
            <v>56.936959999999999</v>
          </cell>
          <cell r="P107">
            <v>671.90166399999998</v>
          </cell>
          <cell r="Q107">
            <v>38256.03816710144</v>
          </cell>
          <cell r="R107">
            <v>0</v>
          </cell>
          <cell r="V107" t="str">
            <v>I1004</v>
          </cell>
          <cell r="W107" t="str">
            <v>Oficial</v>
          </cell>
          <cell r="X107" t="str">
            <v>hs</v>
          </cell>
          <cell r="Y107">
            <v>56.936959999999999</v>
          </cell>
          <cell r="Z107">
            <v>0</v>
          </cell>
          <cell r="AA107">
            <v>0</v>
          </cell>
          <cell r="AB107">
            <v>0</v>
          </cell>
        </row>
        <row r="108">
          <cell r="B108" t="str">
            <v>I1016</v>
          </cell>
          <cell r="C108" t="str">
            <v>Oficial Especializado</v>
          </cell>
          <cell r="D108" t="str">
            <v>hs</v>
          </cell>
          <cell r="E108">
            <v>40</v>
          </cell>
          <cell r="F108">
            <v>0</v>
          </cell>
          <cell r="G108">
            <v>0</v>
          </cell>
          <cell r="H108">
            <v>0</v>
          </cell>
          <cell r="L108" t="str">
            <v>I1016</v>
          </cell>
          <cell r="M108" t="str">
            <v>Oficial Especializado</v>
          </cell>
          <cell r="N108" t="str">
            <v>hs</v>
          </cell>
          <cell r="O108">
            <v>40</v>
          </cell>
          <cell r="P108">
            <v>788.54063999999994</v>
          </cell>
          <cell r="Q108">
            <v>31541.625599999999</v>
          </cell>
          <cell r="R108">
            <v>0</v>
          </cell>
          <cell r="V108" t="str">
            <v>I1016</v>
          </cell>
          <cell r="W108" t="str">
            <v>Oficial Especializado</v>
          </cell>
          <cell r="X108" t="str">
            <v>hs</v>
          </cell>
          <cell r="Y108">
            <v>40</v>
          </cell>
          <cell r="Z108">
            <v>0</v>
          </cell>
          <cell r="AA108">
            <v>0</v>
          </cell>
          <cell r="AB108">
            <v>0</v>
          </cell>
        </row>
        <row r="109">
          <cell r="B109" t="str">
            <v>I1017</v>
          </cell>
          <cell r="C109" t="str">
            <v>Oficial Hormigon</v>
          </cell>
          <cell r="D109" t="str">
            <v>hs</v>
          </cell>
          <cell r="E109">
            <v>147.02400000000003</v>
          </cell>
          <cell r="F109">
            <v>0</v>
          </cell>
          <cell r="G109">
            <v>0</v>
          </cell>
          <cell r="H109">
            <v>0</v>
          </cell>
          <cell r="L109" t="str">
            <v>I1017</v>
          </cell>
          <cell r="M109" t="str">
            <v>Oficial Hormigon</v>
          </cell>
          <cell r="N109" t="str">
            <v>hs</v>
          </cell>
          <cell r="O109">
            <v>147.02400000000003</v>
          </cell>
          <cell r="P109">
            <v>806.2819968</v>
          </cell>
          <cell r="Q109">
            <v>118542.80429752322</v>
          </cell>
          <cell r="R109">
            <v>0</v>
          </cell>
          <cell r="V109" t="str">
            <v>I1017</v>
          </cell>
          <cell r="W109" t="str">
            <v>Oficial Hormigon</v>
          </cell>
          <cell r="X109" t="str">
            <v>hs</v>
          </cell>
          <cell r="Y109">
            <v>147.02400000000003</v>
          </cell>
          <cell r="Z109">
            <v>0</v>
          </cell>
          <cell r="AA109">
            <v>0</v>
          </cell>
          <cell r="AB109">
            <v>0</v>
          </cell>
        </row>
        <row r="110">
          <cell r="B110" t="str">
            <v>03-T2938</v>
          </cell>
          <cell r="C110" t="str">
            <v>Equipos</v>
          </cell>
          <cell r="D110">
            <v>0</v>
          </cell>
          <cell r="E110">
            <v>0</v>
          </cell>
          <cell r="F110">
            <v>0</v>
          </cell>
          <cell r="G110">
            <v>0</v>
          </cell>
          <cell r="H110">
            <v>0</v>
          </cell>
          <cell r="L110" t="str">
            <v>03-T2938</v>
          </cell>
          <cell r="M110" t="str">
            <v>Equipos</v>
          </cell>
          <cell r="N110">
            <v>0</v>
          </cell>
          <cell r="O110">
            <v>0</v>
          </cell>
          <cell r="P110">
            <v>0</v>
          </cell>
          <cell r="Q110">
            <v>0</v>
          </cell>
          <cell r="R110">
            <v>0</v>
          </cell>
          <cell r="V110" t="str">
            <v>03-T2938</v>
          </cell>
          <cell r="W110" t="str">
            <v>Equipos</v>
          </cell>
          <cell r="X110">
            <v>0</v>
          </cell>
          <cell r="Y110">
            <v>0</v>
          </cell>
          <cell r="Z110">
            <v>0</v>
          </cell>
          <cell r="AA110">
            <v>0</v>
          </cell>
          <cell r="AB110">
            <v>29248.295999999995</v>
          </cell>
        </row>
        <row r="111">
          <cell r="B111" t="str">
            <v>I1310</v>
          </cell>
          <cell r="C111" t="str">
            <v>Bobcat</v>
          </cell>
          <cell r="D111" t="str">
            <v>hs</v>
          </cell>
          <cell r="E111">
            <v>24</v>
          </cell>
          <cell r="F111">
            <v>0</v>
          </cell>
          <cell r="G111">
            <v>0</v>
          </cell>
          <cell r="H111">
            <v>0</v>
          </cell>
          <cell r="L111" t="str">
            <v>I1310</v>
          </cell>
          <cell r="M111" t="str">
            <v>Bobcat</v>
          </cell>
          <cell r="N111" t="str">
            <v>hs</v>
          </cell>
          <cell r="O111">
            <v>24</v>
          </cell>
          <cell r="P111">
            <v>0</v>
          </cell>
          <cell r="Q111">
            <v>0</v>
          </cell>
          <cell r="R111">
            <v>0</v>
          </cell>
          <cell r="V111" t="str">
            <v>I1310</v>
          </cell>
          <cell r="W111" t="str">
            <v>Bobcat</v>
          </cell>
          <cell r="X111" t="str">
            <v>hs</v>
          </cell>
          <cell r="Y111">
            <v>24</v>
          </cell>
          <cell r="Z111">
            <v>1218.6789999999999</v>
          </cell>
          <cell r="AA111">
            <v>29248.295999999995</v>
          </cell>
          <cell r="AB111">
            <v>0</v>
          </cell>
        </row>
        <row r="112">
          <cell r="B112" t="str">
            <v>04-T2938</v>
          </cell>
          <cell r="C112" t="str">
            <v>Subcontratos</v>
          </cell>
          <cell r="D112">
            <v>0</v>
          </cell>
          <cell r="E112">
            <v>0</v>
          </cell>
          <cell r="F112">
            <v>0</v>
          </cell>
          <cell r="G112">
            <v>0</v>
          </cell>
          <cell r="H112">
            <v>6818.6160000000018</v>
          </cell>
          <cell r="L112" t="str">
            <v>04-T2938</v>
          </cell>
          <cell r="M112" t="str">
            <v>Subcontratos</v>
          </cell>
          <cell r="N112">
            <v>0</v>
          </cell>
          <cell r="O112">
            <v>0</v>
          </cell>
          <cell r="P112">
            <v>0</v>
          </cell>
          <cell r="Q112">
            <v>0</v>
          </cell>
          <cell r="R112">
            <v>23826</v>
          </cell>
          <cell r="V112" t="str">
            <v>04-T2938</v>
          </cell>
          <cell r="W112" t="str">
            <v>Subcontratos</v>
          </cell>
          <cell r="X112">
            <v>0</v>
          </cell>
          <cell r="Y112">
            <v>0</v>
          </cell>
          <cell r="Z112">
            <v>0</v>
          </cell>
          <cell r="AA112">
            <v>0</v>
          </cell>
          <cell r="AB112">
            <v>0</v>
          </cell>
        </row>
        <row r="113">
          <cell r="B113" t="str">
            <v>I1493</v>
          </cell>
          <cell r="C113" t="str">
            <v>Procesado de hierro en taller, (No incluye el costo del hierro)</v>
          </cell>
          <cell r="D113" t="str">
            <v>kg</v>
          </cell>
          <cell r="E113">
            <v>114</v>
          </cell>
          <cell r="F113">
            <v>0</v>
          </cell>
          <cell r="G113">
            <v>0</v>
          </cell>
          <cell r="H113">
            <v>0</v>
          </cell>
          <cell r="L113" t="str">
            <v>I1493</v>
          </cell>
          <cell r="M113" t="str">
            <v>Procesado de hierro en taller, (No incluye el costo del hierro)</v>
          </cell>
          <cell r="N113" t="str">
            <v>kg</v>
          </cell>
          <cell r="O113">
            <v>114</v>
          </cell>
          <cell r="P113">
            <v>209</v>
          </cell>
          <cell r="Q113">
            <v>23826</v>
          </cell>
          <cell r="R113">
            <v>0</v>
          </cell>
          <cell r="V113" t="str">
            <v>I1493</v>
          </cell>
          <cell r="W113" t="str">
            <v>Procesado de hierro en taller, (No incluye el costo del hierro)</v>
          </cell>
          <cell r="X113" t="str">
            <v>kg</v>
          </cell>
          <cell r="Y113">
            <v>114</v>
          </cell>
          <cell r="Z113">
            <v>0</v>
          </cell>
          <cell r="AA113">
            <v>0</v>
          </cell>
          <cell r="AB113">
            <v>0</v>
          </cell>
        </row>
        <row r="114">
          <cell r="B114" t="str">
            <v>I1314</v>
          </cell>
          <cell r="C114" t="str">
            <v>Servicio De Bombeado con Pluma</v>
          </cell>
          <cell r="D114" t="str">
            <v>m3</v>
          </cell>
          <cell r="E114">
            <v>6.3504000000000014</v>
          </cell>
          <cell r="F114">
            <v>415</v>
          </cell>
          <cell r="G114">
            <v>2635.4160000000006</v>
          </cell>
          <cell r="H114">
            <v>0</v>
          </cell>
          <cell r="L114" t="str">
            <v>I1314</v>
          </cell>
          <cell r="M114" t="str">
            <v>Servicio De Bombeado con Pluma</v>
          </cell>
          <cell r="N114" t="str">
            <v>m3</v>
          </cell>
          <cell r="O114">
            <v>6.3504000000000014</v>
          </cell>
          <cell r="P114">
            <v>0</v>
          </cell>
          <cell r="Q114">
            <v>0</v>
          </cell>
          <cell r="R114">
            <v>0</v>
          </cell>
          <cell r="V114" t="str">
            <v>I1314</v>
          </cell>
          <cell r="W114" t="str">
            <v>Servicio De Bombeado con Pluma</v>
          </cell>
          <cell r="X114" t="str">
            <v>m3</v>
          </cell>
          <cell r="Y114">
            <v>6.3504000000000014</v>
          </cell>
          <cell r="Z114">
            <v>0</v>
          </cell>
          <cell r="AA114">
            <v>0</v>
          </cell>
          <cell r="AB114">
            <v>0</v>
          </cell>
        </row>
        <row r="115">
          <cell r="B115" t="str">
            <v>I1315</v>
          </cell>
          <cell r="C115" t="str">
            <v>Traslado De Bomba con Pluma</v>
          </cell>
          <cell r="D115" t="str">
            <v>u</v>
          </cell>
          <cell r="E115">
            <v>0.10080000000000001</v>
          </cell>
          <cell r="F115">
            <v>41500</v>
          </cell>
          <cell r="G115">
            <v>4183.2000000000007</v>
          </cell>
          <cell r="H115">
            <v>0</v>
          </cell>
          <cell r="L115" t="str">
            <v>I1315</v>
          </cell>
          <cell r="M115" t="str">
            <v>Traslado De Bomba con Pluma</v>
          </cell>
          <cell r="N115" t="str">
            <v>u</v>
          </cell>
          <cell r="O115">
            <v>0.10080000000000001</v>
          </cell>
          <cell r="P115">
            <v>0</v>
          </cell>
          <cell r="Q115">
            <v>0</v>
          </cell>
          <cell r="R115">
            <v>0</v>
          </cell>
          <cell r="V115" t="str">
            <v>I1315</v>
          </cell>
          <cell r="W115" t="str">
            <v>Traslado De Bomba con Pluma</v>
          </cell>
          <cell r="X115" t="str">
            <v>u</v>
          </cell>
          <cell r="Y115">
            <v>0.10080000000000001</v>
          </cell>
          <cell r="Z115">
            <v>0</v>
          </cell>
          <cell r="AA115">
            <v>0</v>
          </cell>
          <cell r="AB115">
            <v>0</v>
          </cell>
        </row>
        <row r="118">
          <cell r="B118" t="str">
            <v>3.5.3.6</v>
          </cell>
          <cell r="C118" t="str">
            <v>Cañeros Troncales de Reserva para los Sistemas de Electrificación (PEAD 2x160mm)</v>
          </cell>
          <cell r="D118" t="str">
            <v>ml</v>
          </cell>
          <cell r="E118">
            <v>0</v>
          </cell>
          <cell r="F118">
            <v>0</v>
          </cell>
          <cell r="G118">
            <v>0</v>
          </cell>
          <cell r="H118">
            <v>2186.76035</v>
          </cell>
          <cell r="I118">
            <v>2186.76035</v>
          </cell>
          <cell r="J118">
            <v>8.0717767333769773E-4</v>
          </cell>
          <cell r="L118" t="str">
            <v>3.5.3.6</v>
          </cell>
          <cell r="M118" t="str">
            <v>Cañeros Troncales de Reserva para los Sistemas de Electrificación (PEAD 2x160mm)</v>
          </cell>
          <cell r="N118" t="str">
            <v>ml</v>
          </cell>
          <cell r="O118">
            <v>0</v>
          </cell>
          <cell r="P118">
            <v>0</v>
          </cell>
          <cell r="Q118">
            <v>0</v>
          </cell>
          <cell r="R118">
            <v>2638.0003751679997</v>
          </cell>
          <cell r="S118">
            <v>2638.0003751679997</v>
          </cell>
          <cell r="T118">
            <v>1.8081280983472615E-3</v>
          </cell>
          <cell r="V118" t="str">
            <v>3.5.3.6</v>
          </cell>
          <cell r="W118" t="str">
            <v>Cañeros Troncales de Reserva para los Sistemas de Electrificación (PEAD 2x160mm)</v>
          </cell>
          <cell r="X118" t="str">
            <v>ml</v>
          </cell>
          <cell r="Y118">
            <v>0</v>
          </cell>
          <cell r="Z118">
            <v>0</v>
          </cell>
          <cell r="AA118">
            <v>0</v>
          </cell>
          <cell r="AB118">
            <v>0</v>
          </cell>
          <cell r="AC118">
            <v>0</v>
          </cell>
          <cell r="AD118">
            <v>0</v>
          </cell>
        </row>
        <row r="119">
          <cell r="B119" t="str">
            <v>01-T2517</v>
          </cell>
          <cell r="C119" t="str">
            <v>Materiales</v>
          </cell>
          <cell r="D119">
            <v>0</v>
          </cell>
          <cell r="E119">
            <v>0</v>
          </cell>
          <cell r="F119">
            <v>0</v>
          </cell>
          <cell r="G119">
            <v>0</v>
          </cell>
          <cell r="H119">
            <v>2186.76035</v>
          </cell>
          <cell r="L119" t="str">
            <v>01-T2517</v>
          </cell>
          <cell r="M119" t="str">
            <v>Materiales</v>
          </cell>
          <cell r="N119">
            <v>0</v>
          </cell>
          <cell r="O119">
            <v>0</v>
          </cell>
          <cell r="P119">
            <v>0</v>
          </cell>
          <cell r="Q119">
            <v>0</v>
          </cell>
          <cell r="R119">
            <v>0</v>
          </cell>
          <cell r="V119" t="str">
            <v>01-T2517</v>
          </cell>
          <cell r="W119" t="str">
            <v>Materiales</v>
          </cell>
          <cell r="X119">
            <v>0</v>
          </cell>
          <cell r="Y119">
            <v>0</v>
          </cell>
          <cell r="Z119">
            <v>0</v>
          </cell>
          <cell r="AA119">
            <v>0</v>
          </cell>
          <cell r="AB119">
            <v>0</v>
          </cell>
        </row>
        <row r="120">
          <cell r="B120" t="str">
            <v>I1908</v>
          </cell>
          <cell r="C120" t="str">
            <v>Caño PVC 160 mm x 4 mts con Oring</v>
          </cell>
          <cell r="D120" t="str">
            <v>u</v>
          </cell>
          <cell r="E120">
            <v>0.5</v>
          </cell>
          <cell r="F120">
            <v>4373.5207</v>
          </cell>
          <cell r="G120">
            <v>2186.76035</v>
          </cell>
          <cell r="H120">
            <v>0</v>
          </cell>
          <cell r="L120" t="str">
            <v>I1908</v>
          </cell>
          <cell r="M120" t="str">
            <v>Caño PVC 160 mm x 4 mts con Oring</v>
          </cell>
          <cell r="N120" t="str">
            <v>u</v>
          </cell>
          <cell r="O120">
            <v>0.5</v>
          </cell>
          <cell r="P120">
            <v>0</v>
          </cell>
          <cell r="Q120">
            <v>0</v>
          </cell>
          <cell r="R120">
            <v>0</v>
          </cell>
          <cell r="V120" t="str">
            <v>I1908</v>
          </cell>
          <cell r="W120" t="str">
            <v>Caño PVC 160 mm x 4 mts con Oring</v>
          </cell>
          <cell r="X120" t="str">
            <v>u</v>
          </cell>
          <cell r="Y120">
            <v>0.5</v>
          </cell>
          <cell r="Z120">
            <v>0</v>
          </cell>
          <cell r="AA120">
            <v>0</v>
          </cell>
          <cell r="AB120">
            <v>0</v>
          </cell>
        </row>
        <row r="121">
          <cell r="B121" t="str">
            <v>02-T2517</v>
          </cell>
          <cell r="C121" t="str">
            <v>Mano de Obra</v>
          </cell>
          <cell r="D121">
            <v>0</v>
          </cell>
          <cell r="E121">
            <v>0</v>
          </cell>
          <cell r="F121">
            <v>0</v>
          </cell>
          <cell r="G121">
            <v>0</v>
          </cell>
          <cell r="H121">
            <v>0</v>
          </cell>
          <cell r="L121" t="str">
            <v>02-T2517</v>
          </cell>
          <cell r="M121" t="str">
            <v>Mano de Obra</v>
          </cell>
          <cell r="N121">
            <v>0</v>
          </cell>
          <cell r="O121">
            <v>0</v>
          </cell>
          <cell r="P121">
            <v>0</v>
          </cell>
          <cell r="Q121">
            <v>0</v>
          </cell>
          <cell r="R121">
            <v>873.55804876799994</v>
          </cell>
          <cell r="V121" t="str">
            <v>02-T2517</v>
          </cell>
          <cell r="W121" t="str">
            <v>Mano de Obra</v>
          </cell>
          <cell r="X121">
            <v>0</v>
          </cell>
          <cell r="Y121">
            <v>0</v>
          </cell>
          <cell r="Z121">
            <v>0</v>
          </cell>
          <cell r="AA121">
            <v>0</v>
          </cell>
          <cell r="AB121">
            <v>0</v>
          </cell>
        </row>
        <row r="122">
          <cell r="B122" t="str">
            <v>I1005</v>
          </cell>
          <cell r="C122" t="str">
            <v>Ayudante</v>
          </cell>
          <cell r="D122" t="str">
            <v>hs</v>
          </cell>
          <cell r="E122">
            <v>1.536</v>
          </cell>
          <cell r="F122">
            <v>0</v>
          </cell>
          <cell r="G122">
            <v>0</v>
          </cell>
          <cell r="H122">
            <v>0</v>
          </cell>
          <cell r="L122" t="str">
            <v>I1005</v>
          </cell>
          <cell r="M122" t="str">
            <v>Ayudante</v>
          </cell>
          <cell r="N122" t="str">
            <v>hs</v>
          </cell>
          <cell r="O122">
            <v>1.536</v>
          </cell>
          <cell r="P122">
            <v>568.72268799999995</v>
          </cell>
          <cell r="Q122">
            <v>873.55804876799994</v>
          </cell>
          <cell r="R122">
            <v>0</v>
          </cell>
          <cell r="V122" t="str">
            <v>I1005</v>
          </cell>
          <cell r="W122" t="str">
            <v>Ayudante</v>
          </cell>
          <cell r="X122" t="str">
            <v>hs</v>
          </cell>
          <cell r="Y122">
            <v>1.536</v>
          </cell>
          <cell r="Z122">
            <v>0</v>
          </cell>
          <cell r="AA122">
            <v>0</v>
          </cell>
          <cell r="AB122">
            <v>0</v>
          </cell>
        </row>
        <row r="123">
          <cell r="B123" t="str">
            <v>04-T2517</v>
          </cell>
          <cell r="C123" t="str">
            <v>Subcontratos</v>
          </cell>
          <cell r="D123">
            <v>0</v>
          </cell>
          <cell r="E123">
            <v>0</v>
          </cell>
          <cell r="F123">
            <v>0</v>
          </cell>
          <cell r="G123">
            <v>0</v>
          </cell>
          <cell r="H123">
            <v>0</v>
          </cell>
          <cell r="L123" t="str">
            <v>04-T2517</v>
          </cell>
          <cell r="M123" t="str">
            <v>Subcontratos</v>
          </cell>
          <cell r="N123">
            <v>0</v>
          </cell>
          <cell r="O123">
            <v>0</v>
          </cell>
          <cell r="P123">
            <v>0</v>
          </cell>
          <cell r="Q123">
            <v>0</v>
          </cell>
          <cell r="R123">
            <v>1764.4423264</v>
          </cell>
          <cell r="V123" t="str">
            <v>04-T2517</v>
          </cell>
          <cell r="W123" t="str">
            <v>Subcontratos</v>
          </cell>
          <cell r="X123">
            <v>0</v>
          </cell>
          <cell r="Y123">
            <v>0</v>
          </cell>
          <cell r="Z123">
            <v>0</v>
          </cell>
          <cell r="AA123">
            <v>0</v>
          </cell>
          <cell r="AB123">
            <v>0</v>
          </cell>
        </row>
        <row r="124">
          <cell r="B124" t="str">
            <v>I1937</v>
          </cell>
          <cell r="C124" t="str">
            <v>Ayudante Electricista</v>
          </cell>
          <cell r="D124" t="str">
            <v>hs</v>
          </cell>
          <cell r="E124">
            <v>1</v>
          </cell>
          <cell r="F124">
            <v>0</v>
          </cell>
          <cell r="G124">
            <v>0</v>
          </cell>
          <cell r="H124">
            <v>0</v>
          </cell>
          <cell r="L124" t="str">
            <v>I1937</v>
          </cell>
          <cell r="M124" t="str">
            <v>Ayudante Electricista</v>
          </cell>
          <cell r="N124" t="str">
            <v>hs</v>
          </cell>
          <cell r="O124">
            <v>1</v>
          </cell>
          <cell r="P124">
            <v>739.33949439999992</v>
          </cell>
          <cell r="Q124">
            <v>739.33949439999992</v>
          </cell>
          <cell r="R124">
            <v>0</v>
          </cell>
          <cell r="V124" t="str">
            <v>I1937</v>
          </cell>
          <cell r="W124" t="str">
            <v>Ayudante Electricista</v>
          </cell>
          <cell r="X124" t="str">
            <v>hs</v>
          </cell>
          <cell r="Y124">
            <v>1</v>
          </cell>
          <cell r="Z124">
            <v>0</v>
          </cell>
          <cell r="AA124">
            <v>0</v>
          </cell>
          <cell r="AB124">
            <v>0</v>
          </cell>
        </row>
        <row r="125">
          <cell r="B125" t="str">
            <v>I1936</v>
          </cell>
          <cell r="C125" t="str">
            <v>Oficial Electricista</v>
          </cell>
          <cell r="D125" t="str">
            <v>hs</v>
          </cell>
          <cell r="E125">
            <v>1</v>
          </cell>
          <cell r="F125">
            <v>0</v>
          </cell>
          <cell r="G125">
            <v>0</v>
          </cell>
          <cell r="H125">
            <v>0</v>
          </cell>
          <cell r="L125" t="str">
            <v>I1936</v>
          </cell>
          <cell r="M125" t="str">
            <v>Oficial Electricista</v>
          </cell>
          <cell r="N125" t="str">
            <v>hs</v>
          </cell>
          <cell r="O125">
            <v>1</v>
          </cell>
          <cell r="P125">
            <v>1025.102832</v>
          </cell>
          <cell r="Q125">
            <v>1025.102832</v>
          </cell>
          <cell r="R125">
            <v>0</v>
          </cell>
          <cell r="V125" t="str">
            <v>I1936</v>
          </cell>
          <cell r="W125" t="str">
            <v>Oficial Electricista</v>
          </cell>
          <cell r="X125" t="str">
            <v>hs</v>
          </cell>
          <cell r="Y125">
            <v>1</v>
          </cell>
          <cell r="Z125">
            <v>0</v>
          </cell>
          <cell r="AA125">
            <v>0</v>
          </cell>
          <cell r="AB125">
            <v>0</v>
          </cell>
        </row>
        <row r="128">
          <cell r="B128" t="str">
            <v>3.5.7.2</v>
          </cell>
          <cell r="C128" t="str">
            <v>Sistema de CCTV</v>
          </cell>
          <cell r="D128" t="str">
            <v>gl</v>
          </cell>
          <cell r="E128">
            <v>1</v>
          </cell>
          <cell r="F128">
            <v>0</v>
          </cell>
          <cell r="G128">
            <v>0</v>
          </cell>
          <cell r="H128">
            <v>1091731.9048544604</v>
          </cell>
          <cell r="I128">
            <v>1091731.9048544604</v>
          </cell>
          <cell r="J128">
            <v>0.40298042667041961</v>
          </cell>
          <cell r="L128" t="str">
            <v>3.5.7.2</v>
          </cell>
          <cell r="M128" t="str">
            <v>Sistema de CCTV</v>
          </cell>
          <cell r="N128" t="str">
            <v>gl</v>
          </cell>
          <cell r="O128">
            <v>1</v>
          </cell>
          <cell r="P128">
            <v>0</v>
          </cell>
          <cell r="Q128">
            <v>0</v>
          </cell>
          <cell r="R128">
            <v>527831.81071201537</v>
          </cell>
          <cell r="S128">
            <v>527831.81071201537</v>
          </cell>
          <cell r="T128">
            <v>0.36178445504926371</v>
          </cell>
          <cell r="V128" t="str">
            <v>3.5.7.2</v>
          </cell>
          <cell r="W128" t="str">
            <v>Sistema de CCTV</v>
          </cell>
          <cell r="X128" t="str">
            <v>gl</v>
          </cell>
          <cell r="Y128">
            <v>1</v>
          </cell>
          <cell r="Z128">
            <v>0</v>
          </cell>
          <cell r="AA128">
            <v>0</v>
          </cell>
          <cell r="AB128">
            <v>0</v>
          </cell>
          <cell r="AC128">
            <v>0</v>
          </cell>
          <cell r="AD128">
            <v>0</v>
          </cell>
        </row>
        <row r="129">
          <cell r="B129">
            <v>0</v>
          </cell>
          <cell r="C129" t="str">
            <v>Materiales</v>
          </cell>
          <cell r="D129">
            <v>0</v>
          </cell>
          <cell r="E129">
            <v>0</v>
          </cell>
          <cell r="F129">
            <v>0</v>
          </cell>
          <cell r="G129">
            <v>0</v>
          </cell>
          <cell r="H129">
            <v>1091731.9048544604</v>
          </cell>
          <cell r="L129">
            <v>0</v>
          </cell>
          <cell r="M129" t="str">
            <v>Materiales</v>
          </cell>
          <cell r="N129">
            <v>0</v>
          </cell>
          <cell r="O129">
            <v>0</v>
          </cell>
          <cell r="P129">
            <v>0</v>
          </cell>
          <cell r="Q129">
            <v>0</v>
          </cell>
          <cell r="R129">
            <v>0</v>
          </cell>
          <cell r="V129">
            <v>0</v>
          </cell>
          <cell r="W129" t="str">
            <v>Materiales</v>
          </cell>
          <cell r="X129">
            <v>0</v>
          </cell>
          <cell r="Y129">
            <v>0</v>
          </cell>
          <cell r="Z129">
            <v>0</v>
          </cell>
          <cell r="AA129">
            <v>0</v>
          </cell>
          <cell r="AB129">
            <v>0</v>
          </cell>
        </row>
        <row r="130">
          <cell r="B130" t="str">
            <v>I2391</v>
          </cell>
          <cell r="C130" t="str">
            <v xml:space="preserve">Tendidos de Circuitos para Sistema de CCTV - FTP AWG24 Cat. 6 </v>
          </cell>
          <cell r="D130" t="str">
            <v>ml</v>
          </cell>
          <cell r="E130">
            <v>900</v>
          </cell>
          <cell r="F130">
            <v>40.075870478254977</v>
          </cell>
          <cell r="G130">
            <v>36068.283430429481</v>
          </cell>
          <cell r="H130">
            <v>0</v>
          </cell>
          <cell r="L130" t="str">
            <v>I2391</v>
          </cell>
          <cell r="M130" t="str">
            <v xml:space="preserve">Tendidos de Circuitos para Sistema de CCTV - FTP AWG24 Cat. 6 </v>
          </cell>
          <cell r="N130" t="str">
            <v>ml</v>
          </cell>
          <cell r="O130">
            <v>900</v>
          </cell>
          <cell r="P130">
            <v>0</v>
          </cell>
          <cell r="Q130">
            <v>0</v>
          </cell>
          <cell r="R130">
            <v>0</v>
          </cell>
          <cell r="V130" t="str">
            <v>I2391</v>
          </cell>
          <cell r="W130" t="str">
            <v xml:space="preserve">Tendidos de Circuitos para Sistema de CCTV - FTP AWG24 Cat. 6 </v>
          </cell>
          <cell r="X130" t="str">
            <v>ml</v>
          </cell>
          <cell r="Y130">
            <v>900</v>
          </cell>
          <cell r="Z130">
            <v>0</v>
          </cell>
          <cell r="AA130">
            <v>0</v>
          </cell>
          <cell r="AB130">
            <v>0</v>
          </cell>
        </row>
        <row r="131">
          <cell r="B131" t="str">
            <v>I2536</v>
          </cell>
          <cell r="C131" t="str">
            <v>Cámara CCTV IP tipo Bullet Varifocales Motorizadas (Dahua "DH-IPC-HFW5231E-Z5E")</v>
          </cell>
          <cell r="D131" t="str">
            <v>u</v>
          </cell>
          <cell r="E131">
            <v>12</v>
          </cell>
          <cell r="F131">
            <v>44879.625</v>
          </cell>
          <cell r="G131">
            <v>538555.5</v>
          </cell>
          <cell r="H131">
            <v>0</v>
          </cell>
          <cell r="L131" t="str">
            <v>I2536</v>
          </cell>
          <cell r="M131" t="str">
            <v>Cámara CCTV IP tipo Bullet Varifocales Motorizadas (Dahua "DH-IPC-HFW5231E-Z5E")</v>
          </cell>
          <cell r="N131" t="str">
            <v>u</v>
          </cell>
          <cell r="O131">
            <v>12</v>
          </cell>
          <cell r="P131">
            <v>0</v>
          </cell>
          <cell r="Q131">
            <v>0</v>
          </cell>
          <cell r="R131">
            <v>0</v>
          </cell>
          <cell r="V131" t="str">
            <v>I2536</v>
          </cell>
          <cell r="W131" t="str">
            <v>Cámara CCTV IP tipo Bullet Varifocales Motorizadas (Dahua "DH-IPC-HFW5231E-Z5E")</v>
          </cell>
          <cell r="X131" t="str">
            <v>u</v>
          </cell>
          <cell r="Y131">
            <v>12</v>
          </cell>
          <cell r="Z131">
            <v>0</v>
          </cell>
          <cell r="AA131">
            <v>0</v>
          </cell>
          <cell r="AB131">
            <v>0</v>
          </cell>
        </row>
        <row r="132">
          <cell r="B132" t="str">
            <v>I2257</v>
          </cell>
          <cell r="C132" t="str">
            <v>Cámara CCTV IP tipo Domo fijo antivandálicas-( Dahua "DH-IPC-HDBW5431E-ZE")</v>
          </cell>
          <cell r="D132" t="str">
            <v>u</v>
          </cell>
          <cell r="E132">
            <v>5</v>
          </cell>
          <cell r="F132">
            <v>48115.384615384661</v>
          </cell>
          <cell r="G132">
            <v>240576.9230769233</v>
          </cell>
          <cell r="H132">
            <v>0</v>
          </cell>
          <cell r="L132" t="str">
            <v>I2257</v>
          </cell>
          <cell r="M132" t="str">
            <v>Cámara CCTV IP tipo Domo fijo antivandálicas-( Dahua "DH-IPC-HDBW5431E-ZE")</v>
          </cell>
          <cell r="N132" t="str">
            <v>u</v>
          </cell>
          <cell r="O132">
            <v>5</v>
          </cell>
          <cell r="P132">
            <v>0</v>
          </cell>
          <cell r="Q132">
            <v>0</v>
          </cell>
          <cell r="R132">
            <v>0</v>
          </cell>
          <cell r="V132" t="str">
            <v>I2257</v>
          </cell>
          <cell r="W132" t="str">
            <v>Cámara CCTV IP tipo Domo fijo antivandálicas-( Dahua "DH-IPC-HDBW5431E-ZE")</v>
          </cell>
          <cell r="X132" t="str">
            <v>u</v>
          </cell>
          <cell r="Y132">
            <v>5</v>
          </cell>
          <cell r="Z132">
            <v>0</v>
          </cell>
          <cell r="AA132">
            <v>0</v>
          </cell>
          <cell r="AB132">
            <v>0</v>
          </cell>
        </row>
        <row r="133">
          <cell r="B133" t="str">
            <v>I2786</v>
          </cell>
          <cell r="C133" t="str">
            <v>Equipo de Grabación NVR (CCTV) + discos rígidos  - (DHI-NVR4432-4KS2) (2x6TB)</v>
          </cell>
          <cell r="D133" t="str">
            <v>u</v>
          </cell>
          <cell r="E133">
            <v>1</v>
          </cell>
          <cell r="F133">
            <v>156375</v>
          </cell>
          <cell r="G133">
            <v>156375</v>
          </cell>
          <cell r="H133">
            <v>0</v>
          </cell>
          <cell r="L133" t="str">
            <v>I2786</v>
          </cell>
          <cell r="M133" t="str">
            <v>Equipo de Grabación NVR (CCTV) + discos rígidos  - (DHI-NVR4432-4KS2) (2x6TB)</v>
          </cell>
          <cell r="N133" t="str">
            <v>u</v>
          </cell>
          <cell r="O133">
            <v>1</v>
          </cell>
          <cell r="P133">
            <v>0</v>
          </cell>
          <cell r="Q133">
            <v>0</v>
          </cell>
          <cell r="R133">
            <v>0</v>
          </cell>
          <cell r="V133" t="str">
            <v>I2786</v>
          </cell>
          <cell r="W133" t="str">
            <v>Equipo de Grabación NVR (CCTV) + discos rígidos  - (DHI-NVR4432-4KS2) (2x6TB)</v>
          </cell>
          <cell r="X133" t="str">
            <v>u</v>
          </cell>
          <cell r="Y133">
            <v>1</v>
          </cell>
          <cell r="Z133">
            <v>0</v>
          </cell>
          <cell r="AA133">
            <v>0</v>
          </cell>
          <cell r="AB133">
            <v>0</v>
          </cell>
        </row>
        <row r="134">
          <cell r="B134" t="str">
            <v>I2550</v>
          </cell>
          <cell r="C134" t="str">
            <v>Switche CCTV 24 puertos PoE+ 382W + 2 P SFP Gigabit -   (Cisco SG350-28MP-K9)</v>
          </cell>
          <cell r="D134" t="str">
            <v>u</v>
          </cell>
          <cell r="E134">
            <v>1</v>
          </cell>
          <cell r="F134">
            <v>89172.727272727279</v>
          </cell>
          <cell r="G134">
            <v>89172.727272727279</v>
          </cell>
          <cell r="H134">
            <v>0</v>
          </cell>
          <cell r="L134" t="str">
            <v>I2550</v>
          </cell>
          <cell r="M134" t="str">
            <v>Switche CCTV 24 puertos PoE+ 382W + 2 P SFP Gigabit -   (Cisco SG350-28MP-K9)</v>
          </cell>
          <cell r="N134" t="str">
            <v>u</v>
          </cell>
          <cell r="O134">
            <v>1</v>
          </cell>
          <cell r="P134">
            <v>0</v>
          </cell>
          <cell r="Q134">
            <v>0</v>
          </cell>
          <cell r="R134">
            <v>0</v>
          </cell>
          <cell r="V134" t="str">
            <v>I2550</v>
          </cell>
          <cell r="W134" t="str">
            <v>Switche CCTV 24 puertos PoE+ 382W + 2 P SFP Gigabit -   (Cisco SG350-28MP-K9)</v>
          </cell>
          <cell r="X134" t="str">
            <v>u</v>
          </cell>
          <cell r="Y134">
            <v>1</v>
          </cell>
          <cell r="Z134">
            <v>0</v>
          </cell>
          <cell r="AA134">
            <v>0</v>
          </cell>
          <cell r="AB134">
            <v>0</v>
          </cell>
        </row>
        <row r="135">
          <cell r="B135" t="str">
            <v>I2759</v>
          </cell>
          <cell r="C135" t="str">
            <v>Monitor LED 24" Full HD - (Samsung S24f350FH)</v>
          </cell>
          <cell r="D135" t="str">
            <v>u</v>
          </cell>
          <cell r="E135">
            <v>1</v>
          </cell>
          <cell r="F135">
            <v>30983.471074380166</v>
          </cell>
          <cell r="G135">
            <v>30983.471074380166</v>
          </cell>
          <cell r="H135">
            <v>0</v>
          </cell>
          <cell r="L135" t="str">
            <v>I2759</v>
          </cell>
          <cell r="M135" t="str">
            <v>Monitor LED 24" Full HD - (Samsung S24f350FH)</v>
          </cell>
          <cell r="N135" t="str">
            <v>u</v>
          </cell>
          <cell r="O135">
            <v>1</v>
          </cell>
          <cell r="P135">
            <v>0</v>
          </cell>
          <cell r="Q135">
            <v>0</v>
          </cell>
          <cell r="R135">
            <v>0</v>
          </cell>
          <cell r="V135" t="str">
            <v>I2759</v>
          </cell>
          <cell r="W135" t="str">
            <v>Monitor LED 24" Full HD - (Samsung S24f350FH)</v>
          </cell>
          <cell r="X135" t="str">
            <v>u</v>
          </cell>
          <cell r="Y135">
            <v>1</v>
          </cell>
          <cell r="Z135">
            <v>0</v>
          </cell>
          <cell r="AA135">
            <v>0</v>
          </cell>
          <cell r="AB135">
            <v>0</v>
          </cell>
        </row>
        <row r="136">
          <cell r="B136">
            <v>0</v>
          </cell>
          <cell r="C136" t="str">
            <v>Subcontratos</v>
          </cell>
          <cell r="D136">
            <v>0</v>
          </cell>
          <cell r="E136">
            <v>0</v>
          </cell>
          <cell r="F136">
            <v>0</v>
          </cell>
          <cell r="G136">
            <v>0</v>
          </cell>
          <cell r="H136">
            <v>0</v>
          </cell>
          <cell r="L136">
            <v>0</v>
          </cell>
          <cell r="M136" t="str">
            <v>Subcontratos</v>
          </cell>
          <cell r="N136">
            <v>0</v>
          </cell>
          <cell r="O136">
            <v>0</v>
          </cell>
          <cell r="P136">
            <v>0</v>
          </cell>
          <cell r="Q136">
            <v>0</v>
          </cell>
          <cell r="R136">
            <v>527831.81071201537</v>
          </cell>
          <cell r="V136">
            <v>0</v>
          </cell>
          <cell r="W136" t="str">
            <v>Subcontratos</v>
          </cell>
          <cell r="X136">
            <v>0</v>
          </cell>
          <cell r="Y136">
            <v>0</v>
          </cell>
          <cell r="Z136">
            <v>0</v>
          </cell>
          <cell r="AA136">
            <v>0</v>
          </cell>
          <cell r="AB136">
            <v>0</v>
          </cell>
        </row>
        <row r="137">
          <cell r="B137" t="str">
            <v>50% Mat</v>
          </cell>
          <cell r="C137" t="str">
            <v>Subcontrato MO Electrica</v>
          </cell>
          <cell r="D137" t="str">
            <v>gl</v>
          </cell>
          <cell r="E137">
            <v>1</v>
          </cell>
          <cell r="F137">
            <v>0</v>
          </cell>
          <cell r="G137">
            <v>0</v>
          </cell>
          <cell r="H137">
            <v>0</v>
          </cell>
          <cell r="L137" t="str">
            <v>50% Mat</v>
          </cell>
          <cell r="M137" t="str">
            <v>Subcontrato MO Electrica</v>
          </cell>
          <cell r="N137" t="str">
            <v>gl</v>
          </cell>
          <cell r="O137">
            <v>1</v>
          </cell>
          <cell r="P137">
            <v>527831.81071201537</v>
          </cell>
          <cell r="Q137">
            <v>527831.81071201537</v>
          </cell>
          <cell r="R137">
            <v>0</v>
          </cell>
          <cell r="V137" t="str">
            <v>50% Mat</v>
          </cell>
          <cell r="W137" t="str">
            <v>Subcontrato MO Electrica</v>
          </cell>
          <cell r="X137" t="str">
            <v>gl</v>
          </cell>
          <cell r="Y137">
            <v>1</v>
          </cell>
          <cell r="Z137">
            <v>0</v>
          </cell>
          <cell r="AA137">
            <v>0</v>
          </cell>
          <cell r="AB137">
            <v>0</v>
          </cell>
        </row>
        <row r="140">
          <cell r="B140" t="str">
            <v>3.6.1.3</v>
          </cell>
          <cell r="C140" t="str">
            <v xml:space="preserve">Recambio de Chapas acanaladas galvanizadas por nuevas chapas acanaladas galvanizadas prepintadas Calibre Nº 25 - incluye babetas y cumbreras </v>
          </cell>
          <cell r="D140" t="str">
            <v>m2</v>
          </cell>
          <cell r="E140">
            <v>0</v>
          </cell>
          <cell r="F140">
            <v>0</v>
          </cell>
          <cell r="G140">
            <v>0</v>
          </cell>
          <cell r="H140">
            <v>2664.0733997560978</v>
          </cell>
          <cell r="I140">
            <v>2664.0733997560978</v>
          </cell>
          <cell r="J140">
            <v>9.8336361751573615E-4</v>
          </cell>
          <cell r="L140" t="str">
            <v>3.6.1.3</v>
          </cell>
          <cell r="M140" t="str">
            <v xml:space="preserve">Recambio de Chapas acanaladas galvanizadas por nuevas chapas acanaladas galvanizadas prepintadas Calibre Nº 25 - incluye babetas y cumbreras </v>
          </cell>
          <cell r="N140" t="str">
            <v>m2</v>
          </cell>
          <cell r="O140">
            <v>0</v>
          </cell>
          <cell r="P140">
            <v>0</v>
          </cell>
          <cell r="Q140">
            <v>0</v>
          </cell>
          <cell r="R140">
            <v>542.90533119999998</v>
          </cell>
          <cell r="S140">
            <v>542.90533119999998</v>
          </cell>
          <cell r="T140">
            <v>3.7211608964336508E-4</v>
          </cell>
          <cell r="V140" t="str">
            <v>3.6.1.3</v>
          </cell>
          <cell r="W140" t="str">
            <v xml:space="preserve">Recambio de Chapas acanaladas galvanizadas por nuevas chapas acanaladas galvanizadas prepintadas Calibre Nº 25 - incluye babetas y cumbreras </v>
          </cell>
          <cell r="X140" t="str">
            <v>m2</v>
          </cell>
          <cell r="Y140">
            <v>0</v>
          </cell>
          <cell r="Z140">
            <v>0</v>
          </cell>
          <cell r="AA140">
            <v>0</v>
          </cell>
          <cell r="AB140">
            <v>0</v>
          </cell>
          <cell r="AC140">
            <v>0</v>
          </cell>
          <cell r="AD140">
            <v>0</v>
          </cell>
        </row>
        <row r="141">
          <cell r="B141" t="str">
            <v>01-T3170</v>
          </cell>
          <cell r="C141" t="str">
            <v>Materiales</v>
          </cell>
          <cell r="D141">
            <v>0</v>
          </cell>
          <cell r="E141">
            <v>0</v>
          </cell>
          <cell r="F141">
            <v>0</v>
          </cell>
          <cell r="G141">
            <v>0</v>
          </cell>
          <cell r="H141">
            <v>2664.0733997560978</v>
          </cell>
          <cell r="L141" t="str">
            <v>01-T3170</v>
          </cell>
          <cell r="M141" t="str">
            <v>Materiales</v>
          </cell>
          <cell r="N141">
            <v>0</v>
          </cell>
          <cell r="O141">
            <v>0</v>
          </cell>
          <cell r="P141">
            <v>0</v>
          </cell>
          <cell r="Q141">
            <v>0</v>
          </cell>
          <cell r="R141">
            <v>0</v>
          </cell>
          <cell r="V141" t="str">
            <v>01-T3170</v>
          </cell>
          <cell r="W141" t="str">
            <v>Materiales</v>
          </cell>
          <cell r="X141">
            <v>0</v>
          </cell>
          <cell r="Y141">
            <v>0</v>
          </cell>
          <cell r="Z141">
            <v>0</v>
          </cell>
          <cell r="AA141">
            <v>0</v>
          </cell>
          <cell r="AB141">
            <v>0</v>
          </cell>
        </row>
        <row r="142">
          <cell r="B142" t="str">
            <v>I3068</v>
          </cell>
          <cell r="C142" t="str">
            <v>Babeta s/teja</v>
          </cell>
          <cell r="D142" t="str">
            <v>ml</v>
          </cell>
          <cell r="E142">
            <v>0.25304878048780488</v>
          </cell>
          <cell r="F142">
            <v>477.27</v>
          </cell>
          <cell r="G142">
            <v>120.77259146341463</v>
          </cell>
          <cell r="H142">
            <v>0</v>
          </cell>
          <cell r="L142" t="str">
            <v>I3068</v>
          </cell>
          <cell r="M142" t="str">
            <v>Babeta s/teja</v>
          </cell>
          <cell r="N142" t="str">
            <v>ml</v>
          </cell>
          <cell r="O142">
            <v>0.25304878048780488</v>
          </cell>
          <cell r="P142">
            <v>0</v>
          </cell>
          <cell r="Q142">
            <v>0</v>
          </cell>
          <cell r="R142">
            <v>0</v>
          </cell>
          <cell r="V142" t="str">
            <v>I3068</v>
          </cell>
          <cell r="W142" t="str">
            <v>Babeta s/teja</v>
          </cell>
          <cell r="X142" t="str">
            <v>ml</v>
          </cell>
          <cell r="Y142">
            <v>0.25304878048780488</v>
          </cell>
          <cell r="Z142">
            <v>0</v>
          </cell>
          <cell r="AA142">
            <v>0</v>
          </cell>
          <cell r="AB142">
            <v>0</v>
          </cell>
        </row>
        <row r="143">
          <cell r="B143" t="str">
            <v>I2596</v>
          </cell>
          <cell r="C143" t="str">
            <v>Chapa acanalada prepintada</v>
          </cell>
          <cell r="D143" t="str">
            <v>m2</v>
          </cell>
          <cell r="E143">
            <v>1.1000000000000001</v>
          </cell>
          <cell r="F143">
            <v>2300.8263999999999</v>
          </cell>
          <cell r="G143">
            <v>2530.90904</v>
          </cell>
          <cell r="H143">
            <v>0</v>
          </cell>
          <cell r="L143" t="str">
            <v>I2596</v>
          </cell>
          <cell r="M143" t="str">
            <v>Chapa acanalada prepintada</v>
          </cell>
          <cell r="N143" t="str">
            <v>m2</v>
          </cell>
          <cell r="O143">
            <v>1.1000000000000001</v>
          </cell>
          <cell r="P143">
            <v>0</v>
          </cell>
          <cell r="Q143">
            <v>0</v>
          </cell>
          <cell r="R143">
            <v>0</v>
          </cell>
          <cell r="V143" t="str">
            <v>I2596</v>
          </cell>
          <cell r="W143" t="str">
            <v>Chapa acanalada prepintada</v>
          </cell>
          <cell r="X143" t="str">
            <v>m2</v>
          </cell>
          <cell r="Y143">
            <v>1.1000000000000001</v>
          </cell>
          <cell r="Z143">
            <v>0</v>
          </cell>
          <cell r="AA143">
            <v>0</v>
          </cell>
          <cell r="AB143">
            <v>0</v>
          </cell>
        </row>
        <row r="144">
          <cell r="B144" t="str">
            <v>I3069</v>
          </cell>
          <cell r="C144" t="str">
            <v>Cumbrera Chapa C25</v>
          </cell>
          <cell r="D144" t="str">
            <v>ml</v>
          </cell>
          <cell r="E144">
            <v>3.048780487804878E-2</v>
          </cell>
          <cell r="F144">
            <v>406.45</v>
          </cell>
          <cell r="G144">
            <v>12.391768292682926</v>
          </cell>
          <cell r="H144">
            <v>0</v>
          </cell>
          <cell r="L144" t="str">
            <v>I3069</v>
          </cell>
          <cell r="M144" t="str">
            <v>Cumbrera Chapa C25</v>
          </cell>
          <cell r="N144" t="str">
            <v>ml</v>
          </cell>
          <cell r="O144">
            <v>3.048780487804878E-2</v>
          </cell>
          <cell r="P144">
            <v>0</v>
          </cell>
          <cell r="Q144">
            <v>0</v>
          </cell>
          <cell r="R144">
            <v>0</v>
          </cell>
          <cell r="V144" t="str">
            <v>I3069</v>
          </cell>
          <cell r="W144" t="str">
            <v>Cumbrera Chapa C25</v>
          </cell>
          <cell r="X144" t="str">
            <v>ml</v>
          </cell>
          <cell r="Y144">
            <v>3.048780487804878E-2</v>
          </cell>
          <cell r="Z144">
            <v>0</v>
          </cell>
          <cell r="AA144">
            <v>0</v>
          </cell>
          <cell r="AB144">
            <v>0</v>
          </cell>
        </row>
        <row r="145">
          <cell r="B145" t="str">
            <v>02-T3170</v>
          </cell>
          <cell r="C145" t="str">
            <v>Mano de Obra</v>
          </cell>
          <cell r="D145">
            <v>0</v>
          </cell>
          <cell r="E145">
            <v>0</v>
          </cell>
          <cell r="F145">
            <v>0</v>
          </cell>
          <cell r="G145">
            <v>0</v>
          </cell>
          <cell r="H145">
            <v>0</v>
          </cell>
          <cell r="L145" t="str">
            <v>02-T3170</v>
          </cell>
          <cell r="M145" t="str">
            <v>Mano de Obra</v>
          </cell>
          <cell r="N145">
            <v>0</v>
          </cell>
          <cell r="O145">
            <v>0</v>
          </cell>
          <cell r="P145">
            <v>0</v>
          </cell>
          <cell r="Q145">
            <v>0</v>
          </cell>
          <cell r="R145">
            <v>542.90533119999998</v>
          </cell>
          <cell r="V145" t="str">
            <v>02-T3170</v>
          </cell>
          <cell r="W145" t="str">
            <v>Mano de Obra</v>
          </cell>
          <cell r="X145">
            <v>0</v>
          </cell>
          <cell r="Y145">
            <v>0</v>
          </cell>
          <cell r="Z145">
            <v>0</v>
          </cell>
          <cell r="AA145">
            <v>0</v>
          </cell>
          <cell r="AB145">
            <v>0</v>
          </cell>
        </row>
        <row r="146">
          <cell r="B146" t="str">
            <v>I1005</v>
          </cell>
          <cell r="C146" t="str">
            <v>Ayudante</v>
          </cell>
          <cell r="D146" t="str">
            <v>hs</v>
          </cell>
          <cell r="E146">
            <v>0.4</v>
          </cell>
          <cell r="F146">
            <v>0</v>
          </cell>
          <cell r="G146">
            <v>0</v>
          </cell>
          <cell r="H146">
            <v>0</v>
          </cell>
          <cell r="L146" t="str">
            <v>I1005</v>
          </cell>
          <cell r="M146" t="str">
            <v>Ayudante</v>
          </cell>
          <cell r="N146" t="str">
            <v>hs</v>
          </cell>
          <cell r="O146">
            <v>0.4</v>
          </cell>
          <cell r="P146">
            <v>568.72268799999995</v>
          </cell>
          <cell r="Q146">
            <v>227.4890752</v>
          </cell>
          <cell r="R146">
            <v>0</v>
          </cell>
          <cell r="V146" t="str">
            <v>I1005</v>
          </cell>
          <cell r="W146" t="str">
            <v>Ayudante</v>
          </cell>
          <cell r="X146" t="str">
            <v>hs</v>
          </cell>
          <cell r="Y146">
            <v>0.4</v>
          </cell>
          <cell r="Z146">
            <v>0</v>
          </cell>
          <cell r="AA146">
            <v>0</v>
          </cell>
          <cell r="AB146">
            <v>0</v>
          </cell>
        </row>
        <row r="147">
          <cell r="B147" t="str">
            <v>I1016</v>
          </cell>
          <cell r="C147" t="str">
            <v>Oficial Especializado</v>
          </cell>
          <cell r="D147" t="str">
            <v>hs</v>
          </cell>
          <cell r="E147">
            <v>0.4</v>
          </cell>
          <cell r="F147">
            <v>0</v>
          </cell>
          <cell r="G147">
            <v>0</v>
          </cell>
          <cell r="H147">
            <v>0</v>
          </cell>
          <cell r="L147" t="str">
            <v>I1016</v>
          </cell>
          <cell r="M147" t="str">
            <v>Oficial Especializado</v>
          </cell>
          <cell r="N147" t="str">
            <v>hs</v>
          </cell>
          <cell r="O147">
            <v>0.4</v>
          </cell>
          <cell r="P147">
            <v>788.54063999999994</v>
          </cell>
          <cell r="Q147">
            <v>315.41625599999998</v>
          </cell>
          <cell r="R147">
            <v>0</v>
          </cell>
          <cell r="V147" t="str">
            <v>I1016</v>
          </cell>
          <cell r="W147" t="str">
            <v>Oficial Especializado</v>
          </cell>
          <cell r="X147" t="str">
            <v>hs</v>
          </cell>
          <cell r="Y147">
            <v>0.4</v>
          </cell>
          <cell r="Z147">
            <v>0</v>
          </cell>
          <cell r="AA147">
            <v>0</v>
          </cell>
          <cell r="AB147">
            <v>0</v>
          </cell>
        </row>
        <row r="148">
          <cell r="B148" t="str">
            <v>04-T3170</v>
          </cell>
          <cell r="C148" t="str">
            <v>Subcontratos</v>
          </cell>
          <cell r="D148">
            <v>0</v>
          </cell>
          <cell r="E148">
            <v>0</v>
          </cell>
          <cell r="F148">
            <v>0</v>
          </cell>
          <cell r="G148">
            <v>0</v>
          </cell>
          <cell r="H148">
            <v>0</v>
          </cell>
          <cell r="L148" t="str">
            <v>04-T3170</v>
          </cell>
          <cell r="M148" t="str">
            <v>Subcontratos</v>
          </cell>
          <cell r="N148">
            <v>0</v>
          </cell>
          <cell r="O148">
            <v>0</v>
          </cell>
          <cell r="P148">
            <v>0</v>
          </cell>
          <cell r="Q148">
            <v>0</v>
          </cell>
          <cell r="R148">
            <v>0</v>
          </cell>
          <cell r="V148" t="str">
            <v>04-T3170</v>
          </cell>
          <cell r="W148" t="str">
            <v>Subcontratos</v>
          </cell>
          <cell r="X148">
            <v>0</v>
          </cell>
          <cell r="Y148">
            <v>0</v>
          </cell>
          <cell r="Z148">
            <v>0</v>
          </cell>
          <cell r="AA148">
            <v>0</v>
          </cell>
          <cell r="AB148">
            <v>0</v>
          </cell>
        </row>
        <row r="149">
          <cell r="B149" t="str">
            <v>I1537</v>
          </cell>
          <cell r="C149" t="str">
            <v>Alquiler Andamios 2 Cuerpos 2 Tablones + Entrega En C.a.b.a</v>
          </cell>
          <cell r="D149" t="str">
            <v>día</v>
          </cell>
          <cell r="E149">
            <v>4.3478260869565216E-2</v>
          </cell>
          <cell r="F149">
            <v>0</v>
          </cell>
          <cell r="G149">
            <v>0</v>
          </cell>
          <cell r="H149">
            <v>0</v>
          </cell>
          <cell r="L149" t="str">
            <v>I1537</v>
          </cell>
          <cell r="M149" t="str">
            <v>Alquiler Andamios 2 Cuerpos 2 Tablones + Entrega En C.a.b.a</v>
          </cell>
          <cell r="N149" t="str">
            <v>día</v>
          </cell>
          <cell r="O149">
            <v>4.3478260869565216E-2</v>
          </cell>
          <cell r="P149">
            <v>0</v>
          </cell>
          <cell r="Q149">
            <v>0</v>
          </cell>
          <cell r="R149">
            <v>0</v>
          </cell>
          <cell r="V149" t="str">
            <v>I1537</v>
          </cell>
          <cell r="W149" t="str">
            <v>Alquiler Andamios 2 Cuerpos 2 Tablones + Entrega En C.a.b.a</v>
          </cell>
          <cell r="X149" t="str">
            <v>día</v>
          </cell>
          <cell r="Y149">
            <v>4.3478260869565216E-2</v>
          </cell>
          <cell r="Z149">
            <v>0</v>
          </cell>
          <cell r="AA149">
            <v>0</v>
          </cell>
          <cell r="AB149">
            <v>0</v>
          </cell>
        </row>
        <row r="152">
          <cell r="B152" t="str">
            <v>3.7.2.4</v>
          </cell>
          <cell r="C152" t="str">
            <v xml:space="preserve">Provisión e instalación de losetas premoldeadas </v>
          </cell>
          <cell r="D152" t="str">
            <v>m2</v>
          </cell>
          <cell r="E152">
            <v>0</v>
          </cell>
          <cell r="F152">
            <v>0</v>
          </cell>
          <cell r="G152">
            <v>0</v>
          </cell>
          <cell r="H152">
            <v>35672.886791234545</v>
          </cell>
          <cell r="I152">
            <v>35672.886791234545</v>
          </cell>
          <cell r="J152">
            <v>1.31675872764877E-2</v>
          </cell>
          <cell r="L152" t="str">
            <v>3.7.2.4</v>
          </cell>
          <cell r="M152" t="str">
            <v xml:space="preserve">Provisión e instalación de losetas premoldeadas </v>
          </cell>
          <cell r="N152" t="str">
            <v>m2</v>
          </cell>
          <cell r="O152">
            <v>0</v>
          </cell>
          <cell r="P152">
            <v>0</v>
          </cell>
          <cell r="Q152">
            <v>0</v>
          </cell>
          <cell r="R152">
            <v>3404.1037873656619</v>
          </cell>
          <cell r="S152">
            <v>3404.1037873656619</v>
          </cell>
          <cell r="T152">
            <v>2.3332277605283523E-3</v>
          </cell>
          <cell r="V152" t="str">
            <v>3.7.2.4</v>
          </cell>
          <cell r="W152" t="str">
            <v xml:space="preserve">Provisión e instalación de losetas premoldeadas </v>
          </cell>
          <cell r="X152" t="str">
            <v>m2</v>
          </cell>
          <cell r="Y152">
            <v>0</v>
          </cell>
          <cell r="Z152">
            <v>0</v>
          </cell>
          <cell r="AA152">
            <v>0</v>
          </cell>
          <cell r="AB152">
            <v>2520.0524246395807</v>
          </cell>
          <cell r="AC152">
            <v>2520.0524246395807</v>
          </cell>
          <cell r="AD152">
            <v>7.9325887230732611E-2</v>
          </cell>
        </row>
        <row r="153">
          <cell r="B153" t="str">
            <v>01-T3172</v>
          </cell>
          <cell r="C153" t="str">
            <v>Materiales</v>
          </cell>
          <cell r="D153">
            <v>0</v>
          </cell>
          <cell r="E153">
            <v>0</v>
          </cell>
          <cell r="F153">
            <v>0</v>
          </cell>
          <cell r="G153">
            <v>0</v>
          </cell>
          <cell r="H153">
            <v>35016.055045871559</v>
          </cell>
          <cell r="L153" t="str">
            <v>01-T3172</v>
          </cell>
          <cell r="M153" t="str">
            <v>Materiales</v>
          </cell>
          <cell r="N153">
            <v>0</v>
          </cell>
          <cell r="O153">
            <v>0</v>
          </cell>
          <cell r="P153">
            <v>0</v>
          </cell>
          <cell r="Q153">
            <v>0</v>
          </cell>
          <cell r="R153">
            <v>0</v>
          </cell>
          <cell r="V153" t="str">
            <v>01-T3172</v>
          </cell>
          <cell r="W153" t="str">
            <v>Materiales</v>
          </cell>
          <cell r="X153">
            <v>0</v>
          </cell>
          <cell r="Y153">
            <v>0</v>
          </cell>
          <cell r="Z153">
            <v>0</v>
          </cell>
          <cell r="AA153">
            <v>0</v>
          </cell>
          <cell r="AB153">
            <v>0</v>
          </cell>
        </row>
        <row r="154">
          <cell r="B154" t="str">
            <v>I2763</v>
          </cell>
          <cell r="C154" t="str">
            <v>Losetas para Paso a Nivel 1,15 x 0,38 x 0,15</v>
          </cell>
          <cell r="D154" t="str">
            <v>u</v>
          </cell>
          <cell r="E154">
            <v>0.45</v>
          </cell>
          <cell r="F154">
            <v>35000</v>
          </cell>
          <cell r="G154">
            <v>15750</v>
          </cell>
          <cell r="H154">
            <v>0</v>
          </cell>
          <cell r="L154" t="str">
            <v>I2763</v>
          </cell>
          <cell r="M154" t="str">
            <v>Losetas para Paso a Nivel 1,15 x 0,38 x 0,15</v>
          </cell>
          <cell r="N154" t="str">
            <v>u</v>
          </cell>
          <cell r="O154">
            <v>0.45</v>
          </cell>
          <cell r="P154">
            <v>0</v>
          </cell>
          <cell r="Q154">
            <v>0</v>
          </cell>
          <cell r="R154">
            <v>0</v>
          </cell>
          <cell r="V154" t="str">
            <v>I2763</v>
          </cell>
          <cell r="W154" t="str">
            <v>Losetas para Paso a Nivel 1,15 x 0,38 x 0,15</v>
          </cell>
          <cell r="X154" t="str">
            <v>u</v>
          </cell>
          <cell r="Y154">
            <v>0.45</v>
          </cell>
          <cell r="Z154">
            <v>0</v>
          </cell>
          <cell r="AA154">
            <v>0</v>
          </cell>
          <cell r="AB154">
            <v>0</v>
          </cell>
        </row>
        <row r="155">
          <cell r="B155" t="str">
            <v>I2762</v>
          </cell>
          <cell r="C155" t="str">
            <v>Losetas para Paso a Nivel 1,15 x 0,78 x 0,15</v>
          </cell>
          <cell r="D155" t="str">
            <v>u</v>
          </cell>
          <cell r="E155">
            <v>0.55045871559633031</v>
          </cell>
          <cell r="F155">
            <v>35000</v>
          </cell>
          <cell r="G155">
            <v>19266.055045871562</v>
          </cell>
          <cell r="H155">
            <v>0</v>
          </cell>
          <cell r="L155" t="str">
            <v>I2762</v>
          </cell>
          <cell r="M155" t="str">
            <v>Losetas para Paso a Nivel 1,15 x 0,78 x 0,15</v>
          </cell>
          <cell r="N155" t="str">
            <v>u</v>
          </cell>
          <cell r="O155">
            <v>0.55045871559633031</v>
          </cell>
          <cell r="P155">
            <v>0</v>
          </cell>
          <cell r="Q155">
            <v>0</v>
          </cell>
          <cell r="R155">
            <v>0</v>
          </cell>
          <cell r="V155" t="str">
            <v>I2762</v>
          </cell>
          <cell r="W155" t="str">
            <v>Losetas para Paso a Nivel 1,15 x 0,78 x 0,15</v>
          </cell>
          <cell r="X155" t="str">
            <v>u</v>
          </cell>
          <cell r="Y155">
            <v>0.55045871559633031</v>
          </cell>
          <cell r="Z155">
            <v>0</v>
          </cell>
          <cell r="AA155">
            <v>0</v>
          </cell>
          <cell r="AB155">
            <v>0</v>
          </cell>
        </row>
        <row r="156">
          <cell r="B156" t="str">
            <v>02-T3172</v>
          </cell>
          <cell r="C156" t="str">
            <v>Mano de Obra</v>
          </cell>
          <cell r="D156">
            <v>0</v>
          </cell>
          <cell r="E156">
            <v>0</v>
          </cell>
          <cell r="F156">
            <v>0</v>
          </cell>
          <cell r="G156">
            <v>0</v>
          </cell>
          <cell r="H156">
            <v>0</v>
          </cell>
          <cell r="L156" t="str">
            <v>02-T3172</v>
          </cell>
          <cell r="M156" t="str">
            <v>Mano de Obra</v>
          </cell>
          <cell r="N156">
            <v>0</v>
          </cell>
          <cell r="O156">
            <v>0</v>
          </cell>
          <cell r="P156">
            <v>0</v>
          </cell>
          <cell r="Q156">
            <v>0</v>
          </cell>
          <cell r="R156">
            <v>3404.1037873656619</v>
          </cell>
          <cell r="V156" t="str">
            <v>02-T3172</v>
          </cell>
          <cell r="W156" t="str">
            <v>Mano de Obra</v>
          </cell>
          <cell r="X156">
            <v>0</v>
          </cell>
          <cell r="Y156">
            <v>0</v>
          </cell>
          <cell r="Z156">
            <v>0</v>
          </cell>
          <cell r="AA156">
            <v>0</v>
          </cell>
          <cell r="AB156">
            <v>0</v>
          </cell>
        </row>
        <row r="157">
          <cell r="B157" t="str">
            <v>I1005</v>
          </cell>
          <cell r="C157" t="str">
            <v>Ayudante</v>
          </cell>
          <cell r="D157" t="str">
            <v>hs</v>
          </cell>
          <cell r="E157">
            <v>1.6775884665792924</v>
          </cell>
          <cell r="F157">
            <v>0</v>
          </cell>
          <cell r="G157">
            <v>0</v>
          </cell>
          <cell r="H157">
            <v>0</v>
          </cell>
          <cell r="L157" t="str">
            <v>I1005</v>
          </cell>
          <cell r="M157" t="str">
            <v>Ayudante</v>
          </cell>
          <cell r="N157" t="str">
            <v>hs</v>
          </cell>
          <cell r="O157">
            <v>1.6775884665792924</v>
          </cell>
          <cell r="P157">
            <v>568.72268799999995</v>
          </cell>
          <cell r="Q157">
            <v>954.08262207077325</v>
          </cell>
          <cell r="R157">
            <v>0</v>
          </cell>
          <cell r="V157" t="str">
            <v>I1005</v>
          </cell>
          <cell r="W157" t="str">
            <v>Ayudante</v>
          </cell>
          <cell r="X157" t="str">
            <v>hs</v>
          </cell>
          <cell r="Y157">
            <v>1.6775884665792924</v>
          </cell>
          <cell r="Z157">
            <v>0</v>
          </cell>
          <cell r="AA157">
            <v>0</v>
          </cell>
          <cell r="AB157">
            <v>0</v>
          </cell>
        </row>
        <row r="158">
          <cell r="B158" t="str">
            <v>I1004</v>
          </cell>
          <cell r="C158" t="str">
            <v>Oficial</v>
          </cell>
          <cell r="D158" t="str">
            <v>hs</v>
          </cell>
          <cell r="E158">
            <v>1.6775884665792924</v>
          </cell>
          <cell r="F158">
            <v>0</v>
          </cell>
          <cell r="G158">
            <v>0</v>
          </cell>
          <cell r="H158">
            <v>0</v>
          </cell>
          <cell r="L158" t="str">
            <v>I1004</v>
          </cell>
          <cell r="M158" t="str">
            <v>Oficial</v>
          </cell>
          <cell r="N158" t="str">
            <v>hs</v>
          </cell>
          <cell r="O158">
            <v>1.6775884665792924</v>
          </cell>
          <cell r="P158">
            <v>671.90166399999998</v>
          </cell>
          <cell r="Q158">
            <v>1127.174482201835</v>
          </cell>
          <cell r="R158">
            <v>0</v>
          </cell>
          <cell r="V158" t="str">
            <v>I1004</v>
          </cell>
          <cell r="W158" t="str">
            <v>Oficial</v>
          </cell>
          <cell r="X158" t="str">
            <v>hs</v>
          </cell>
          <cell r="Y158">
            <v>1.6775884665792924</v>
          </cell>
          <cell r="Z158">
            <v>0</v>
          </cell>
          <cell r="AA158">
            <v>0</v>
          </cell>
          <cell r="AB158">
            <v>0</v>
          </cell>
        </row>
        <row r="159">
          <cell r="B159" t="str">
            <v>I1016</v>
          </cell>
          <cell r="C159" t="str">
            <v>Oficial Especializado</v>
          </cell>
          <cell r="D159" t="str">
            <v>hs</v>
          </cell>
          <cell r="E159">
            <v>1.6775884665792924</v>
          </cell>
          <cell r="F159">
            <v>0</v>
          </cell>
          <cell r="G159">
            <v>0</v>
          </cell>
          <cell r="H159">
            <v>0</v>
          </cell>
          <cell r="L159" t="str">
            <v>I1016</v>
          </cell>
          <cell r="M159" t="str">
            <v>Oficial Especializado</v>
          </cell>
          <cell r="N159" t="str">
            <v>hs</v>
          </cell>
          <cell r="O159">
            <v>1.6775884665792924</v>
          </cell>
          <cell r="P159">
            <v>788.54063999999994</v>
          </cell>
          <cell r="Q159">
            <v>1322.8466830930538</v>
          </cell>
          <cell r="R159">
            <v>0</v>
          </cell>
          <cell r="V159" t="str">
            <v>I1016</v>
          </cell>
          <cell r="W159" t="str">
            <v>Oficial Especializado</v>
          </cell>
          <cell r="X159" t="str">
            <v>hs</v>
          </cell>
          <cell r="Y159">
            <v>1.6775884665792924</v>
          </cell>
          <cell r="Z159">
            <v>0</v>
          </cell>
          <cell r="AA159">
            <v>0</v>
          </cell>
          <cell r="AB159">
            <v>0</v>
          </cell>
        </row>
        <row r="160">
          <cell r="B160" t="str">
            <v>04-T3172</v>
          </cell>
          <cell r="C160" t="str">
            <v>Subcontratos</v>
          </cell>
          <cell r="D160">
            <v>0</v>
          </cell>
          <cell r="E160">
            <v>0</v>
          </cell>
          <cell r="F160">
            <v>0</v>
          </cell>
          <cell r="G160">
            <v>0</v>
          </cell>
          <cell r="H160">
            <v>656.83174536298884</v>
          </cell>
          <cell r="L160" t="str">
            <v>04-T3172</v>
          </cell>
          <cell r="M160" t="str">
            <v>Subcontratos</v>
          </cell>
          <cell r="N160">
            <v>0</v>
          </cell>
          <cell r="O160">
            <v>0</v>
          </cell>
          <cell r="P160">
            <v>0</v>
          </cell>
          <cell r="Q160">
            <v>0</v>
          </cell>
          <cell r="R160">
            <v>0</v>
          </cell>
          <cell r="V160" t="str">
            <v>04-T3172</v>
          </cell>
          <cell r="W160" t="str">
            <v>Subcontratos</v>
          </cell>
          <cell r="X160">
            <v>0</v>
          </cell>
          <cell r="Y160">
            <v>0</v>
          </cell>
          <cell r="Z160">
            <v>0</v>
          </cell>
          <cell r="AA160">
            <v>0</v>
          </cell>
          <cell r="AB160">
            <v>2520.0524246395807</v>
          </cell>
        </row>
        <row r="161">
          <cell r="B161" t="str">
            <v>I1464</v>
          </cell>
          <cell r="C161" t="str">
            <v>Alquiler hidrogrua para montaje</v>
          </cell>
          <cell r="D161" t="str">
            <v>hs</v>
          </cell>
          <cell r="E161">
            <v>0.4193971166448231</v>
          </cell>
          <cell r="F161">
            <v>0</v>
          </cell>
          <cell r="G161">
            <v>0</v>
          </cell>
          <cell r="H161">
            <v>0</v>
          </cell>
          <cell r="L161" t="str">
            <v>I1464</v>
          </cell>
          <cell r="M161" t="str">
            <v>Alquiler hidrogrua para montaje</v>
          </cell>
          <cell r="N161" t="str">
            <v>hs</v>
          </cell>
          <cell r="O161">
            <v>0.4193971166448231</v>
          </cell>
          <cell r="P161">
            <v>0</v>
          </cell>
          <cell r="Q161">
            <v>0</v>
          </cell>
          <cell r="R161">
            <v>0</v>
          </cell>
          <cell r="V161" t="str">
            <v>I1464</v>
          </cell>
          <cell r="W161" t="str">
            <v>Alquiler hidrogrua para montaje</v>
          </cell>
          <cell r="X161" t="str">
            <v>hs</v>
          </cell>
          <cell r="Y161">
            <v>0.4193971166448231</v>
          </cell>
          <cell r="Z161">
            <v>6008.75</v>
          </cell>
          <cell r="AA161">
            <v>2520.0524246395807</v>
          </cell>
          <cell r="AB161">
            <v>0</v>
          </cell>
        </row>
        <row r="162">
          <cell r="B162" t="str">
            <v>I2057</v>
          </cell>
          <cell r="C162" t="str">
            <v>Flete ida y vuelta equipo mediano</v>
          </cell>
          <cell r="D162" t="str">
            <v>u</v>
          </cell>
          <cell r="E162">
            <v>2.6212319790301444E-2</v>
          </cell>
          <cell r="F162">
            <v>25058.131085598023</v>
          </cell>
          <cell r="G162">
            <v>656.83174536298884</v>
          </cell>
          <cell r="H162">
            <v>0</v>
          </cell>
          <cell r="L162" t="str">
            <v>I2057</v>
          </cell>
          <cell r="M162" t="str">
            <v>Flete ida y vuelta equipo mediano</v>
          </cell>
          <cell r="N162" t="str">
            <v>u</v>
          </cell>
          <cell r="O162">
            <v>2.6212319790301444E-2</v>
          </cell>
          <cell r="P162">
            <v>0</v>
          </cell>
          <cell r="Q162">
            <v>0</v>
          </cell>
          <cell r="R162">
            <v>0</v>
          </cell>
          <cell r="V162" t="str">
            <v>I2057</v>
          </cell>
          <cell r="W162" t="str">
            <v>Flete ida y vuelta equipo mediano</v>
          </cell>
          <cell r="X162" t="str">
            <v>u</v>
          </cell>
          <cell r="Y162">
            <v>2.6212319790301444E-2</v>
          </cell>
          <cell r="Z162">
            <v>0</v>
          </cell>
          <cell r="AA162">
            <v>0</v>
          </cell>
          <cell r="AB162">
            <v>0</v>
          </cell>
        </row>
        <row r="165">
          <cell r="B165" t="str">
            <v>3.9.2.7.15</v>
          </cell>
          <cell r="C165" t="str">
            <v>Carpintería Integral B2 - Paño fijo de vidrio antibala espejado / Norma Renar MA-02 (Esp. 22mm), con marco de Chapa plegada BWG Nº 18 de acero inoxidable, terminación anodizado. Destino: Frente de Garita de Seguridad, Gendarmeria, Mesa de Cambistas y Bicicletero</v>
          </cell>
          <cell r="D165" t="str">
            <v>ml</v>
          </cell>
          <cell r="E165">
            <v>0</v>
          </cell>
          <cell r="F165">
            <v>0</v>
          </cell>
          <cell r="G165">
            <v>0</v>
          </cell>
          <cell r="H165">
            <v>207933.67346938775</v>
          </cell>
          <cell r="I165">
            <v>207933.67346938775</v>
          </cell>
          <cell r="J165">
            <v>7.6752543441525711E-2</v>
          </cell>
          <cell r="L165" t="str">
            <v>3.9.2.7.15</v>
          </cell>
          <cell r="M165" t="str">
            <v>Carpintería Integral B2 - Paño fijo de vidrio antibala espejado / Norma Renar MA-02 (Esp. 22mm), con marco de Chapa plegada BWG Nº 18 de acero inoxidable, terminación anodizado. Destino: Frente de Garita de Seguridad, Gendarmeria, Mesa de Cambistas y Bicicletero</v>
          </cell>
          <cell r="N165" t="str">
            <v>ml</v>
          </cell>
          <cell r="O165">
            <v>0</v>
          </cell>
          <cell r="P165">
            <v>0</v>
          </cell>
          <cell r="Q165">
            <v>0</v>
          </cell>
          <cell r="R165">
            <v>10856.08224</v>
          </cell>
          <cell r="S165">
            <v>10856.08224</v>
          </cell>
          <cell r="T165">
            <v>7.440934247351122E-3</v>
          </cell>
          <cell r="V165" t="str">
            <v>3.9.2.7.15</v>
          </cell>
          <cell r="W165" t="str">
            <v>Carpintería Integral B2 - Paño fijo de vidrio antibala espejado / Norma Renar MA-02 (Esp. 22mm), con marco de Chapa plegada BWG Nº 18 de acero inoxidable, terminación anodizado. Destino: Frente de Garita de Seguridad, Gendarmeria, Mesa de Cambistas y Bicicletero</v>
          </cell>
          <cell r="X165" t="str">
            <v>ml</v>
          </cell>
          <cell r="Y165">
            <v>0</v>
          </cell>
          <cell r="Z165">
            <v>0</v>
          </cell>
          <cell r="AA165">
            <v>0</v>
          </cell>
          <cell r="AB165">
            <v>0</v>
          </cell>
          <cell r="AC165">
            <v>0</v>
          </cell>
          <cell r="AD165">
            <v>0</v>
          </cell>
        </row>
        <row r="166">
          <cell r="B166" t="str">
            <v>01-T3331</v>
          </cell>
          <cell r="C166" t="str">
            <v>Materiales</v>
          </cell>
          <cell r="D166">
            <v>0</v>
          </cell>
          <cell r="E166">
            <v>0</v>
          </cell>
          <cell r="F166">
            <v>0</v>
          </cell>
          <cell r="G166">
            <v>0</v>
          </cell>
          <cell r="H166">
            <v>207933.67346938775</v>
          </cell>
          <cell r="L166" t="str">
            <v>01-T3331</v>
          </cell>
          <cell r="M166" t="str">
            <v>Materiales</v>
          </cell>
          <cell r="N166">
            <v>0</v>
          </cell>
          <cell r="O166">
            <v>0</v>
          </cell>
          <cell r="P166">
            <v>0</v>
          </cell>
          <cell r="Q166">
            <v>0</v>
          </cell>
          <cell r="R166">
            <v>0</v>
          </cell>
          <cell r="V166" t="str">
            <v>01-T3331</v>
          </cell>
          <cell r="W166" t="str">
            <v>Materiales</v>
          </cell>
          <cell r="X166">
            <v>0</v>
          </cell>
          <cell r="Y166">
            <v>0</v>
          </cell>
          <cell r="Z166">
            <v>0</v>
          </cell>
          <cell r="AA166">
            <v>0</v>
          </cell>
          <cell r="AB166">
            <v>0</v>
          </cell>
        </row>
        <row r="167">
          <cell r="B167" t="str">
            <v>I2739</v>
          </cell>
          <cell r="C167" t="str">
            <v>Carpintería Integral B2 - Paño fijo de vidrio antibala espejado / Norma Renar MA-02 (Esp. 22mm), con marco de Chapa plegada BWG Nº 18 de acero inoxidable, terminación anodizado. Destino: Frente de Garita de Seguridad, Gendarmeria, Mesa de Cambistas y Bicicletero</v>
          </cell>
          <cell r="D167" t="str">
            <v>ml</v>
          </cell>
          <cell r="E167">
            <v>1</v>
          </cell>
          <cell r="F167">
            <v>207933.67346938775</v>
          </cell>
          <cell r="G167">
            <v>207933.67346938775</v>
          </cell>
          <cell r="H167">
            <v>0</v>
          </cell>
          <cell r="L167" t="str">
            <v>I2739</v>
          </cell>
          <cell r="M167" t="str">
            <v>Carpintería Integral B2 - Paño fijo de vidrio antibala espejado / Norma Renar MA-02 (Esp. 22mm), con marco de Chapa plegada BWG Nº 18 de acero inoxidable, terminación anodizado. Destino: Frente de Garita de Seguridad, Gendarmeria, Mesa de Cambistas y Bicicletero</v>
          </cell>
          <cell r="N167" t="str">
            <v>ml</v>
          </cell>
          <cell r="O167">
            <v>1</v>
          </cell>
          <cell r="P167">
            <v>0</v>
          </cell>
          <cell r="Q167">
            <v>0</v>
          </cell>
          <cell r="R167">
            <v>0</v>
          </cell>
          <cell r="V167" t="str">
            <v>I2739</v>
          </cell>
          <cell r="W167" t="str">
            <v>Carpintería Integral B2 - Paño fijo de vidrio antibala espejado / Norma Renar MA-02 (Esp. 22mm), con marco de Chapa plegada BWG Nº 18 de acero inoxidable, terminación anodizado. Destino: Frente de Garita de Seguridad, Gendarmeria, Mesa de Cambistas y Bicicletero</v>
          </cell>
          <cell r="X167" t="str">
            <v>ml</v>
          </cell>
          <cell r="Y167">
            <v>1</v>
          </cell>
          <cell r="Z167">
            <v>0</v>
          </cell>
          <cell r="AA167">
            <v>0</v>
          </cell>
          <cell r="AB167">
            <v>0</v>
          </cell>
        </row>
        <row r="168">
          <cell r="B168" t="str">
            <v>02-T3331</v>
          </cell>
          <cell r="C168" t="str">
            <v>Mano de Obra</v>
          </cell>
          <cell r="D168">
            <v>0</v>
          </cell>
          <cell r="E168">
            <v>0</v>
          </cell>
          <cell r="F168">
            <v>0</v>
          </cell>
          <cell r="G168">
            <v>0</v>
          </cell>
          <cell r="H168">
            <v>0</v>
          </cell>
          <cell r="L168" t="str">
            <v>02-T3331</v>
          </cell>
          <cell r="M168" t="str">
            <v>Mano de Obra</v>
          </cell>
          <cell r="N168">
            <v>0</v>
          </cell>
          <cell r="O168">
            <v>0</v>
          </cell>
          <cell r="P168">
            <v>0</v>
          </cell>
          <cell r="Q168">
            <v>0</v>
          </cell>
          <cell r="R168">
            <v>10856.08224</v>
          </cell>
          <cell r="V168" t="str">
            <v>02-T3331</v>
          </cell>
          <cell r="W168" t="str">
            <v>Mano de Obra</v>
          </cell>
          <cell r="X168">
            <v>0</v>
          </cell>
          <cell r="Y168">
            <v>0</v>
          </cell>
          <cell r="Z168">
            <v>0</v>
          </cell>
          <cell r="AA168">
            <v>0</v>
          </cell>
          <cell r="AB168">
            <v>0</v>
          </cell>
        </row>
        <row r="169">
          <cell r="B169" t="str">
            <v>I1005</v>
          </cell>
          <cell r="C169" t="str">
            <v>Ayudante</v>
          </cell>
          <cell r="D169" t="str">
            <v>hs</v>
          </cell>
          <cell r="E169">
            <v>12</v>
          </cell>
          <cell r="F169">
            <v>0</v>
          </cell>
          <cell r="G169">
            <v>0</v>
          </cell>
          <cell r="H169">
            <v>0</v>
          </cell>
          <cell r="L169" t="str">
            <v>I1005</v>
          </cell>
          <cell r="M169" t="str">
            <v>Ayudante</v>
          </cell>
          <cell r="N169" t="str">
            <v>hs</v>
          </cell>
          <cell r="O169">
            <v>12</v>
          </cell>
          <cell r="P169">
            <v>568.72268799999995</v>
          </cell>
          <cell r="Q169">
            <v>6824.6722559999998</v>
          </cell>
          <cell r="R169">
            <v>0</v>
          </cell>
          <cell r="V169" t="str">
            <v>I1005</v>
          </cell>
          <cell r="W169" t="str">
            <v>Ayudante</v>
          </cell>
          <cell r="X169" t="str">
            <v>hs</v>
          </cell>
          <cell r="Y169">
            <v>12</v>
          </cell>
          <cell r="Z169">
            <v>0</v>
          </cell>
          <cell r="AA169">
            <v>0</v>
          </cell>
          <cell r="AB169">
            <v>0</v>
          </cell>
        </row>
        <row r="170">
          <cell r="B170" t="str">
            <v>I1004</v>
          </cell>
          <cell r="C170" t="str">
            <v>Oficial</v>
          </cell>
          <cell r="D170" t="str">
            <v>hs</v>
          </cell>
          <cell r="E170">
            <v>6</v>
          </cell>
          <cell r="F170">
            <v>0</v>
          </cell>
          <cell r="G170">
            <v>0</v>
          </cell>
          <cell r="H170">
            <v>0</v>
          </cell>
          <cell r="L170" t="str">
            <v>I1004</v>
          </cell>
          <cell r="M170" t="str">
            <v>Oficial</v>
          </cell>
          <cell r="N170" t="str">
            <v>hs</v>
          </cell>
          <cell r="O170">
            <v>6</v>
          </cell>
          <cell r="P170">
            <v>671.90166399999998</v>
          </cell>
          <cell r="Q170">
            <v>4031.4099839999999</v>
          </cell>
          <cell r="R170">
            <v>0</v>
          </cell>
          <cell r="V170" t="str">
            <v>I1004</v>
          </cell>
          <cell r="W170" t="str">
            <v>Oficial</v>
          </cell>
          <cell r="X170" t="str">
            <v>hs</v>
          </cell>
          <cell r="Y170">
            <v>6</v>
          </cell>
          <cell r="Z170">
            <v>0</v>
          </cell>
          <cell r="AA170">
            <v>0</v>
          </cell>
          <cell r="AB170">
            <v>0</v>
          </cell>
        </row>
        <row r="174">
          <cell r="B174" t="str">
            <v>3.9.2.13.1</v>
          </cell>
          <cell r="C174" t="str">
            <v>Sistema de Datos y Telefonía - Cableado</v>
          </cell>
          <cell r="D174" t="str">
            <v>gl</v>
          </cell>
          <cell r="E174">
            <v>1</v>
          </cell>
          <cell r="F174">
            <v>0</v>
          </cell>
          <cell r="G174">
            <v>0</v>
          </cell>
          <cell r="H174">
            <v>752971.3245156483</v>
          </cell>
          <cell r="I174">
            <v>752971.3245156483</v>
          </cell>
          <cell r="J174">
            <v>0.27793701390851794</v>
          </cell>
          <cell r="L174" t="str">
            <v>3.9.2.13.1</v>
          </cell>
          <cell r="M174" t="str">
            <v>Sistema de Datos y Telefonía - Cableado</v>
          </cell>
          <cell r="N174" t="str">
            <v>gl</v>
          </cell>
          <cell r="O174">
            <v>1</v>
          </cell>
          <cell r="P174">
            <v>0</v>
          </cell>
          <cell r="Q174">
            <v>0</v>
          </cell>
          <cell r="R174">
            <v>375483.76549586782</v>
          </cell>
          <cell r="S174">
            <v>375483.76549586782</v>
          </cell>
          <cell r="T174">
            <v>0.25736264227144989</v>
          </cell>
          <cell r="V174" t="str">
            <v>3.9.2.13.1</v>
          </cell>
          <cell r="W174" t="str">
            <v>Sistema de Datos y Telefonía - Cableado</v>
          </cell>
          <cell r="X174" t="str">
            <v>gl</v>
          </cell>
          <cell r="Y174">
            <v>1</v>
          </cell>
          <cell r="Z174">
            <v>0</v>
          </cell>
          <cell r="AA174">
            <v>0</v>
          </cell>
          <cell r="AB174">
            <v>0</v>
          </cell>
          <cell r="AC174">
            <v>0</v>
          </cell>
          <cell r="AD174">
            <v>0</v>
          </cell>
        </row>
        <row r="175">
          <cell r="B175">
            <v>0</v>
          </cell>
          <cell r="C175" t="str">
            <v>Materiales</v>
          </cell>
          <cell r="D175">
            <v>0</v>
          </cell>
          <cell r="E175">
            <v>0</v>
          </cell>
          <cell r="F175">
            <v>0</v>
          </cell>
          <cell r="G175">
            <v>0</v>
          </cell>
          <cell r="H175">
            <v>752971.3245156483</v>
          </cell>
          <cell r="L175">
            <v>0</v>
          </cell>
          <cell r="M175" t="str">
            <v>Materiales</v>
          </cell>
          <cell r="N175">
            <v>0</v>
          </cell>
          <cell r="O175">
            <v>0</v>
          </cell>
          <cell r="P175">
            <v>0</v>
          </cell>
          <cell r="Q175">
            <v>0</v>
          </cell>
          <cell r="R175">
            <v>0</v>
          </cell>
          <cell r="V175">
            <v>0</v>
          </cell>
          <cell r="W175" t="str">
            <v>Materiales</v>
          </cell>
          <cell r="X175">
            <v>0</v>
          </cell>
          <cell r="Y175">
            <v>0</v>
          </cell>
          <cell r="Z175">
            <v>0</v>
          </cell>
          <cell r="AA175">
            <v>0</v>
          </cell>
          <cell r="AB175">
            <v>0</v>
          </cell>
        </row>
        <row r="176">
          <cell r="B176" t="str">
            <v>I2391</v>
          </cell>
          <cell r="C176" t="str">
            <v xml:space="preserve">Tendidos de Circuitos para Sistema de Puestos de Trabajo - UTP AWG23 Cat. 6 </v>
          </cell>
          <cell r="D176" t="str">
            <v>ml</v>
          </cell>
          <cell r="E176">
            <v>50</v>
          </cell>
          <cell r="F176">
            <v>40.075870478254977</v>
          </cell>
          <cell r="G176">
            <v>2003.7935239127489</v>
          </cell>
          <cell r="H176">
            <v>0</v>
          </cell>
          <cell r="L176" t="str">
            <v>I2391</v>
          </cell>
          <cell r="M176" t="str">
            <v xml:space="preserve">Tendidos de Circuitos para Sistema de Puestos de Trabajo - UTP AWG23 Cat. 6 </v>
          </cell>
          <cell r="N176" t="str">
            <v>ml</v>
          </cell>
          <cell r="O176">
            <v>50</v>
          </cell>
          <cell r="P176">
            <v>0</v>
          </cell>
          <cell r="Q176">
            <v>0</v>
          </cell>
          <cell r="R176">
            <v>0</v>
          </cell>
          <cell r="V176" t="str">
            <v>I2391</v>
          </cell>
          <cell r="W176" t="str">
            <v xml:space="preserve">Tendidos de Circuitos para Sistema de Puestos de Trabajo - UTP AWG23 Cat. 6 </v>
          </cell>
          <cell r="X176" t="str">
            <v>ml</v>
          </cell>
          <cell r="Y176">
            <v>50</v>
          </cell>
          <cell r="Z176">
            <v>0</v>
          </cell>
          <cell r="AA176">
            <v>0</v>
          </cell>
          <cell r="AB176">
            <v>0</v>
          </cell>
        </row>
        <row r="177">
          <cell r="B177" t="str">
            <v>I2006</v>
          </cell>
          <cell r="C177" t="str">
            <v>Toma de Datos</v>
          </cell>
          <cell r="D177" t="str">
            <v>u</v>
          </cell>
          <cell r="E177">
            <v>9</v>
          </cell>
          <cell r="F177">
            <v>454.54545454545456</v>
          </cell>
          <cell r="G177">
            <v>4090.909090909091</v>
          </cell>
          <cell r="H177">
            <v>0</v>
          </cell>
          <cell r="L177" t="str">
            <v>I2006</v>
          </cell>
          <cell r="M177" t="str">
            <v>Toma de Datos</v>
          </cell>
          <cell r="N177" t="str">
            <v>u</v>
          </cell>
          <cell r="O177">
            <v>9</v>
          </cell>
          <cell r="P177">
            <v>0</v>
          </cell>
          <cell r="Q177">
            <v>0</v>
          </cell>
          <cell r="R177">
            <v>0</v>
          </cell>
          <cell r="V177" t="str">
            <v>I2006</v>
          </cell>
          <cell r="W177" t="str">
            <v>Toma de Datos</v>
          </cell>
          <cell r="X177" t="str">
            <v>u</v>
          </cell>
          <cell r="Y177">
            <v>9</v>
          </cell>
          <cell r="Z177">
            <v>0</v>
          </cell>
          <cell r="AA177">
            <v>0</v>
          </cell>
          <cell r="AB177">
            <v>0</v>
          </cell>
        </row>
        <row r="178">
          <cell r="B178" t="str">
            <v>I2349</v>
          </cell>
          <cell r="C178" t="str">
            <v>Tendidos de Cable Puente óptico entre rack Boletería y rack Shelter Tetecom. 12 FO-OS1-monomodo antirroedor</v>
          </cell>
          <cell r="D178" t="str">
            <v>ml</v>
          </cell>
          <cell r="E178">
            <v>180</v>
          </cell>
          <cell r="F178">
            <v>127.27272727272728</v>
          </cell>
          <cell r="G178">
            <v>22909.090909090912</v>
          </cell>
          <cell r="H178">
            <v>0</v>
          </cell>
          <cell r="L178" t="str">
            <v>I2349</v>
          </cell>
          <cell r="M178" t="str">
            <v>Tendidos de Cable Puente óptico entre rack Boletería y rack Shelter Tetecom. 12 FO-OS1-monomodo antirroedor</v>
          </cell>
          <cell r="N178" t="str">
            <v>ml</v>
          </cell>
          <cell r="O178">
            <v>180</v>
          </cell>
          <cell r="P178">
            <v>0</v>
          </cell>
          <cell r="Q178">
            <v>0</v>
          </cell>
          <cell r="R178">
            <v>0</v>
          </cell>
          <cell r="V178" t="str">
            <v>I2349</v>
          </cell>
          <cell r="W178" t="str">
            <v>Tendidos de Cable Puente óptico entre rack Boletería y rack Shelter Tetecom. 12 FO-OS1-monomodo antirroedor</v>
          </cell>
          <cell r="X178" t="str">
            <v>ml</v>
          </cell>
          <cell r="Y178">
            <v>180</v>
          </cell>
          <cell r="Z178">
            <v>0</v>
          </cell>
          <cell r="AA178">
            <v>0</v>
          </cell>
          <cell r="AB178">
            <v>0</v>
          </cell>
        </row>
        <row r="179">
          <cell r="B179" t="str">
            <v>I2260</v>
          </cell>
          <cell r="C179" t="str">
            <v>Switche Datos 24P Eth 10/100/1000 + 2P SFP Gigabit PoE - ( Cisco SG350-28PK9)</v>
          </cell>
          <cell r="D179" t="str">
            <v>u</v>
          </cell>
          <cell r="E179">
            <v>1</v>
          </cell>
          <cell r="F179">
            <v>268312.3966942149</v>
          </cell>
          <cell r="G179">
            <v>268312.3966942149</v>
          </cell>
          <cell r="H179">
            <v>0</v>
          </cell>
          <cell r="L179" t="str">
            <v>I2260</v>
          </cell>
          <cell r="M179" t="str">
            <v>Switche Datos 24P Eth 10/100/1000 + 2P SFP Gigabit PoE - ( Cisco SG350-28PK9)</v>
          </cell>
          <cell r="N179" t="str">
            <v>u</v>
          </cell>
          <cell r="O179">
            <v>1</v>
          </cell>
          <cell r="P179">
            <v>0</v>
          </cell>
          <cell r="Q179">
            <v>0</v>
          </cell>
          <cell r="R179">
            <v>0</v>
          </cell>
          <cell r="V179" t="str">
            <v>I2260</v>
          </cell>
          <cell r="W179" t="str">
            <v>Switche Datos 24P Eth 10/100/1000 + 2P SFP Gigabit PoE - ( Cisco SG350-28PK9)</v>
          </cell>
          <cell r="X179" t="str">
            <v>u</v>
          </cell>
          <cell r="Y179">
            <v>1</v>
          </cell>
          <cell r="Z179">
            <v>0</v>
          </cell>
          <cell r="AA179">
            <v>0</v>
          </cell>
          <cell r="AB179">
            <v>0</v>
          </cell>
        </row>
        <row r="180">
          <cell r="B180" t="str">
            <v>I2794</v>
          </cell>
          <cell r="C180" t="str">
            <v>Rack Estándar 19' - 32U c/accesorios (sala rack Boletería).</v>
          </cell>
          <cell r="D180" t="str">
            <v>u</v>
          </cell>
          <cell r="E180">
            <v>1</v>
          </cell>
          <cell r="F180">
            <v>48450.413223140495</v>
          </cell>
          <cell r="G180">
            <v>48450.413223140495</v>
          </cell>
          <cell r="H180">
            <v>0</v>
          </cell>
          <cell r="L180" t="str">
            <v>I2794</v>
          </cell>
          <cell r="M180" t="str">
            <v>Rack Estándar 19' - 32U c/accesorios (sala rack Boletería).</v>
          </cell>
          <cell r="N180" t="str">
            <v>u</v>
          </cell>
          <cell r="O180">
            <v>1</v>
          </cell>
          <cell r="P180">
            <v>0</v>
          </cell>
          <cell r="Q180">
            <v>0</v>
          </cell>
          <cell r="R180">
            <v>0</v>
          </cell>
          <cell r="V180" t="str">
            <v>I2794</v>
          </cell>
          <cell r="W180" t="str">
            <v>Rack Estándar 19' - 32U c/accesorios (sala rack Boletería).</v>
          </cell>
          <cell r="X180" t="str">
            <v>u</v>
          </cell>
          <cell r="Y180">
            <v>1</v>
          </cell>
          <cell r="Z180">
            <v>0</v>
          </cell>
          <cell r="AA180">
            <v>0</v>
          </cell>
          <cell r="AB180">
            <v>0</v>
          </cell>
        </row>
        <row r="181">
          <cell r="B181" t="str">
            <v>I2795</v>
          </cell>
          <cell r="C181" t="str">
            <v>Rack Estándar 19' - 20U c/accesorios (Shelter Comunicaciones).</v>
          </cell>
          <cell r="D181" t="str">
            <v>u</v>
          </cell>
          <cell r="E181">
            <v>1</v>
          </cell>
          <cell r="F181">
            <v>49090.082644628099</v>
          </cell>
          <cell r="G181">
            <v>49090.082644628099</v>
          </cell>
          <cell r="H181">
            <v>0</v>
          </cell>
          <cell r="L181" t="str">
            <v>I2795</v>
          </cell>
          <cell r="M181" t="str">
            <v>Rack Estándar 19' - 20U c/accesorios (Shelter Comunicaciones).</v>
          </cell>
          <cell r="N181" t="str">
            <v>u</v>
          </cell>
          <cell r="O181">
            <v>1</v>
          </cell>
          <cell r="P181">
            <v>0</v>
          </cell>
          <cell r="Q181">
            <v>0</v>
          </cell>
          <cell r="R181">
            <v>0</v>
          </cell>
          <cell r="V181" t="str">
            <v>I2795</v>
          </cell>
          <cell r="W181" t="str">
            <v>Rack Estándar 19' - 20U c/accesorios (Shelter Comunicaciones).</v>
          </cell>
          <cell r="X181" t="str">
            <v>u</v>
          </cell>
          <cell r="Y181">
            <v>1</v>
          </cell>
          <cell r="Z181">
            <v>0</v>
          </cell>
          <cell r="AA181">
            <v>0</v>
          </cell>
          <cell r="AB181">
            <v>0</v>
          </cell>
        </row>
        <row r="182">
          <cell r="B182" t="str">
            <v>I2792</v>
          </cell>
          <cell r="C182" t="str">
            <v>UPS monofásica Rackeable 3KVA Supervisada x red Ethernet. (APC:SMT3000RMI2U+ AP9630)</v>
          </cell>
          <cell r="D182" t="str">
            <v>u</v>
          </cell>
          <cell r="E182">
            <v>1</v>
          </cell>
          <cell r="F182">
            <v>229871.25</v>
          </cell>
          <cell r="G182">
            <v>229871.25</v>
          </cell>
          <cell r="H182">
            <v>0</v>
          </cell>
          <cell r="L182" t="str">
            <v>I2792</v>
          </cell>
          <cell r="M182" t="str">
            <v>UPS monofásica Rackeable 3KVA Supervisada x red Ethernet. (APC:SMT3000RMI2U+ AP9630)</v>
          </cell>
          <cell r="N182" t="str">
            <v>u</v>
          </cell>
          <cell r="O182">
            <v>1</v>
          </cell>
          <cell r="P182">
            <v>0</v>
          </cell>
          <cell r="Q182">
            <v>0</v>
          </cell>
          <cell r="R182">
            <v>0</v>
          </cell>
          <cell r="V182" t="str">
            <v>I2792</v>
          </cell>
          <cell r="W182" t="str">
            <v>UPS monofásica Rackeable 3KVA Supervisada x red Ethernet. (APC:SMT3000RMI2U+ AP9630)</v>
          </cell>
          <cell r="X182" t="str">
            <v>u</v>
          </cell>
          <cell r="Y182">
            <v>1</v>
          </cell>
          <cell r="Z182">
            <v>0</v>
          </cell>
          <cell r="AA182">
            <v>0</v>
          </cell>
          <cell r="AB182">
            <v>0</v>
          </cell>
        </row>
        <row r="183">
          <cell r="B183" t="str">
            <v>nuevo</v>
          </cell>
          <cell r="C183" t="str">
            <v>Banco adicional baterías EXTERNAS p/UPS. (APC: SURT48XLBP )</v>
          </cell>
          <cell r="D183" t="str">
            <v>u</v>
          </cell>
          <cell r="E183">
            <v>1</v>
          </cell>
          <cell r="F183">
            <v>98347.107438016537</v>
          </cell>
          <cell r="G183">
            <v>98347.107438016537</v>
          </cell>
          <cell r="H183">
            <v>0</v>
          </cell>
          <cell r="L183" t="str">
            <v>nuevo</v>
          </cell>
          <cell r="M183" t="str">
            <v>Banco adicional baterías EXTERNAS p/UPS. (APC: SURT48XLBP )</v>
          </cell>
          <cell r="N183" t="str">
            <v>u</v>
          </cell>
          <cell r="O183">
            <v>1</v>
          </cell>
          <cell r="P183">
            <v>0</v>
          </cell>
          <cell r="Q183">
            <v>0</v>
          </cell>
          <cell r="R183">
            <v>0</v>
          </cell>
          <cell r="V183" t="str">
            <v>nuevo</v>
          </cell>
          <cell r="W183" t="str">
            <v>Banco adicional baterías EXTERNAS p/UPS. (APC: SURT48XLBP )</v>
          </cell>
          <cell r="X183" t="str">
            <v>u</v>
          </cell>
          <cell r="Y183">
            <v>1</v>
          </cell>
          <cell r="Z183">
            <v>0</v>
          </cell>
          <cell r="AA183">
            <v>0</v>
          </cell>
          <cell r="AB183">
            <v>0</v>
          </cell>
        </row>
        <row r="184">
          <cell r="B184" t="str">
            <v>I3125</v>
          </cell>
          <cell r="C184" t="str">
            <v>ODF 12 psiciones LC Rackeable (Rack boletería)</v>
          </cell>
          <cell r="D184" t="str">
            <v>u</v>
          </cell>
          <cell r="E184">
            <v>1</v>
          </cell>
          <cell r="F184">
            <v>6446.2809917355371</v>
          </cell>
          <cell r="G184">
            <v>6446.2809917355371</v>
          </cell>
          <cell r="H184">
            <v>0</v>
          </cell>
          <cell r="L184" t="str">
            <v>I3125</v>
          </cell>
          <cell r="M184" t="str">
            <v>ODF 12 psiciones LC Rackeable (Rack boletería)</v>
          </cell>
          <cell r="N184" t="str">
            <v>u</v>
          </cell>
          <cell r="O184">
            <v>1</v>
          </cell>
          <cell r="P184">
            <v>0</v>
          </cell>
          <cell r="Q184">
            <v>0</v>
          </cell>
          <cell r="R184">
            <v>0</v>
          </cell>
          <cell r="V184" t="str">
            <v>I3125</v>
          </cell>
          <cell r="W184" t="str">
            <v>ODF 12 psiciones LC Rackeable (Rack boletería)</v>
          </cell>
          <cell r="X184" t="str">
            <v>u</v>
          </cell>
          <cell r="Y184">
            <v>1</v>
          </cell>
          <cell r="Z184">
            <v>0</v>
          </cell>
          <cell r="AA184">
            <v>0</v>
          </cell>
          <cell r="AB184">
            <v>0</v>
          </cell>
        </row>
        <row r="185">
          <cell r="B185" t="str">
            <v>Nuevo</v>
          </cell>
          <cell r="C185" t="str">
            <v>ODF 24 psiciones LC Rackeable (Rack Shelter Telecom.)</v>
          </cell>
          <cell r="D185" t="str">
            <v>u</v>
          </cell>
          <cell r="E185">
            <v>1</v>
          </cell>
          <cell r="F185">
            <v>23450</v>
          </cell>
          <cell r="G185">
            <v>23450</v>
          </cell>
          <cell r="H185">
            <v>0</v>
          </cell>
          <cell r="L185" t="str">
            <v>Nuevo</v>
          </cell>
          <cell r="M185" t="str">
            <v>ODF 24 psiciones LC Rackeable (Rack Shelter Telecom.)</v>
          </cell>
          <cell r="N185" t="str">
            <v>u</v>
          </cell>
          <cell r="O185">
            <v>1</v>
          </cell>
          <cell r="P185">
            <v>0</v>
          </cell>
          <cell r="Q185">
            <v>0</v>
          </cell>
          <cell r="R185">
            <v>0</v>
          </cell>
          <cell r="V185" t="str">
            <v>Nuevo</v>
          </cell>
          <cell r="W185" t="str">
            <v>ODF 24 psiciones LC Rackeable (Rack Shelter Telecom.)</v>
          </cell>
          <cell r="X185" t="str">
            <v>u</v>
          </cell>
          <cell r="Y185">
            <v>1</v>
          </cell>
          <cell r="Z185">
            <v>0</v>
          </cell>
          <cell r="AA185">
            <v>0</v>
          </cell>
          <cell r="AB185">
            <v>0</v>
          </cell>
        </row>
        <row r="186">
          <cell r="B186">
            <v>0</v>
          </cell>
          <cell r="C186" t="str">
            <v>Subcontratos</v>
          </cell>
          <cell r="D186">
            <v>0</v>
          </cell>
          <cell r="E186">
            <v>0</v>
          </cell>
          <cell r="F186">
            <v>0</v>
          </cell>
          <cell r="G186">
            <v>0</v>
          </cell>
          <cell r="H186">
            <v>0</v>
          </cell>
          <cell r="L186">
            <v>0</v>
          </cell>
          <cell r="M186" t="str">
            <v>Subcontratos</v>
          </cell>
          <cell r="N186">
            <v>0</v>
          </cell>
          <cell r="O186">
            <v>0</v>
          </cell>
          <cell r="P186">
            <v>0</v>
          </cell>
          <cell r="Q186">
            <v>0</v>
          </cell>
          <cell r="R186">
            <v>375483.76549586782</v>
          </cell>
          <cell r="V186">
            <v>0</v>
          </cell>
          <cell r="W186" t="str">
            <v>Subcontratos</v>
          </cell>
          <cell r="X186">
            <v>0</v>
          </cell>
          <cell r="Y186">
            <v>0</v>
          </cell>
          <cell r="Z186">
            <v>0</v>
          </cell>
          <cell r="AA186">
            <v>0</v>
          </cell>
          <cell r="AB186">
            <v>0</v>
          </cell>
        </row>
        <row r="187">
          <cell r="B187" t="str">
            <v>I1068.</v>
          </cell>
          <cell r="C187" t="str">
            <v>Subcontrato MO Electrica</v>
          </cell>
          <cell r="D187" t="str">
            <v>gl</v>
          </cell>
          <cell r="E187">
            <v>1</v>
          </cell>
          <cell r="F187">
            <v>0</v>
          </cell>
          <cell r="G187">
            <v>0</v>
          </cell>
          <cell r="H187">
            <v>0</v>
          </cell>
          <cell r="L187" t="str">
            <v>I1068.</v>
          </cell>
          <cell r="M187" t="str">
            <v>Subcontrato MO Electrica</v>
          </cell>
          <cell r="N187" t="str">
            <v>gl</v>
          </cell>
          <cell r="O187">
            <v>1</v>
          </cell>
          <cell r="P187">
            <v>375483.76549586782</v>
          </cell>
          <cell r="Q187">
            <v>375483.76549586782</v>
          </cell>
          <cell r="R187">
            <v>0</v>
          </cell>
          <cell r="V187" t="str">
            <v>I1068.</v>
          </cell>
          <cell r="W187" t="str">
            <v>Subcontrato MO Electrica</v>
          </cell>
          <cell r="X187" t="str">
            <v>gl</v>
          </cell>
          <cell r="Y187">
            <v>1</v>
          </cell>
          <cell r="Z187">
            <v>0</v>
          </cell>
          <cell r="AA187">
            <v>0</v>
          </cell>
          <cell r="AB187">
            <v>0</v>
          </cell>
        </row>
        <row r="190">
          <cell r="B190" t="str">
            <v>3.10.4</v>
          </cell>
          <cell r="C190" t="str">
            <v>Ejecución de Nuevos Cercos divisorios entre Vías de paños de metal desplegado pesado según Detalle DT009</v>
          </cell>
          <cell r="D190" t="str">
            <v>ml</v>
          </cell>
          <cell r="E190">
            <v>0</v>
          </cell>
          <cell r="F190">
            <v>0</v>
          </cell>
          <cell r="G190">
            <v>0</v>
          </cell>
          <cell r="H190">
            <v>5395.0219397245182</v>
          </cell>
          <cell r="I190">
            <v>5395.0219397245182</v>
          </cell>
          <cell r="J190">
            <v>1.9914122079781947E-3</v>
          </cell>
          <cell r="L190" t="str">
            <v>3.10.4</v>
          </cell>
          <cell r="M190" t="str">
            <v>Ejecución de Nuevos Cercos divisorios entre Vías de paños de metal desplegado pesado según Detalle DT009</v>
          </cell>
          <cell r="N190" t="str">
            <v>ml</v>
          </cell>
          <cell r="O190">
            <v>0</v>
          </cell>
          <cell r="P190">
            <v>0</v>
          </cell>
          <cell r="Q190">
            <v>0</v>
          </cell>
          <cell r="R190">
            <v>2481.2487039999996</v>
          </cell>
          <cell r="S190">
            <v>2481.2487039999996</v>
          </cell>
          <cell r="T190">
            <v>1.7006879691608882E-3</v>
          </cell>
          <cell r="V190" t="str">
            <v>3.10.4</v>
          </cell>
          <cell r="W190" t="str">
            <v>Ejecución de Nuevos Cercos divisorios entre Vías de paños de metal desplegado pesado según Detalle DT009</v>
          </cell>
          <cell r="X190" t="str">
            <v>ml</v>
          </cell>
          <cell r="Y190">
            <v>0</v>
          </cell>
          <cell r="Z190">
            <v>0</v>
          </cell>
          <cell r="AA190">
            <v>0</v>
          </cell>
          <cell r="AB190">
            <v>0</v>
          </cell>
          <cell r="AC190">
            <v>0</v>
          </cell>
          <cell r="AD190">
            <v>0</v>
          </cell>
        </row>
        <row r="191">
          <cell r="B191" t="str">
            <v>01-T2840</v>
          </cell>
          <cell r="C191" t="str">
            <v>Materiales</v>
          </cell>
          <cell r="D191">
            <v>0</v>
          </cell>
          <cell r="E191">
            <v>0</v>
          </cell>
          <cell r="F191">
            <v>0</v>
          </cell>
          <cell r="G191">
            <v>0</v>
          </cell>
          <cell r="H191">
            <v>5395.0219397245182</v>
          </cell>
          <cell r="L191" t="str">
            <v>01-T2840</v>
          </cell>
          <cell r="M191" t="str">
            <v>Materiales</v>
          </cell>
          <cell r="N191">
            <v>0</v>
          </cell>
          <cell r="O191">
            <v>0</v>
          </cell>
          <cell r="P191">
            <v>0</v>
          </cell>
          <cell r="Q191">
            <v>0</v>
          </cell>
          <cell r="R191">
            <v>0</v>
          </cell>
          <cell r="V191" t="str">
            <v>01-T2840</v>
          </cell>
          <cell r="W191" t="str">
            <v>Materiales</v>
          </cell>
          <cell r="X191">
            <v>0</v>
          </cell>
          <cell r="Y191">
            <v>0</v>
          </cell>
          <cell r="Z191">
            <v>0</v>
          </cell>
          <cell r="AA191">
            <v>0</v>
          </cell>
          <cell r="AB191">
            <v>0</v>
          </cell>
        </row>
        <row r="192">
          <cell r="B192" t="str">
            <v>I3170</v>
          </cell>
          <cell r="C192" t="str">
            <v>Caño estructural 60x60 3,2 mm</v>
          </cell>
          <cell r="D192" t="str">
            <v>ml</v>
          </cell>
          <cell r="E192">
            <v>1.5</v>
          </cell>
          <cell r="F192">
            <v>1623.7337</v>
          </cell>
          <cell r="G192">
            <v>2435.6005500000001</v>
          </cell>
          <cell r="H192">
            <v>0</v>
          </cell>
          <cell r="L192" t="str">
            <v>I3170</v>
          </cell>
          <cell r="M192" t="str">
            <v>Caño estructural 60x60 3,2 mm</v>
          </cell>
          <cell r="N192" t="str">
            <v>ml</v>
          </cell>
          <cell r="O192">
            <v>1.5</v>
          </cell>
          <cell r="P192">
            <v>0</v>
          </cell>
          <cell r="Q192">
            <v>0</v>
          </cell>
          <cell r="R192">
            <v>0</v>
          </cell>
          <cell r="V192" t="str">
            <v>I3170</v>
          </cell>
          <cell r="W192" t="str">
            <v>Caño estructural 60x60 3,2 mm</v>
          </cell>
          <cell r="X192" t="str">
            <v>ml</v>
          </cell>
          <cell r="Y192">
            <v>1.5</v>
          </cell>
          <cell r="Z192">
            <v>0</v>
          </cell>
          <cell r="AA192">
            <v>0</v>
          </cell>
          <cell r="AB192">
            <v>0</v>
          </cell>
        </row>
        <row r="193">
          <cell r="B193" t="str">
            <v>JG007</v>
          </cell>
          <cell r="C193" t="str">
            <v>Bastidor hierro angulo de 1" x 3/16"</v>
          </cell>
          <cell r="D193" t="str">
            <v>ml</v>
          </cell>
          <cell r="E193">
            <v>3.1</v>
          </cell>
          <cell r="F193">
            <v>365.01377410468325</v>
          </cell>
          <cell r="G193">
            <v>1131.5426997245181</v>
          </cell>
          <cell r="H193">
            <v>0</v>
          </cell>
          <cell r="L193" t="str">
            <v>JG007</v>
          </cell>
          <cell r="M193" t="str">
            <v>Bastidor hierro angulo de 1" x 3/16"</v>
          </cell>
          <cell r="N193" t="str">
            <v>ml</v>
          </cell>
          <cell r="O193">
            <v>3.1</v>
          </cell>
          <cell r="P193">
            <v>0</v>
          </cell>
          <cell r="Q193">
            <v>0</v>
          </cell>
          <cell r="R193">
            <v>0</v>
          </cell>
          <cell r="V193" t="str">
            <v>JG007</v>
          </cell>
          <cell r="W193" t="str">
            <v>Bastidor hierro angulo de 1" x 3/16"</v>
          </cell>
          <cell r="X193" t="str">
            <v>ml</v>
          </cell>
          <cell r="Y193">
            <v>3.1</v>
          </cell>
          <cell r="Z193">
            <v>0</v>
          </cell>
          <cell r="AA193">
            <v>0</v>
          </cell>
          <cell r="AB193">
            <v>0</v>
          </cell>
        </row>
        <row r="194">
          <cell r="B194" t="str">
            <v>I2769</v>
          </cell>
          <cell r="C194" t="str">
            <v xml:space="preserve">Metal desplegado romboidal 270-16-20 </v>
          </cell>
          <cell r="D194" t="str">
            <v>m2</v>
          </cell>
          <cell r="E194">
            <v>1.1000000000000001</v>
          </cell>
          <cell r="F194">
            <v>1661.7079000000001</v>
          </cell>
          <cell r="G194">
            <v>1827.8786900000002</v>
          </cell>
          <cell r="H194">
            <v>0</v>
          </cell>
          <cell r="L194" t="str">
            <v>I2769</v>
          </cell>
          <cell r="M194" t="str">
            <v xml:space="preserve">Metal desplegado romboidal 270-16-20 </v>
          </cell>
          <cell r="N194" t="str">
            <v>m2</v>
          </cell>
          <cell r="O194">
            <v>1.1000000000000001</v>
          </cell>
          <cell r="P194">
            <v>0</v>
          </cell>
          <cell r="Q194">
            <v>0</v>
          </cell>
          <cell r="R194">
            <v>0</v>
          </cell>
          <cell r="V194" t="str">
            <v>I2769</v>
          </cell>
          <cell r="W194" t="str">
            <v xml:space="preserve">Metal desplegado romboidal 270-16-20 </v>
          </cell>
          <cell r="X194" t="str">
            <v>m2</v>
          </cell>
          <cell r="Y194">
            <v>1.1000000000000001</v>
          </cell>
          <cell r="Z194">
            <v>0</v>
          </cell>
          <cell r="AA194">
            <v>0</v>
          </cell>
          <cell r="AB194">
            <v>0</v>
          </cell>
        </row>
        <row r="195">
          <cell r="B195" t="str">
            <v>02-T2840</v>
          </cell>
          <cell r="C195" t="str">
            <v>Mano de Obra</v>
          </cell>
          <cell r="D195">
            <v>0</v>
          </cell>
          <cell r="E195">
            <v>0</v>
          </cell>
          <cell r="F195">
            <v>0</v>
          </cell>
          <cell r="G195">
            <v>0</v>
          </cell>
          <cell r="H195">
            <v>0</v>
          </cell>
          <cell r="L195" t="str">
            <v>02-T2840</v>
          </cell>
          <cell r="M195" t="str">
            <v>Mano de Obra</v>
          </cell>
          <cell r="N195">
            <v>0</v>
          </cell>
          <cell r="O195">
            <v>0</v>
          </cell>
          <cell r="P195">
            <v>0</v>
          </cell>
          <cell r="Q195">
            <v>0</v>
          </cell>
          <cell r="R195">
            <v>2481.2487039999996</v>
          </cell>
          <cell r="V195" t="str">
            <v>02-T2840</v>
          </cell>
          <cell r="W195" t="str">
            <v>Mano de Obra</v>
          </cell>
          <cell r="X195">
            <v>0</v>
          </cell>
          <cell r="Y195">
            <v>0</v>
          </cell>
          <cell r="Z195">
            <v>0</v>
          </cell>
          <cell r="AA195">
            <v>0</v>
          </cell>
          <cell r="AB195">
            <v>0</v>
          </cell>
        </row>
        <row r="196">
          <cell r="B196" t="str">
            <v>I1005</v>
          </cell>
          <cell r="C196" t="str">
            <v>Ayudante</v>
          </cell>
          <cell r="D196" t="str">
            <v>hs</v>
          </cell>
          <cell r="E196">
            <v>2</v>
          </cell>
          <cell r="F196">
            <v>0</v>
          </cell>
          <cell r="G196">
            <v>0</v>
          </cell>
          <cell r="H196">
            <v>0</v>
          </cell>
          <cell r="L196" t="str">
            <v>I1005</v>
          </cell>
          <cell r="M196" t="str">
            <v>Ayudante</v>
          </cell>
          <cell r="N196" t="str">
            <v>hs</v>
          </cell>
          <cell r="O196">
            <v>2</v>
          </cell>
          <cell r="P196">
            <v>568.72268799999995</v>
          </cell>
          <cell r="Q196">
            <v>1137.4453759999999</v>
          </cell>
          <cell r="R196">
            <v>0</v>
          </cell>
          <cell r="V196" t="str">
            <v>I1005</v>
          </cell>
          <cell r="W196" t="str">
            <v>Ayudante</v>
          </cell>
          <cell r="X196" t="str">
            <v>hs</v>
          </cell>
          <cell r="Y196">
            <v>2</v>
          </cell>
          <cell r="Z196">
            <v>0</v>
          </cell>
          <cell r="AA196">
            <v>0</v>
          </cell>
          <cell r="AB196">
            <v>0</v>
          </cell>
        </row>
        <row r="197">
          <cell r="B197" t="str">
            <v>I1004</v>
          </cell>
          <cell r="C197" t="str">
            <v>Oficial</v>
          </cell>
          <cell r="D197" t="str">
            <v>hs</v>
          </cell>
          <cell r="E197">
            <v>2</v>
          </cell>
          <cell r="F197">
            <v>0</v>
          </cell>
          <cell r="G197">
            <v>0</v>
          </cell>
          <cell r="H197">
            <v>0</v>
          </cell>
          <cell r="L197" t="str">
            <v>I1004</v>
          </cell>
          <cell r="M197" t="str">
            <v>Oficial</v>
          </cell>
          <cell r="N197" t="str">
            <v>hs</v>
          </cell>
          <cell r="O197">
            <v>2</v>
          </cell>
          <cell r="P197">
            <v>671.90166399999998</v>
          </cell>
          <cell r="Q197">
            <v>1343.803328</v>
          </cell>
          <cell r="R197">
            <v>0</v>
          </cell>
          <cell r="V197" t="str">
            <v>I1004</v>
          </cell>
          <cell r="W197" t="str">
            <v>Oficial</v>
          </cell>
          <cell r="X197" t="str">
            <v>hs</v>
          </cell>
          <cell r="Y197">
            <v>2</v>
          </cell>
          <cell r="Z197">
            <v>0</v>
          </cell>
          <cell r="AA197">
            <v>0</v>
          </cell>
          <cell r="AB197">
            <v>0</v>
          </cell>
        </row>
        <row r="200">
          <cell r="H200" t="str">
            <v>Total</v>
          </cell>
          <cell r="I200">
            <v>2709143.7514093979</v>
          </cell>
          <cell r="J200">
            <v>0.99999999999999989</v>
          </cell>
          <cell r="R200" t="str">
            <v>Total</v>
          </cell>
          <cell r="S200">
            <v>1458967.6348591074</v>
          </cell>
          <cell r="T200">
            <v>1.0000000000000002</v>
          </cell>
          <cell r="AB200" t="str">
            <v>Total</v>
          </cell>
          <cell r="AC200">
            <v>31768.348424639575</v>
          </cell>
          <cell r="AD200">
            <v>1</v>
          </cell>
        </row>
      </sheetData>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user pass"/>
      <sheetName val="Home"/>
      <sheetName val="Variables"/>
      <sheetName val="Presupuesto Detallado"/>
      <sheetName val="T"/>
      <sheetName val="Equi"/>
      <sheetName val="Favoritos"/>
      <sheetName val="Ver Analisis"/>
      <sheetName val="Tareas"/>
      <sheetName val="Cableado"/>
      <sheetName val="Insumos"/>
      <sheetName val="Explosion"/>
      <sheetName val="Maquinas"/>
      <sheetName val="Detalle Maquina"/>
      <sheetName val="Mano de Obra"/>
      <sheetName val="InsumosProy"/>
      <sheetName val="Analisis"/>
      <sheetName val="AnalisisN"/>
      <sheetName val="AnalisisProy"/>
      <sheetName val="IA"/>
      <sheetName val="Acero"/>
      <sheetName val="Presupuesto"/>
      <sheetName val="Presupuesto Cliente"/>
      <sheetName val="Cascada"/>
      <sheetName val="EP"/>
      <sheetName val="Shortcuts"/>
      <sheetName val="IP"/>
      <sheetName val="Div Materiales"/>
      <sheetName val="Gantt de Tareas"/>
      <sheetName val="Gantt"/>
      <sheetName val="TDEM"/>
      <sheetName val="TDEMCANT"/>
      <sheetName val="TDR"/>
      <sheetName val="Explosión Periódica"/>
      <sheetName val="Temporal"/>
      <sheetName val="Lista"/>
      <sheetName val="Tipo Contenido"/>
      <sheetName val="Familias"/>
      <sheetName val="Div Mano de Obra"/>
      <sheetName val="Div Equipos"/>
      <sheetName val="Div Subcontratos"/>
      <sheetName val="Rubros"/>
      <sheetName val="Unidades"/>
      <sheetName val="Codigos"/>
      <sheetName val="ListadoAnalisis"/>
      <sheetName val="ExplosionAuxiliar"/>
      <sheetName val="Tabla Dinamica"/>
      <sheetName val="Base ADIF OCT 21"/>
    </sheetNames>
    <sheetDataSet>
      <sheetData sheetId="0">
        <row r="1">
          <cell r="A1" t="str">
            <v>USER</v>
          </cell>
          <cell r="B1" t="str">
            <v>PASSWORD</v>
          </cell>
        </row>
        <row r="2">
          <cell r="A2" t="str">
            <v>MARCE</v>
          </cell>
          <cell r="B2">
            <v>177</v>
          </cell>
        </row>
        <row r="3">
          <cell r="A3" t="str">
            <v>MFORCINITO</v>
          </cell>
          <cell r="B3">
            <v>201</v>
          </cell>
        </row>
        <row r="4">
          <cell r="A4" t="str">
            <v>LDONDA</v>
          </cell>
          <cell r="B4">
            <v>202</v>
          </cell>
        </row>
        <row r="5">
          <cell r="A5" t="str">
            <v>MDREWS</v>
          </cell>
          <cell r="B5">
            <v>203</v>
          </cell>
        </row>
        <row r="6">
          <cell r="A6" t="str">
            <v>MVILLALBA</v>
          </cell>
          <cell r="B6">
            <v>204</v>
          </cell>
        </row>
        <row r="7">
          <cell r="A7" t="str">
            <v>MSANCHEZ</v>
          </cell>
          <cell r="B7">
            <v>205</v>
          </cell>
        </row>
        <row r="8">
          <cell r="A8" t="str">
            <v>LROLON</v>
          </cell>
          <cell r="B8">
            <v>206</v>
          </cell>
        </row>
        <row r="9">
          <cell r="A9" t="str">
            <v>LROLON</v>
          </cell>
          <cell r="B9">
            <v>206</v>
          </cell>
        </row>
      </sheetData>
      <sheetData sheetId="1"/>
      <sheetData sheetId="2">
        <row r="4">
          <cell r="F4">
            <v>1.1536</v>
          </cell>
        </row>
        <row r="5">
          <cell r="F5">
            <v>366.15</v>
          </cell>
        </row>
        <row r="6">
          <cell r="F6">
            <v>311.99</v>
          </cell>
        </row>
        <row r="7">
          <cell r="F7">
            <v>287.69</v>
          </cell>
        </row>
        <row r="8">
          <cell r="F8">
            <v>264.08</v>
          </cell>
        </row>
        <row r="9">
          <cell r="F9">
            <v>44470</v>
          </cell>
        </row>
        <row r="10">
          <cell r="F10">
            <v>0</v>
          </cell>
        </row>
        <row r="11">
          <cell r="F11">
            <v>104.5</v>
          </cell>
        </row>
        <row r="12">
          <cell r="F12">
            <v>44487</v>
          </cell>
        </row>
        <row r="13">
          <cell r="F13">
            <v>0.06</v>
          </cell>
        </row>
        <row r="14">
          <cell r="F14">
            <v>83.600000000000009</v>
          </cell>
        </row>
        <row r="15">
          <cell r="F15">
            <v>83.600000000000009</v>
          </cell>
        </row>
      </sheetData>
      <sheetData sheetId="3"/>
      <sheetData sheetId="4"/>
      <sheetData sheetId="5"/>
      <sheetData sheetId="6"/>
      <sheetData sheetId="7"/>
      <sheetData sheetId="8">
        <row r="1">
          <cell r="A1" t="str">
            <v>TAREAS</v>
          </cell>
        </row>
      </sheetData>
      <sheetData sheetId="9"/>
      <sheetData sheetId="10">
        <row r="1">
          <cell r="A1" t="str">
            <v>INSUMOS</v>
          </cell>
          <cell r="J1">
            <v>0</v>
          </cell>
        </row>
        <row r="4">
          <cell r="A4" t="str">
            <v>CODIGO</v>
          </cell>
          <cell r="B4" t="str">
            <v>INSUMO</v>
          </cell>
          <cell r="C4" t="str">
            <v>UNIDAD</v>
          </cell>
          <cell r="D4" t="str">
            <v>COSTO</v>
          </cell>
          <cell r="E4" t="str">
            <v>FECHA</v>
          </cell>
          <cell r="F4" t="str">
            <v>FUENTE</v>
          </cell>
          <cell r="G4" t="str">
            <v>FAMILIA</v>
          </cell>
          <cell r="H4" t="str">
            <v>DIVISION</v>
          </cell>
          <cell r="I4" t="str">
            <v>SELECCIÓN</v>
          </cell>
          <cell r="J4" t="str">
            <v>CODIGO DE FUENTE</v>
          </cell>
        </row>
        <row r="5">
          <cell r="A5" t="str">
            <v>I1000</v>
          </cell>
          <cell r="B5" t="str">
            <v>Cal Hidráulica En Polvo</v>
          </cell>
          <cell r="C5" t="str">
            <v>kg</v>
          </cell>
          <cell r="D5">
            <v>16.2</v>
          </cell>
          <cell r="E5">
            <v>44494</v>
          </cell>
          <cell r="F5" t="str">
            <v>MERCADO LIBRE</v>
          </cell>
          <cell r="G5" t="str">
            <v>01_MATERIALES</v>
          </cell>
          <cell r="H5" t="str">
            <v>AGLOMERANTES</v>
          </cell>
          <cell r="J5" t="str">
            <v>https://articulo.mercadolibre.com.ar/MLA-823843327-cal-cacique-plus-x-20-kg-5-baldes-_JM#position=31&amp;type=item&amp;tracking_id=daa6d642-a8b2-4450-aa47-528ea12d7af8</v>
          </cell>
        </row>
        <row r="6">
          <cell r="A6" t="str">
            <v>I1001</v>
          </cell>
          <cell r="B6" t="str">
            <v>Cemento Portland x 50 kg</v>
          </cell>
          <cell r="C6" t="str">
            <v>kg</v>
          </cell>
          <cell r="D6">
            <v>15.2066</v>
          </cell>
          <cell r="E6">
            <v>44487</v>
          </cell>
          <cell r="F6" t="str">
            <v>MERCADO LIBRE</v>
          </cell>
          <cell r="G6" t="str">
            <v>01_MATERIALES</v>
          </cell>
          <cell r="H6" t="str">
            <v>AGLOMERANTES</v>
          </cell>
          <cell r="J6" t="str">
            <v>https://articulo.mercadolibre.com.ar/MLA-640650570-bolsa-cemento-avellaneda-x-50-kg-_JM#reco_item_pos=0&amp;reco_backend=machinalis-seller-items-pdp&amp;reco_backend_type=low_level&amp;reco_client=vip-seller_items-above&amp;reco_id=04cdd10e-73d6-452f-a0bc-f443d9aa5daa</v>
          </cell>
        </row>
        <row r="7">
          <cell r="A7" t="str">
            <v>I1002</v>
          </cell>
          <cell r="B7" t="str">
            <v>Arena a Granel</v>
          </cell>
          <cell r="C7" t="str">
            <v>m3</v>
          </cell>
          <cell r="D7">
            <v>3102.1487999999999</v>
          </cell>
          <cell r="E7">
            <v>44487</v>
          </cell>
          <cell r="F7" t="str">
            <v>MERCADO LIBRE</v>
          </cell>
          <cell r="G7" t="str">
            <v>01_MATERIALES</v>
          </cell>
          <cell r="H7" t="str">
            <v>ARIDOS</v>
          </cell>
          <cell r="J7" t="str">
            <v>https://articulo.mercadolibre.com.ar/MLA-873283620-arena-suelta-x-mt3-oferta-_JM#position=47&amp;type=item&amp;tracking_id=d4d76fff-fc31-4214-9cb2-cbb3b8e38352</v>
          </cell>
        </row>
        <row r="8">
          <cell r="A8" t="str">
            <v>I1003</v>
          </cell>
          <cell r="B8" t="str">
            <v>Ladrillo Comun</v>
          </cell>
          <cell r="C8" t="str">
            <v>u</v>
          </cell>
          <cell r="D8">
            <v>24.793399999999998</v>
          </cell>
          <cell r="E8">
            <v>44487</v>
          </cell>
          <cell r="F8" t="str">
            <v>MERCADO LIBRE</v>
          </cell>
          <cell r="G8" t="str">
            <v>01_MATERIALES</v>
          </cell>
          <cell r="H8" t="str">
            <v>LADRILLO</v>
          </cell>
          <cell r="J8" t="str">
            <v>https://articulo.mercadolibre.com.ar/MLA-761367113-ladrillo-comun-_JM#position=24&amp;type=item&amp;tracking_id=931980a4-4d16-40c5-be05-7e86bfe2329f</v>
          </cell>
        </row>
        <row r="9">
          <cell r="A9" t="str">
            <v>I1004</v>
          </cell>
          <cell r="B9" t="str">
            <v>Oficial</v>
          </cell>
          <cell r="C9" t="str">
            <v>hs</v>
          </cell>
          <cell r="D9">
            <v>671.90166399999998</v>
          </cell>
          <cell r="E9">
            <v>44470</v>
          </cell>
          <cell r="F9" t="str">
            <v>Mano de Obra</v>
          </cell>
          <cell r="G9" t="str">
            <v>02_MANO_DE_OBRA</v>
          </cell>
          <cell r="H9" t="str">
            <v>MANO DE OBRA PROPIA</v>
          </cell>
          <cell r="J9" t="str">
            <v>OFI</v>
          </cell>
        </row>
        <row r="10">
          <cell r="A10" t="str">
            <v>I1005</v>
          </cell>
          <cell r="B10" t="str">
            <v>Ayudante</v>
          </cell>
          <cell r="C10" t="str">
            <v>hs</v>
          </cell>
          <cell r="D10">
            <v>568.72268799999995</v>
          </cell>
          <cell r="E10">
            <v>44470</v>
          </cell>
          <cell r="F10" t="str">
            <v>Mano de Obra</v>
          </cell>
          <cell r="G10" t="str">
            <v>02_MANO_DE_OBRA</v>
          </cell>
          <cell r="H10" t="str">
            <v>MANO DE OBRA PROPIA</v>
          </cell>
          <cell r="J10" t="str">
            <v>AYU</v>
          </cell>
        </row>
        <row r="11">
          <cell r="A11" t="str">
            <v>I1006</v>
          </cell>
          <cell r="B11" t="str">
            <v>Ladrillo Hueco 8X18X33  pallete (216 un.)</v>
          </cell>
          <cell r="C11" t="str">
            <v>u</v>
          </cell>
          <cell r="D11">
            <v>56.473799999999997</v>
          </cell>
          <cell r="E11">
            <v>44487</v>
          </cell>
          <cell r="F11" t="str">
            <v>MERCADO LIBRE</v>
          </cell>
          <cell r="G11" t="str">
            <v>01_MATERIALES</v>
          </cell>
          <cell r="H11" t="str">
            <v>LADRILLO</v>
          </cell>
          <cell r="J11" t="str">
            <v>https://articulo.mercadolibre.com.ar/MLA-904921569-ladrillos-huecos-8x18x33-pallet-216unidades-casa-gisela-_JM#position=1&amp;type=item&amp;tracking_id=03cf1de4-d30d-48d9-98ea-a196805092d4</v>
          </cell>
        </row>
        <row r="12">
          <cell r="A12" t="str">
            <v>I1007</v>
          </cell>
          <cell r="B12" t="str">
            <v>Ladrillo Hueco 12X18X33 pallete (144 un.)</v>
          </cell>
          <cell r="C12" t="str">
            <v>u</v>
          </cell>
          <cell r="D12">
            <v>66.942099999999996</v>
          </cell>
          <cell r="E12">
            <v>44487</v>
          </cell>
          <cell r="F12" t="str">
            <v>MERCADO LIBRE</v>
          </cell>
          <cell r="G12" t="str">
            <v>01_MATERIALES</v>
          </cell>
          <cell r="H12" t="str">
            <v>LADRILLO</v>
          </cell>
          <cell r="J12" t="str">
            <v>https://articulo.mercadolibre.com.ar/MLA-860584549-144-ladrillos-huecos-12x18x33-9-tubos-_JM#position=2&amp;search_layout=stack&amp;type=item&amp;tracking_id=5e7dfb22-8761-4ac4-bbc9-0060ece4f436</v>
          </cell>
        </row>
        <row r="13">
          <cell r="A13" t="str">
            <v>I1009</v>
          </cell>
          <cell r="B13" t="str">
            <v>Hormigon Elaborado H21</v>
          </cell>
          <cell r="C13" t="str">
            <v>m3</v>
          </cell>
          <cell r="D13">
            <v>10753.6</v>
          </cell>
          <cell r="E13">
            <v>44497</v>
          </cell>
          <cell r="F13" t="str">
            <v>REDIMAT</v>
          </cell>
          <cell r="G13" t="str">
            <v>01_MATERIALES</v>
          </cell>
          <cell r="H13" t="str">
            <v>HORMIGON</v>
          </cell>
          <cell r="J13" t="str">
            <v>REDIMAT DIC-19</v>
          </cell>
        </row>
        <row r="14">
          <cell r="A14" t="str">
            <v>I1010</v>
          </cell>
          <cell r="B14" t="str">
            <v>Acero  Adn420 Diam 6 Mm</v>
          </cell>
          <cell r="C14" t="str">
            <v>tn</v>
          </cell>
          <cell r="D14">
            <v>147954</v>
          </cell>
          <cell r="E14">
            <v>44470</v>
          </cell>
          <cell r="F14" t="str">
            <v>HOJA "ACERO"</v>
          </cell>
          <cell r="G14" t="str">
            <v>01_MATERIALES</v>
          </cell>
          <cell r="H14" t="str">
            <v>ACERO</v>
          </cell>
        </row>
        <row r="15">
          <cell r="A15" t="str">
            <v>I1011</v>
          </cell>
          <cell r="B15" t="str">
            <v>Acero  Adn420 Diam 12 Mm</v>
          </cell>
          <cell r="C15" t="str">
            <v>tn</v>
          </cell>
          <cell r="D15">
            <v>139756</v>
          </cell>
          <cell r="E15">
            <v>44470</v>
          </cell>
          <cell r="F15" t="str">
            <v>HOJA "ACERO"</v>
          </cell>
          <cell r="G15" t="str">
            <v>01_MATERIALES</v>
          </cell>
          <cell r="H15" t="str">
            <v>ACERO</v>
          </cell>
        </row>
        <row r="16">
          <cell r="A16" t="str">
            <v>I1012</v>
          </cell>
          <cell r="B16" t="str">
            <v>Tabla De 1" Saligna Bruto</v>
          </cell>
          <cell r="C16" t="str">
            <v>m2</v>
          </cell>
          <cell r="D16">
            <v>864.46280000000002</v>
          </cell>
          <cell r="E16">
            <v>44487</v>
          </cell>
          <cell r="F16" t="str">
            <v>MERCADO LIBRE</v>
          </cell>
          <cell r="G16" t="str">
            <v>01_MATERIALES</v>
          </cell>
          <cell r="H16" t="str">
            <v>MADERAS</v>
          </cell>
          <cell r="J16" t="str">
            <v>https://articulo.mercadolibre.com.ar/MLA-613998037-madera-saligna-grandis-tablado-encofrado-1-pulgada-en-bruto-_JM#position=4&amp;type=item&amp;tracking_id=18a20e33-4aca-4bc3-ba5a-9b9158f23ee2</v>
          </cell>
        </row>
        <row r="17">
          <cell r="A17" t="str">
            <v>I1013</v>
          </cell>
          <cell r="B17" t="str">
            <v>Tirante 3X3 Saligna Bruto</v>
          </cell>
          <cell r="C17" t="str">
            <v>ml</v>
          </cell>
          <cell r="D17">
            <v>45.454500000000003</v>
          </cell>
          <cell r="E17">
            <v>44487</v>
          </cell>
          <cell r="F17" t="str">
            <v>MERCADO LIBRE</v>
          </cell>
          <cell r="G17" t="str">
            <v>01_MATERIALES</v>
          </cell>
          <cell r="H17" t="str">
            <v>MADERAS</v>
          </cell>
          <cell r="J17" t="str">
            <v>https://articulo.mercadolibre.com.ar/MLA-639202332-puntales-de-saligna-3-x-3-ml-tirantes-para-obra-d-dika-_JM#position=1&amp;amp;type=item&amp;amp;tracking_id=4a5262ff-6649-434f-b02c-26c285e8ee6b</v>
          </cell>
        </row>
        <row r="18">
          <cell r="A18" t="str">
            <v>I1014</v>
          </cell>
          <cell r="B18" t="str">
            <v>Alambre Negro Recocido N 16</v>
          </cell>
          <cell r="C18" t="str">
            <v>kg</v>
          </cell>
          <cell r="D18">
            <v>572.72730000000001</v>
          </cell>
          <cell r="E18">
            <v>44487</v>
          </cell>
          <cell r="F18" t="str">
            <v>MERCADO LIBRE</v>
          </cell>
          <cell r="G18" t="str">
            <v>01_MATERIALES</v>
          </cell>
          <cell r="H18" t="str">
            <v>ACERO</v>
          </cell>
          <cell r="J18" t="str">
            <v>https://articulo.mercadolibre.com.ar/MLA-828459135-alambre-fardo-construccion-prollo-negro-n16-por-1-kilo-_JM#position=2&amp;type=item&amp;tracking_id=7f29f0b9-5206-4491-b8fd-11ff9fb15de3</v>
          </cell>
        </row>
        <row r="19">
          <cell r="A19" t="str">
            <v>I1015</v>
          </cell>
          <cell r="B19" t="str">
            <v>Clavos De 2"</v>
          </cell>
          <cell r="C19" t="str">
            <v>kg</v>
          </cell>
          <cell r="D19">
            <v>683.37189999999998</v>
          </cell>
          <cell r="E19">
            <v>44487</v>
          </cell>
          <cell r="F19" t="str">
            <v>MERCADO LIBRE</v>
          </cell>
          <cell r="G19" t="str">
            <v>01_MATERIALES</v>
          </cell>
          <cell r="H19" t="str">
            <v>ACERO</v>
          </cell>
          <cell r="J19" t="str">
            <v>https://articulo.mercadolibre.com.ar/MLA-672475049-clavos-punta-paris-de-2-12-pulgadas-1-kg-acindar-scalise-_JM#position=4&amp;type=item&amp;tracking_id=df7668dc-be21-4ce3-bd14-0c67cd1306c5</v>
          </cell>
        </row>
        <row r="20">
          <cell r="A20" t="str">
            <v>I1016</v>
          </cell>
          <cell r="B20" t="str">
            <v>Oficial Especializado</v>
          </cell>
          <cell r="C20" t="str">
            <v>hs</v>
          </cell>
          <cell r="D20">
            <v>788.54063999999994</v>
          </cell>
          <cell r="E20">
            <v>44470</v>
          </cell>
          <cell r="F20" t="str">
            <v>Mano de Obra</v>
          </cell>
          <cell r="G20" t="str">
            <v>02_MANO_DE_OBRA</v>
          </cell>
          <cell r="H20" t="str">
            <v>MANO DE OBRA PROPIA</v>
          </cell>
          <cell r="J20" t="str">
            <v>OFE</v>
          </cell>
        </row>
        <row r="21">
          <cell r="A21" t="str">
            <v>I1017</v>
          </cell>
          <cell r="B21" t="str">
            <v>Oficial Hormigon</v>
          </cell>
          <cell r="C21" t="str">
            <v>hs</v>
          </cell>
          <cell r="D21">
            <v>806.2819968</v>
          </cell>
          <cell r="E21">
            <v>44470</v>
          </cell>
          <cell r="F21" t="str">
            <v>Mano de Obra</v>
          </cell>
          <cell r="G21" t="str">
            <v>02_MANO_DE_OBRA</v>
          </cell>
          <cell r="H21" t="str">
            <v>MANO DE OBRA PROPIA</v>
          </cell>
          <cell r="J21" t="str">
            <v>OFI*1,2</v>
          </cell>
        </row>
        <row r="22">
          <cell r="A22" t="str">
            <v>I1018</v>
          </cell>
          <cell r="B22" t="str">
            <v>Ayudante Hormigon</v>
          </cell>
          <cell r="C22" t="str">
            <v>hs</v>
          </cell>
          <cell r="D22">
            <v>682.46722559999989</v>
          </cell>
          <cell r="E22">
            <v>44470</v>
          </cell>
          <cell r="F22" t="str">
            <v>Mano de Obra</v>
          </cell>
          <cell r="G22" t="str">
            <v>02_MANO_DE_OBRA</v>
          </cell>
          <cell r="H22" t="str">
            <v>MANO DE OBRA PROPIA</v>
          </cell>
          <cell r="J22" t="str">
            <v>AYU*1,2</v>
          </cell>
        </row>
        <row r="23">
          <cell r="A23" t="str">
            <v>I1019</v>
          </cell>
          <cell r="B23" t="str">
            <v>Hormigon Elaborado H30</v>
          </cell>
          <cell r="C23" t="str">
            <v>m3</v>
          </cell>
          <cell r="D23">
            <v>9940</v>
          </cell>
          <cell r="E23">
            <v>44487</v>
          </cell>
          <cell r="F23" t="str">
            <v>REDIMAT</v>
          </cell>
          <cell r="G23" t="str">
            <v>01_MATERIALES</v>
          </cell>
          <cell r="H23" t="str">
            <v>HORMIGON</v>
          </cell>
          <cell r="J23" t="str">
            <v>https://articulo.mercadolibre.com.ar/MLA-836570380-hormigon-elaborado-h30-_JM#position=7&amp;type=item&amp;tracking_id=26ac3582-1dec-44ce-88ae-5bb8dfe05eb7</v>
          </cell>
        </row>
        <row r="24">
          <cell r="A24" t="str">
            <v>I1020</v>
          </cell>
          <cell r="B24" t="str">
            <v>Fenolico De 25 Mm 1.22X2.44 (2,97 m2)</v>
          </cell>
          <cell r="C24" t="str">
            <v>m2</v>
          </cell>
          <cell r="D24">
            <v>448.00619999999998</v>
          </cell>
          <cell r="E24">
            <v>44487</v>
          </cell>
          <cell r="F24" t="str">
            <v>MERCADO LIBRE</v>
          </cell>
          <cell r="G24" t="str">
            <v>01_MATERIALES</v>
          </cell>
          <cell r="H24" t="str">
            <v>MADERAS</v>
          </cell>
          <cell r="J24" t="str">
            <v>https://articulo.mercadolibre.com.ar/MLA-605946758-terciado-fenolico-25mm-122x244mts-precio-por-m2-d-dika-_JM#position=1&amp;amp;type=item&amp;amp;tracking_id=85a338e5-b1b0-4221-83a2-36bbaaee795b</v>
          </cell>
        </row>
        <row r="25">
          <cell r="A25" t="str">
            <v>I1021</v>
          </cell>
          <cell r="B25" t="str">
            <v>Ladrillo Hueco 18X18X33</v>
          </cell>
          <cell r="C25" t="str">
            <v>u</v>
          </cell>
          <cell r="D25">
            <v>111.5702</v>
          </cell>
          <cell r="E25">
            <v>44487</v>
          </cell>
          <cell r="F25" t="str">
            <v>MERCADO LIBRE</v>
          </cell>
          <cell r="G25" t="str">
            <v>01_MATERIALES</v>
          </cell>
          <cell r="H25" t="str">
            <v>LADRILLO</v>
          </cell>
          <cell r="J25" t="str">
            <v>https://articulo.mercadolibre.com.ar/MLA-730011956-ladrillo-hueco-18x18x33-12-agujeros-_JM#reco_item_pos=1&amp;reco_backend=machinalis-v2p-pdp-boost-v2&amp;reco_backend_type=low_level&amp;reco_client=vip-v2p&amp;reco_id=0aa6b8ef-acdd-4d50-a7de-52fe494bc5aa</v>
          </cell>
        </row>
        <row r="26">
          <cell r="A26" t="str">
            <v>I1022</v>
          </cell>
          <cell r="B26" t="str">
            <v>Durlock Solera Ch Galv (70Mmx2.60M) Esp 0.52</v>
          </cell>
          <cell r="C26" t="str">
            <v>ml</v>
          </cell>
          <cell r="D26">
            <v>171.96440000000001</v>
          </cell>
          <cell r="E26">
            <v>44487</v>
          </cell>
          <cell r="F26" t="str">
            <v>MERCADO LIBRE</v>
          </cell>
          <cell r="G26" t="str">
            <v>01_MATERIALES</v>
          </cell>
          <cell r="H26" t="str">
            <v>DURLOCK</v>
          </cell>
          <cell r="J26" t="str">
            <v>https://articulo.mercadolibre.com.ar/MLA-839199874-solera-de-70-mm-de-acero-galvanizado-jma-_JM#reco_item_pos=3&amp;reco_backend=machinalis-v2p-pdp-boost-v2&amp;reco_backend_type=low_level&amp;reco_client=vip-v2p&amp;reco_id=4cf5ea3d-0e7e-41ef-a6a0-f42b90a484f3</v>
          </cell>
        </row>
        <row r="27">
          <cell r="A27" t="str">
            <v>I1023</v>
          </cell>
          <cell r="B27" t="str">
            <v>Durlock Montante (69Mmx2.60M) Esp 0.52</v>
          </cell>
          <cell r="C27" t="str">
            <v>ml</v>
          </cell>
          <cell r="D27">
            <v>218.3725</v>
          </cell>
          <cell r="E27">
            <v>44487</v>
          </cell>
          <cell r="F27" t="str">
            <v>MERCADO LIBRE</v>
          </cell>
          <cell r="G27" t="str">
            <v>01_MATERIALES</v>
          </cell>
          <cell r="H27" t="str">
            <v>DURLOCK</v>
          </cell>
          <cell r="J27" t="str">
            <v>https://articulo.mercadolibre.com.ar/MLA-716430038-perfil-montante-de-70mm-sistema-durlock-esp-052mm-_JM#position=1&amp;amp;type=item&amp;amp;tracking_id=2a04bde4-937a-4f71-a26f-afd6e31d782b</v>
          </cell>
        </row>
        <row r="28">
          <cell r="A28" t="str">
            <v>I1024</v>
          </cell>
          <cell r="B28" t="str">
            <v>Fijaciones Nro 8 C / Tarugos (2000 Unidades)</v>
          </cell>
          <cell r="C28" t="str">
            <v>u</v>
          </cell>
          <cell r="D28">
            <v>8.2561999999999998</v>
          </cell>
          <cell r="E28">
            <v>44487</v>
          </cell>
          <cell r="F28" t="str">
            <v>MERCADO LIBRE</v>
          </cell>
          <cell r="G28" t="str">
            <v>01_MATERIALES</v>
          </cell>
          <cell r="H28" t="str">
            <v>DURLOCK</v>
          </cell>
          <cell r="J28" t="str">
            <v>https://articulo.mercadolibre.com.ar/MLA-868258520-tarugo-fischer-8mm-con-tope-tornillo-22x45-x-100-unidades-_JM#position=2&amp;type=item&amp;tracking_id=8839ba28-8fa2-4b07-9313-700b23f70e6d</v>
          </cell>
        </row>
        <row r="29">
          <cell r="A29" t="str">
            <v>I1025</v>
          </cell>
          <cell r="B29" t="str">
            <v>Durlock Tornillos T2</v>
          </cell>
          <cell r="C29" t="str">
            <v>u</v>
          </cell>
          <cell r="D29">
            <v>0.89590000000000003</v>
          </cell>
          <cell r="E29">
            <v>44487</v>
          </cell>
          <cell r="F29" t="str">
            <v>MERCADO LIBRE</v>
          </cell>
          <cell r="G29" t="str">
            <v>01_MATERIALES</v>
          </cell>
          <cell r="H29" t="str">
            <v>DURLOCK</v>
          </cell>
          <cell r="J29" t="str">
            <v>https://articulo.mercadolibre.com.ar/MLA-695377952-tornillo-t2-6x1-autoperforante-durlock-caja-x-1000-unidades-_JM?quantity=1#position=1&amp;type=item&amp;tracking_id=ef00e4aa-0a3d-424d-aea6-00fb628e18f0</v>
          </cell>
        </row>
        <row r="30">
          <cell r="A30" t="str">
            <v>I1026</v>
          </cell>
          <cell r="B30" t="str">
            <v>Cinta Papel Durlock 150 Ml</v>
          </cell>
          <cell r="C30" t="str">
            <v>ml</v>
          </cell>
          <cell r="D30">
            <v>4.1376999999999997</v>
          </cell>
          <cell r="E30">
            <v>44487</v>
          </cell>
          <cell r="F30" t="str">
            <v>MERCADO LIBRE</v>
          </cell>
          <cell r="G30" t="str">
            <v>01_MATERIALES</v>
          </cell>
          <cell r="H30" t="str">
            <v>DURLOCK</v>
          </cell>
          <cell r="J30" t="str">
            <v>https://articulo.mercadolibre.com.ar/MLA-783150149-cinta-microperforada-anclaflex-durlock-150m-x-50mm-pintumm-_JM?quantity=1</v>
          </cell>
        </row>
        <row r="31">
          <cell r="A31" t="str">
            <v>I1027</v>
          </cell>
          <cell r="B31" t="str">
            <v>Masilla Durlock X 32 Kg</v>
          </cell>
          <cell r="C31" t="str">
            <v>kg</v>
          </cell>
          <cell r="D31">
            <v>70.9452</v>
          </cell>
          <cell r="E31">
            <v>44487</v>
          </cell>
          <cell r="F31" t="str">
            <v>MERCADO LIBRE</v>
          </cell>
          <cell r="G31" t="str">
            <v>01_MATERIALES</v>
          </cell>
          <cell r="H31" t="str">
            <v>DURLOCK</v>
          </cell>
          <cell r="J31" t="str">
            <v>https://articulo.mercadolibre.com.ar/MLA-800312007-masilla-multiuso-para-durlock-anclaflex-x-32-kg-_JM#reco_item_pos=3&amp;reco_backend=machinalis-v2p-pdp-boost-v2&amp;reco_backend_type=low_level&amp;reco_client=vip-v2p&amp;reco_id=e7a5f50f-26ef-4e03-9a7e-309554016fd9</v>
          </cell>
        </row>
        <row r="32">
          <cell r="A32" t="str">
            <v>I1028</v>
          </cell>
          <cell r="B32" t="str">
            <v>Durlock Placa(120X240X0,125)Cm R. Humedad</v>
          </cell>
          <cell r="C32" t="str">
            <v>u</v>
          </cell>
          <cell r="D32">
            <v>1373.55</v>
          </cell>
          <cell r="E32">
            <v>44494</v>
          </cell>
          <cell r="F32" t="str">
            <v>MERCADO LIBRE</v>
          </cell>
          <cell r="G32" t="str">
            <v>01_MATERIALES</v>
          </cell>
          <cell r="H32" t="str">
            <v>DURLOCK</v>
          </cell>
          <cell r="J32" t="str">
            <v>https://articulo.mercadolibre.com.ar/MLA-874073370-placa-durlock-resistente-a-la-humedad-_JM#reco_item_pos=1&amp;reco_backend=machinalis-v2p-pdp-boost-v2&amp;reco_backend_type=low_level&amp;reco_client=vip-v2p&amp;reco_id=f6be73ed-c9a1-4ca6-b51c-4336126c1aa1</v>
          </cell>
        </row>
        <row r="33">
          <cell r="A33" t="str">
            <v>I1029</v>
          </cell>
          <cell r="B33" t="str">
            <v>Ladrillo Hueco Portante 18X19X40</v>
          </cell>
          <cell r="C33" t="str">
            <v>u</v>
          </cell>
          <cell r="D33">
            <v>135.53720000000001</v>
          </cell>
          <cell r="E33">
            <v>44487</v>
          </cell>
          <cell r="F33" t="str">
            <v>MERCADO LIBRE</v>
          </cell>
          <cell r="G33" t="str">
            <v>01_MATERIALES</v>
          </cell>
          <cell r="H33" t="str">
            <v>LADRILLO</v>
          </cell>
          <cell r="J33" t="str">
            <v>https://articulo.mercadolibre.com.ar/MLA-687819927-ladrillo-portante-18x19x33-cormela-hiemar-_JM#position=1&amp;amp;type=item&amp;amp;tracking_id=66e855bd-3f81-4094-b9c6-a40254b1867a</v>
          </cell>
        </row>
        <row r="34">
          <cell r="A34" t="str">
            <v>I1030</v>
          </cell>
          <cell r="B34" t="str">
            <v>Durlock Placa Std Esp 12.5Mm (1.20Mx2.40M)</v>
          </cell>
          <cell r="C34" t="str">
            <v>u</v>
          </cell>
          <cell r="D34">
            <v>809.91740000000004</v>
          </cell>
          <cell r="E34">
            <v>44487</v>
          </cell>
          <cell r="F34" t="str">
            <v>MERCADO LIBRE</v>
          </cell>
          <cell r="G34" t="str">
            <v>01_MATERIALES</v>
          </cell>
          <cell r="H34" t="str">
            <v>DURLOCK</v>
          </cell>
          <cell r="J34" t="str">
            <v>https://articulo.mercadolibre.com.ar/MLA-688000649-placa-durlock-125-oficial-120-x-240-mts-_JM?searchVariation=36248914777&amp;quantity=1&amp;variation=36248914777</v>
          </cell>
        </row>
        <row r="35">
          <cell r="A35" t="str">
            <v>I1031</v>
          </cell>
          <cell r="B35" t="str">
            <v>Bloque De Hormigón 19X19X39</v>
          </cell>
          <cell r="C35" t="str">
            <v>u</v>
          </cell>
          <cell r="D35">
            <v>135.86770000000001</v>
          </cell>
          <cell r="E35">
            <v>44487</v>
          </cell>
          <cell r="F35" t="str">
            <v>MERCADO LIBRE</v>
          </cell>
          <cell r="G35" t="str">
            <v>01_MATERIALES</v>
          </cell>
          <cell r="H35" t="str">
            <v>HORMIGON</v>
          </cell>
          <cell r="J35" t="str">
            <v>https://articulo.mercadolibre.com.ar/MLA-873452054-bloque-ladrillo-cemento-19x19x39-liso-100-unidades-zona-sur-_JM#reco_item_pos=2&amp;reco_backend=machinalis-v2p-pdp-boost-v2&amp;reco_backend_type=low_level&amp;reco_client=vip-v2p&amp;reco_id=20d9be76-8784-4e75-b725-a3c412aa198e</v>
          </cell>
        </row>
        <row r="36">
          <cell r="A36" t="str">
            <v>I1032</v>
          </cell>
          <cell r="B36" t="str">
            <v>Cal Aerea Hidratada En Polvo x 25 kg</v>
          </cell>
          <cell r="C36" t="str">
            <v>kg</v>
          </cell>
          <cell r="D36">
            <v>34.243000000000002</v>
          </cell>
          <cell r="E36">
            <v>44487</v>
          </cell>
          <cell r="F36" t="str">
            <v>MERCADO LIBRE</v>
          </cell>
          <cell r="G36" t="str">
            <v>01_MATERIALES</v>
          </cell>
          <cell r="H36" t="str">
            <v>AGLOMERANTES</v>
          </cell>
          <cell r="J36" t="str">
            <v>https://articulo.mercadolibre.com.ar/MLA-706886917-cal-el-milagro-x-25-kg-_JM#reco_item_pos=2&amp;reco_backend=machinalis-seller-items-pdp&amp;reco_backend_type=low_level&amp;reco_client=vip-seller_items-above&amp;reco_id=3bf8a2ae-9906-48f9-a30c-62ff0dc57fee</v>
          </cell>
        </row>
        <row r="37">
          <cell r="A37" t="str">
            <v>I1033</v>
          </cell>
          <cell r="B37" t="str">
            <v>Arena Fina</v>
          </cell>
          <cell r="C37" t="str">
            <v>m3</v>
          </cell>
          <cell r="D37">
            <v>2644.6280999999999</v>
          </cell>
          <cell r="E37">
            <v>44487</v>
          </cell>
          <cell r="F37" t="str">
            <v>MERCADO LIBRE</v>
          </cell>
          <cell r="G37" t="str">
            <v>01_MATERIALES</v>
          </cell>
          <cell r="H37" t="str">
            <v>ARIDOS</v>
          </cell>
          <cell r="J37" t="str">
            <v>https://articulo.mercadolibre.com.ar/MLA-648782680-arena-por-viaje-de-7-metros3-zona-norte-del-gran-bs-as-_JM#position=5&amp;type=item&amp;tracking_id=3b8eac11-8b7f-4618-91cd-b5f51d93ebb2</v>
          </cell>
        </row>
        <row r="38">
          <cell r="A38" t="str">
            <v>I1034</v>
          </cell>
          <cell r="B38" t="str">
            <v>Iggam Ceresita Tambor X 200 Litros</v>
          </cell>
          <cell r="C38" t="str">
            <v>u</v>
          </cell>
          <cell r="D38">
            <v>13164.1736</v>
          </cell>
          <cell r="E38">
            <v>44487</v>
          </cell>
          <cell r="F38" t="str">
            <v>MERCADO LIBRE</v>
          </cell>
          <cell r="G38" t="str">
            <v>01_MATERIALES</v>
          </cell>
          <cell r="H38" t="str">
            <v>AISLACION HIDRAULICA</v>
          </cell>
          <cell r="J38" t="str">
            <v>https://articulo.mercadolibre.com.ar/MLA-873309515-ceresita-aditivo-hidrofugo-en-pasta-weber-x-200-oferta-_JM#reco_item_pos=2&amp;reco_backend=machinalis-v2p-pdp-boost-v2&amp;reco_backend_type=low_level&amp;reco_client=vip-v2p&amp;reco_id=381a328f-7ef4-4094-95e9-4201dcbe1c6f</v>
          </cell>
        </row>
        <row r="39">
          <cell r="A39" t="str">
            <v>I1035</v>
          </cell>
          <cell r="B39" t="str">
            <v>Revear Fino Exterior, X 250 Kg (2 kg/m2)</v>
          </cell>
          <cell r="C39" t="str">
            <v>u</v>
          </cell>
          <cell r="D39">
            <v>62113.223100000003</v>
          </cell>
          <cell r="E39">
            <v>44487</v>
          </cell>
          <cell r="F39" t="str">
            <v>MERCADO LIBRE</v>
          </cell>
          <cell r="G39" t="str">
            <v>01_MATERIALES</v>
          </cell>
          <cell r="H39" t="str">
            <v>AGLOMERANTES</v>
          </cell>
          <cell r="J39" t="str">
            <v>https://articulo.mercadolibre.com.ar/MLA-822913306-revear-revex-revest-acril-tex-media-tambor-250kg-prestigio-_JM?searchVariation=45759217872#searchVariation=45759217872&amp;position=1&amp;type=item&amp;tracking_id=11d460ff-27ed-4ee2-8c4f-c1a5046d2e1f</v>
          </cell>
        </row>
        <row r="40">
          <cell r="A40" t="str">
            <v>I1036</v>
          </cell>
          <cell r="B40" t="str">
            <v>Cascote Picado X bolson M3</v>
          </cell>
          <cell r="C40" t="str">
            <v>m3</v>
          </cell>
          <cell r="D40">
            <v>1983.4628</v>
          </cell>
          <cell r="E40">
            <v>44487</v>
          </cell>
          <cell r="F40" t="str">
            <v>MERCADO LIBRE</v>
          </cell>
          <cell r="G40" t="str">
            <v>01_MATERIALES</v>
          </cell>
          <cell r="H40" t="str">
            <v>ARIDOS</v>
          </cell>
          <cell r="J40" t="str">
            <v>https://articulo.mercadolibre.com.ar/MLA-775194975-cascote-picado-x-mt3-a-granel-zona-sur-_JM#position=7&amp;type=item&amp;tracking_id=06d142c2-d21a-470d-9093-edab452a23f4</v>
          </cell>
        </row>
        <row r="41">
          <cell r="A41" t="str">
            <v>I1037</v>
          </cell>
          <cell r="B41" t="str">
            <v>Malla 15X15 6Mm. (6X2.15Mts.) Q84</v>
          </cell>
          <cell r="C41" t="str">
            <v>u</v>
          </cell>
          <cell r="D41">
            <v>8247.9339</v>
          </cell>
          <cell r="E41">
            <v>44487</v>
          </cell>
          <cell r="F41" t="str">
            <v>MERCADO LIBRE</v>
          </cell>
          <cell r="G41" t="str">
            <v>01_MATERIALES</v>
          </cell>
          <cell r="H41" t="str">
            <v>ACERO</v>
          </cell>
          <cell r="J41" t="str">
            <v>https://articulo.mercadolibre.com.ar/MLA-683867852-malla-sima-15x15-de-2x5-mts-del-6-q158-_JM#reco_item_pos=1&amp;reco_backend=machinalis-v2p-pdp-boost-v2&amp;reco_backend_type=low_level&amp;reco_client=vip-v2p&amp;reco_id=6030a732-658c-42eb-8f15-f7e361b13b49</v>
          </cell>
        </row>
        <row r="42">
          <cell r="A42" t="str">
            <v>I1038</v>
          </cell>
          <cell r="B42" t="str">
            <v>Isocret Agregado Ultraliviano P/ Hormigón - Perlas Telgopor 170 Litros (Por M3. 5 Bls De Cemento Y 5 Bls De Isocret)</v>
          </cell>
          <cell r="C42" t="str">
            <v>bolsa</v>
          </cell>
          <cell r="D42">
            <v>1354.4628</v>
          </cell>
          <cell r="E42">
            <v>44487</v>
          </cell>
          <cell r="F42" t="str">
            <v>MERCADO LIBRE</v>
          </cell>
          <cell r="G42" t="str">
            <v>01_MATERIALES</v>
          </cell>
          <cell r="H42" t="str">
            <v>AISLACION TERMICA</v>
          </cell>
          <cell r="J42" t="str">
            <v>https://articulo.mercadolibre.com.ar/MLA-616647998-isocret-contrapiso-ultraliviano-bolsa-x-170-lts-_JM#reco_item_pos=0&amp;reco_backend=machinalis-v2p-pdp-boost-v2&amp;reco_backend_type=low_level&amp;reco_client=vip-v2p&amp;reco_id=551e0ced-aca8-40d9-a75d-6df49fdfe65b</v>
          </cell>
        </row>
        <row r="43">
          <cell r="A43" t="str">
            <v>I1039</v>
          </cell>
          <cell r="B43" t="str">
            <v>Acero  Adn420 Diam 8 Mm</v>
          </cell>
          <cell r="C43" t="str">
            <v>tn</v>
          </cell>
          <cell r="D43">
            <v>141007</v>
          </cell>
          <cell r="E43">
            <v>44470</v>
          </cell>
          <cell r="F43" t="str">
            <v>HOJA "ACERO"</v>
          </cell>
          <cell r="G43" t="str">
            <v>01_MATERIALES</v>
          </cell>
          <cell r="H43" t="str">
            <v>ACERO</v>
          </cell>
        </row>
        <row r="44">
          <cell r="A44" t="str">
            <v>I1040</v>
          </cell>
          <cell r="B44" t="str">
            <v>Klaukol Impermeable Fluido X 30Kg</v>
          </cell>
          <cell r="C44" t="str">
            <v>-</v>
          </cell>
          <cell r="D44">
            <v>1228.0999999999999</v>
          </cell>
          <cell r="E44">
            <v>44494</v>
          </cell>
          <cell r="F44" t="str">
            <v>MERCADO LIBRE</v>
          </cell>
          <cell r="G44" t="str">
            <v>01_MATERIALES</v>
          </cell>
          <cell r="H44" t="str">
            <v>AGLOMERANTES</v>
          </cell>
          <cell r="J44" t="str">
            <v>https://articulo.mercadolibre.com.ar/MLA-645926543-klaukol-impermeable-potenciado-x-bolsa-de-30kg-para-ceramica-_JM?quantity=1#position=2&amp;type=item&amp;tracking_id=542641f9-4a5f-477c-ae9c-6cd08087129a</v>
          </cell>
        </row>
        <row r="45">
          <cell r="A45" t="str">
            <v>I1041</v>
          </cell>
          <cell r="B45" t="str">
            <v>Klaukol Pastina Mercurio X 5 Kg.</v>
          </cell>
          <cell r="C45" t="str">
            <v>u</v>
          </cell>
          <cell r="D45">
            <v>654.54549999999995</v>
          </cell>
          <cell r="E45">
            <v>44487</v>
          </cell>
          <cell r="F45" t="str">
            <v>MERCADO LIBRE</v>
          </cell>
          <cell r="G45" t="str">
            <v>01_MATERIALES</v>
          </cell>
          <cell r="H45" t="str">
            <v>AGLOMERANTES</v>
          </cell>
          <cell r="J45" t="str">
            <v>https://articulo.mercadolibre.com.ar/MLA-902093995-klaukol-pastina-antihongos-x-5-kg-_JM#reco_item_pos=1&amp;reco_backend=machinalis-v2p-pdp-boost-v2&amp;reco_backend_type=low_level&amp;reco_client=vip-v2p&amp;reco_id=f846a68e-1cc4-42d6-8696-1273c04c6208</v>
          </cell>
        </row>
        <row r="46">
          <cell r="A46" t="str">
            <v>I1042</v>
          </cell>
          <cell r="B46" t="str">
            <v>Klaukol Pastina P/Porcel.Gris Plomo X 5 Kg.</v>
          </cell>
          <cell r="C46" t="str">
            <v>bolsa</v>
          </cell>
          <cell r="D46">
            <v>1377.6859999999999</v>
          </cell>
          <cell r="E46">
            <v>44487</v>
          </cell>
          <cell r="F46" t="str">
            <v>MERCADO LIBRE</v>
          </cell>
          <cell r="G46" t="str">
            <v>01_MATERIALES</v>
          </cell>
          <cell r="H46" t="str">
            <v>INSTALACION CLOACAL</v>
          </cell>
          <cell r="J46" t="str">
            <v>https://articulo.mercadolibre.com.ar/MLA-678634902-pastina-klaukol-porcelanato-alta-performance-5-kg-blanca-_JM</v>
          </cell>
        </row>
        <row r="47">
          <cell r="A47" t="str">
            <v>I1043</v>
          </cell>
          <cell r="B47" t="str">
            <v>Baldosa Calcarea Para Vereda 20X20</v>
          </cell>
          <cell r="C47" t="str">
            <v>m2</v>
          </cell>
          <cell r="D47">
            <v>1074.3802000000001</v>
          </cell>
          <cell r="E47">
            <v>44487</v>
          </cell>
          <cell r="F47" t="str">
            <v>VIVIENDA</v>
          </cell>
          <cell r="G47" t="str">
            <v>01_MATERIALES</v>
          </cell>
          <cell r="H47" t="str">
            <v>PISOS</v>
          </cell>
          <cell r="J47" t="str">
            <v>https://articulo.mercadolibre.com.ar/MLA-802543825-mosaico-vereda-de-6-vainillas-amarilla-de-20x20-x-m2-_JM#searchVariation=62047977942&amp;position=2&amp;type=item&amp;tracking_id=bf29d391-beb8-43f3-97a0-84717e6340a9</v>
          </cell>
        </row>
        <row r="48">
          <cell r="A48" t="str">
            <v>I1046</v>
          </cell>
          <cell r="B48" t="str">
            <v>Ceramico Alberdi 30X30 Rojo Liso</v>
          </cell>
          <cell r="C48" t="str">
            <v>m2</v>
          </cell>
          <cell r="D48">
            <v>165</v>
          </cell>
          <cell r="E48">
            <v>42948</v>
          </cell>
          <cell r="F48" t="str">
            <v>VIVIENDA</v>
          </cell>
          <cell r="G48" t="str">
            <v>01_MATERIALES</v>
          </cell>
          <cell r="H48" t="str">
            <v>*CERAMICOS</v>
          </cell>
          <cell r="J48" t="str">
            <v>196-0530</v>
          </cell>
        </row>
        <row r="49">
          <cell r="A49" t="str">
            <v>I1047</v>
          </cell>
          <cell r="B49" t="str">
            <v>Ceramica Esmaltada 20X20 Cerro Negro</v>
          </cell>
          <cell r="C49" t="str">
            <v>m2</v>
          </cell>
          <cell r="D49">
            <v>135</v>
          </cell>
          <cell r="E49">
            <v>42948</v>
          </cell>
          <cell r="F49" t="str">
            <v>VIVIENDA</v>
          </cell>
          <cell r="G49" t="str">
            <v>01_MATERIALES</v>
          </cell>
          <cell r="H49" t="str">
            <v>*CERAMICOS</v>
          </cell>
          <cell r="J49" t="str">
            <v>196-0410</v>
          </cell>
        </row>
        <row r="50">
          <cell r="A50" t="str">
            <v>I1048</v>
          </cell>
          <cell r="B50" t="str">
            <v xml:space="preserve">Baldosa Cementicia </v>
          </cell>
          <cell r="C50" t="str">
            <v>m2</v>
          </cell>
          <cell r="D50">
            <v>878.0992</v>
          </cell>
          <cell r="E50">
            <v>44487</v>
          </cell>
          <cell r="F50" t="str">
            <v>MERCADO LIBRE</v>
          </cell>
          <cell r="G50" t="str">
            <v>01_MATERIALES</v>
          </cell>
          <cell r="H50" t="str">
            <v>PISOS</v>
          </cell>
          <cell r="J50" t="str">
            <v>https://articulo.mercadolibre.com.ar/MLA-637904207-baldoson-60-x-40-liso-cemento-_JM?searchVariation=36471148914#searchVariation=36471148914&amp;position=2&amp;type=item&amp;tracking_id=fb7c1b77-9e5e-471f-812e-444efbb2e4d3</v>
          </cell>
        </row>
        <row r="51">
          <cell r="A51" t="str">
            <v>I1049</v>
          </cell>
          <cell r="B51" t="str">
            <v>Ferrite Color Negro</v>
          </cell>
          <cell r="C51" t="str">
            <v>kg</v>
          </cell>
          <cell r="D51">
            <v>669.42150000000004</v>
          </cell>
          <cell r="E51">
            <v>44487</v>
          </cell>
          <cell r="F51" t="str">
            <v>MERCADO LIBRE</v>
          </cell>
          <cell r="G51" t="str">
            <v>01_MATERIALES</v>
          </cell>
          <cell r="H51" t="str">
            <v>PISOS</v>
          </cell>
          <cell r="J51" t="str">
            <v>https://articulo.mercadolibre.com.ar/MLA-640166788-ferrite-pigmentos-rojo-ro-301m-micronizado-x-1-kg-_JM#reco_item_pos=2&amp;reco_backend=machinalis-v2p-pdp-boost-v2&amp;reco_backend_type=low_level&amp;reco_client=vip-v2p&amp;reco_id=39037032-afec-43cc-a50c-3c5b0b9365fb</v>
          </cell>
        </row>
        <row r="52">
          <cell r="A52" t="str">
            <v>I1050</v>
          </cell>
          <cell r="B52" t="str">
            <v>Mosaico Cementicio 40 x 40 liso</v>
          </cell>
          <cell r="C52" t="str">
            <v>m2</v>
          </cell>
          <cell r="D52">
            <v>661.15700000000004</v>
          </cell>
          <cell r="E52">
            <v>44444</v>
          </cell>
          <cell r="F52" t="str">
            <v>MERCADO LIBRE</v>
          </cell>
          <cell r="G52" t="str">
            <v>01_MATERIALES</v>
          </cell>
          <cell r="H52" t="str">
            <v>PISOS</v>
          </cell>
          <cell r="J52" t="str">
            <v>https://articulo.mercadolibre.com.ar/MLA-805040937-baldosones-cementicios-baldosones-vereda-baldosas-exterior-_JM?quantity=1&amp;variation=41269067520#position=9&amp;type=pad&amp;tracking_id=5de23263-c62b-4e90-91f9-a52f9224fd85&amp;is_advertising=true&amp;ad_domain=VQCATCORE_LST&amp;ad_position=9&amp;ad_click_id=NTJmYTkwNGUtODk4MC00NDI1LTg4MzUtNTE2Njc1YjIwOGRk</v>
          </cell>
        </row>
        <row r="53">
          <cell r="A53" t="str">
            <v>I1051</v>
          </cell>
          <cell r="B53" t="str">
            <v>Tierra Negra x m3</v>
          </cell>
          <cell r="C53" t="str">
            <v>m3</v>
          </cell>
          <cell r="D53">
            <v>1489.6694</v>
          </cell>
          <cell r="E53">
            <v>44487</v>
          </cell>
          <cell r="F53" t="str">
            <v>MERCADO LIBRE</v>
          </cell>
          <cell r="G53" t="str">
            <v>01_MATERIALES</v>
          </cell>
          <cell r="H53" t="str">
            <v>TIERRAS</v>
          </cell>
          <cell r="J53" t="str">
            <v>https://articulo.mercadolibre.com.ar/MLA-733455319-tierra-negra-por-camion-4-metros-_JM?matt_tool=45947256&amp;matt_word=&amp;matt_source=google&amp;matt_campaign_id=6754508053&amp;matt_ad_group_id=80606468598&amp;matt_match_type=&amp;matt_network=u&amp;matt_device=c&amp;matt_creative=388756677788&amp;matt_keyword=&amp;matt_ad_position=&amp;matt_ad_type=&amp;matt_merchant_id=273010601&amp;matt_product_id=MLA733455319&amp;matt_product_partition_id=498532807912&amp;matt_target_id=pla-498532807912&amp;gclid=CjwKCAjwiOv7BRBREiwAXHbv3MZ_XJxL7HVWIXYDUThrYgbcwqep3aKKU8LqEn5v9XIG7sssRd3zUhoCZ5gQAvD_BwE</v>
          </cell>
        </row>
        <row r="54">
          <cell r="A54" t="str">
            <v>I1052</v>
          </cell>
          <cell r="B54" t="str">
            <v>Transporte De Tierra 35 A 40 Km</v>
          </cell>
          <cell r="C54" t="str">
            <v>m3</v>
          </cell>
          <cell r="D54">
            <v>1306.25</v>
          </cell>
          <cell r="E54">
            <v>44487</v>
          </cell>
          <cell r="F54" t="str">
            <v>DOLARIZADO</v>
          </cell>
          <cell r="G54" t="str">
            <v>01_MATERIALES</v>
          </cell>
          <cell r="H54" t="str">
            <v>TIERRAS</v>
          </cell>
          <cell r="J54">
            <v>12.5</v>
          </cell>
        </row>
        <row r="55">
          <cell r="A55" t="str">
            <v>I1053</v>
          </cell>
          <cell r="B55" t="str">
            <v>Semilla Para Cesped X 25 Kg</v>
          </cell>
          <cell r="C55" t="str">
            <v>kg</v>
          </cell>
          <cell r="D55">
            <v>314.34879999999998</v>
          </cell>
          <cell r="E55">
            <v>44487</v>
          </cell>
          <cell r="F55" t="str">
            <v>MERCADO LIBRE</v>
          </cell>
          <cell r="G55" t="str">
            <v>01_MATERIALES</v>
          </cell>
          <cell r="H55" t="str">
            <v>TIERRAS</v>
          </cell>
          <cell r="J55" t="str">
            <v>https://articulo.mercadolibre.com.ar/MLA-618855937-mezcla-siempre-verde-x-25-kg-semillas-de-cesped-no-panes-_JM</v>
          </cell>
        </row>
        <row r="56">
          <cell r="A56" t="str">
            <v>I1054</v>
          </cell>
          <cell r="B56" t="str">
            <v>Porcellanato 40X40</v>
          </cell>
          <cell r="C56" t="str">
            <v>m2</v>
          </cell>
          <cell r="D56">
            <v>1109.9174</v>
          </cell>
          <cell r="E56">
            <v>44110</v>
          </cell>
          <cell r="F56" t="str">
            <v>MERCADO LIBRE</v>
          </cell>
          <cell r="G56" t="str">
            <v>01_MATERIALES</v>
          </cell>
          <cell r="H56" t="str">
            <v>PISOS</v>
          </cell>
          <cell r="J56" t="str">
            <v>https://articulo.mercadolibre.com.ar/MLA-768180762-porcellanato-lihuen-beige-40x40-_JM#position=1&amp;amp;type=item&amp;amp;tracking_id=1a520ac5-6ba4-4ccd-a270-0bd6fa9b2d36</v>
          </cell>
        </row>
        <row r="57">
          <cell r="A57" t="str">
            <v>I1055</v>
          </cell>
          <cell r="B57" t="str">
            <v>Zocalo De Madera</v>
          </cell>
          <cell r="C57" t="str">
            <v>ml</v>
          </cell>
          <cell r="D57">
            <v>561.98350000000005</v>
          </cell>
          <cell r="E57">
            <v>44487</v>
          </cell>
          <cell r="F57" t="str">
            <v>MERCADO LIBRE</v>
          </cell>
          <cell r="G57" t="str">
            <v>01_MATERIALES</v>
          </cell>
          <cell r="H57" t="str">
            <v>MADERAS</v>
          </cell>
          <cell r="J57" t="str">
            <v>https://articulo.mercadolibre.com.ar/MLA-686867185-zocalos-de-madera-mdf-de-10cm-de-altura-ppintar-moderno-_JM?variation=81585216427#reco_item_pos=1&amp;reco_backend=machinalis-pads&amp;reco_backend_type=low_level&amp;reco_client=vip-pads-related&amp;reco_id=d33c123b-4e73-457c-8462-3031102a164e&amp;is_advertising=true&amp;ad_domain=VIPCORE_RELATED&amp;ad_position=2&amp;ad_click_id=MjI4NmE2ZDMtMDA1Mi00MTUyLWE3ZGYtNjU2ODJjMmUzZjEx</v>
          </cell>
        </row>
        <row r="58">
          <cell r="A58" t="str">
            <v>I1056</v>
          </cell>
          <cell r="B58" t="str">
            <v>Zocalo Cerámico</v>
          </cell>
          <cell r="C58" t="str">
            <v>ml</v>
          </cell>
          <cell r="D58">
            <v>214.876</v>
          </cell>
          <cell r="E58">
            <v>44487</v>
          </cell>
          <cell r="F58" t="str">
            <v>MERCADO LIBRE</v>
          </cell>
          <cell r="G58" t="str">
            <v>01_MATERIALES</v>
          </cell>
          <cell r="H58" t="str">
            <v>PISOS</v>
          </cell>
          <cell r="J58" t="str">
            <v>https://articulo.mercadolibre.com.ar/MLA-636724924-zocalo-ceramica-roja-cortines-cotto-75x40-_JM#position=2&amp;type=item&amp;tracking_id=284877b7-f99e-4e05-80a0-15e25ff90b7d</v>
          </cell>
        </row>
        <row r="59">
          <cell r="A59" t="str">
            <v>I1057</v>
          </cell>
          <cell r="B59" t="str">
            <v>Durlock Tornillos T1</v>
          </cell>
          <cell r="C59" t="str">
            <v>u</v>
          </cell>
          <cell r="D59">
            <v>1.3942000000000001</v>
          </cell>
          <cell r="E59">
            <v>44487</v>
          </cell>
          <cell r="F59" t="str">
            <v>MERCADO LIBRE</v>
          </cell>
          <cell r="G59" t="str">
            <v>01_MATERIALES</v>
          </cell>
          <cell r="H59" t="str">
            <v>DURLOCK</v>
          </cell>
          <cell r="J59" t="str">
            <v>https://articulo.mercadolibre.com.ar/MLA-687590183-tornillos-autoperforantes-t1-mecha-12-durlock-1000-u-_JM?quantity=1</v>
          </cell>
        </row>
        <row r="60">
          <cell r="A60" t="str">
            <v>I1058</v>
          </cell>
          <cell r="B60" t="str">
            <v>Durlock Placa(120X240X0,095)</v>
          </cell>
          <cell r="C60" t="str">
            <v>u</v>
          </cell>
          <cell r="D60">
            <v>732.80989999999997</v>
          </cell>
          <cell r="E60">
            <v>44487</v>
          </cell>
          <cell r="F60" t="str">
            <v>MERCADO LIBRE</v>
          </cell>
          <cell r="G60" t="str">
            <v>01_MATERIALES</v>
          </cell>
          <cell r="H60" t="str">
            <v>DURLOCK</v>
          </cell>
          <cell r="J60" t="str">
            <v>https://articulo.mercadolibre.com.ar/MLA-624998032-placa-durlock-est-9mm-120x240m-distribuidor-oficial-_JM#reco_item_pos=3&amp;reco_backend=machinalis-v2p-pdp-boost-v2&amp;reco_backend_type=low_level&amp;reco_client=vip-v2p&amp;reco_id=81f8e541-6a76-4001-a4c5-502c64b8714e</v>
          </cell>
        </row>
        <row r="61">
          <cell r="A61" t="str">
            <v>I1059</v>
          </cell>
          <cell r="B61" t="str">
            <v>Solera  35 Mm X 2,60 M. Esp 0.52</v>
          </cell>
          <cell r="C61" t="str">
            <v>u</v>
          </cell>
          <cell r="D61">
            <v>466.94209999999998</v>
          </cell>
          <cell r="E61">
            <v>44487</v>
          </cell>
          <cell r="F61" t="str">
            <v>MERCADO LIBRE</v>
          </cell>
          <cell r="G61" t="str">
            <v>01_MATERIALES</v>
          </cell>
          <cell r="H61" t="str">
            <v>DURLOCK</v>
          </cell>
          <cell r="J61" t="str">
            <v>https://articulo.mercadolibre.com.ar/MLA-651898542-montantes-70-mm-x-260-mts-pdurlock-knauf-_JM#reco_item_pos=0&amp;reco_backend=machinalis-v2p-pdp-boost-v2&amp;reco_backend_type=low_level&amp;reco_client=vip-v2p&amp;reco_id=8258f006-5ce7-4ef4-9596-b514485d66b3</v>
          </cell>
        </row>
        <row r="62">
          <cell r="A62" t="str">
            <v>I1060</v>
          </cell>
          <cell r="B62" t="str">
            <v>Montante De 34 Mm X 2.60 Esp 0.52</v>
          </cell>
          <cell r="C62" t="str">
            <v>u</v>
          </cell>
          <cell r="D62">
            <v>567.76859999999999</v>
          </cell>
          <cell r="E62">
            <v>44487</v>
          </cell>
          <cell r="F62" t="str">
            <v>MERCADO LIBRE</v>
          </cell>
          <cell r="G62" t="str">
            <v>01_MATERIALES</v>
          </cell>
          <cell r="H62" t="str">
            <v>DURLOCK</v>
          </cell>
          <cell r="J62" t="str">
            <v>https://articulo.mercadolibre.com.ar/MLA-716430038-perfil-montante-de-70mm-sistema-durlock-esp-052mm-_JM#position=3&amp;type=item&amp;tracking_id=9b7d262d-2c0e-4bd5-b2d2-f3d480899084</v>
          </cell>
        </row>
        <row r="63">
          <cell r="A63" t="str">
            <v>I1061</v>
          </cell>
          <cell r="B63" t="str">
            <v>Yeso Bolsa X 40 Kg.</v>
          </cell>
          <cell r="C63" t="str">
            <v>u</v>
          </cell>
          <cell r="D63">
            <v>723.14049999999997</v>
          </cell>
          <cell r="E63">
            <v>44487</v>
          </cell>
          <cell r="F63" t="str">
            <v>MERCADO LIBRE</v>
          </cell>
          <cell r="G63" t="str">
            <v>01_MATERIALES</v>
          </cell>
          <cell r="H63" t="str">
            <v>YESO</v>
          </cell>
          <cell r="J63" t="str">
            <v>https://articulo.mercadolibre.com.ar/MLA-859056048-yeso-tuyango-piedras-blancas-bolsa-x-30-kgs-alto-rendimiento-_JM#reco_item_pos=2&amp;reco_backend=machinalis-v2p-pdp-boost-v2&amp;reco_backend_type=low_level&amp;reco_client=vip-v2p&amp;reco_id=9259bc7e-2c60-4e74-9a33-c50910cb7c21</v>
          </cell>
        </row>
        <row r="64">
          <cell r="A64" t="str">
            <v>I1062</v>
          </cell>
          <cell r="B64" t="str">
            <v>Cielorraso Aplicado Recto Bajo Losa</v>
          </cell>
          <cell r="C64" t="str">
            <v>m2</v>
          </cell>
          <cell r="D64">
            <v>169.06</v>
          </cell>
          <cell r="E64">
            <v>42948</v>
          </cell>
          <cell r="F64" t="str">
            <v>VIVIENDA</v>
          </cell>
          <cell r="G64" t="str">
            <v>04_SUBCONTRATOS</v>
          </cell>
          <cell r="H64" t="str">
            <v>INSTALACION CLOACAL</v>
          </cell>
          <cell r="J64" t="str">
            <v>590-0010</v>
          </cell>
        </row>
        <row r="65">
          <cell r="A65" t="str">
            <v>I1063</v>
          </cell>
          <cell r="B65" t="str">
            <v>Cielorraso Armado Con Madera Y Metal Desplegado</v>
          </cell>
          <cell r="C65" t="str">
            <v>m2</v>
          </cell>
          <cell r="D65">
            <v>470.82</v>
          </cell>
          <cell r="E65">
            <v>42736</v>
          </cell>
          <cell r="F65" t="str">
            <v>VIVIENDA</v>
          </cell>
          <cell r="G65" t="str">
            <v>04_SUBCONTRATOS</v>
          </cell>
          <cell r="H65" t="str">
            <v>INSTALACION CLOACAL</v>
          </cell>
          <cell r="J65" t="str">
            <v>590-0020</v>
          </cell>
        </row>
        <row r="66">
          <cell r="A66" t="str">
            <v>I1064</v>
          </cell>
          <cell r="B66" t="str">
            <v>Cielorraso Armado Con Hierro Y Metal Desplegado</v>
          </cell>
          <cell r="C66" t="str">
            <v>m2</v>
          </cell>
          <cell r="D66">
            <v>573.79999999999995</v>
          </cell>
          <cell r="E66">
            <v>42736</v>
          </cell>
          <cell r="F66" t="str">
            <v>VIVIENDA</v>
          </cell>
          <cell r="G66" t="str">
            <v>04_SUBCONTRATOS</v>
          </cell>
          <cell r="H66" t="str">
            <v>INSTALACION CLOACAL</v>
          </cell>
          <cell r="J66" t="str">
            <v>590-0030</v>
          </cell>
        </row>
        <row r="67">
          <cell r="A67" t="str">
            <v>I1065</v>
          </cell>
          <cell r="B67" t="str">
            <v>Enlucido De Yeso Subontrato</v>
          </cell>
          <cell r="C67" t="str">
            <v>m2</v>
          </cell>
          <cell r="D67">
            <v>867.39470400000005</v>
          </cell>
          <cell r="E67">
            <v>44470</v>
          </cell>
          <cell r="F67" t="str">
            <v>OFE*1,1</v>
          </cell>
          <cell r="G67" t="str">
            <v>01_MATERIALES</v>
          </cell>
          <cell r="H67" t="str">
            <v>INSTALACION CLOACAL</v>
          </cell>
          <cell r="J67" t="str">
            <v>1,02 x ofi</v>
          </cell>
        </row>
        <row r="68">
          <cell r="A68" t="str">
            <v>I1066</v>
          </cell>
          <cell r="B68" t="str">
            <v>Aristas En General</v>
          </cell>
          <cell r="C68" t="str">
            <v>ml</v>
          </cell>
          <cell r="D68">
            <v>1048.1798290000002</v>
          </cell>
          <cell r="E68">
            <v>44470</v>
          </cell>
          <cell r="F68" t="str">
            <v>VIVIENDA</v>
          </cell>
          <cell r="G68" t="str">
            <v>04_SUBCONTRATOS</v>
          </cell>
          <cell r="H68" t="str">
            <v>COLOCACION</v>
          </cell>
          <cell r="J68" t="str">
            <v>T1097</v>
          </cell>
        </row>
        <row r="69">
          <cell r="A69" t="str">
            <v>I1067</v>
          </cell>
          <cell r="B69" t="str">
            <v>Buñas (Prof=5Mm Ancho=2Cm)</v>
          </cell>
          <cell r="C69" t="str">
            <v>ml</v>
          </cell>
          <cell r="D69">
            <v>500</v>
          </cell>
          <cell r="E69">
            <v>44470</v>
          </cell>
          <cell r="F69" t="str">
            <v>VIVIENDA</v>
          </cell>
          <cell r="G69" t="str">
            <v>04_SUBCONTRATOS</v>
          </cell>
          <cell r="H69" t="str">
            <v>COLOCACION</v>
          </cell>
          <cell r="J69" t="str">
            <v>590-0330</v>
          </cell>
        </row>
        <row r="70">
          <cell r="A70" t="str">
            <v>I1068</v>
          </cell>
          <cell r="B70" t="str">
            <v>Piedra Partida X M3</v>
          </cell>
          <cell r="C70" t="str">
            <v>m3</v>
          </cell>
          <cell r="D70">
            <v>3304.9587000000001</v>
          </cell>
          <cell r="E70">
            <v>44487</v>
          </cell>
          <cell r="F70" t="str">
            <v>MERCADO LIBRE</v>
          </cell>
          <cell r="G70" t="str">
            <v>01_MATERIALES</v>
          </cell>
          <cell r="H70" t="str">
            <v>ARIDOS</v>
          </cell>
          <cell r="J70" t="str">
            <v>https://articulo.mercadolibre.com.ar/MLA-837166121-piedra-partida-620-por-metro-cubico-_JM#reco_item_pos=1&amp;reco_backend=machinalis-v2p-pdp-boost-v2&amp;reco_backend_type=low_level&amp;reco_client=vip-v2p&amp;reco_id=f8ba2ad9-addc-47eb-83d4-343fe1e3470c</v>
          </cell>
        </row>
        <row r="71">
          <cell r="A71" t="str">
            <v>I1069</v>
          </cell>
          <cell r="B71" t="str">
            <v>Oficial Sanitarista, Gasista</v>
          </cell>
          <cell r="C71" t="str">
            <v>hs</v>
          </cell>
          <cell r="D71">
            <v>1025.102832</v>
          </cell>
          <cell r="E71">
            <v>44470</v>
          </cell>
          <cell r="F71" t="str">
            <v>Mano de Obra</v>
          </cell>
          <cell r="G71" t="str">
            <v>04_SUBCONTRATOS</v>
          </cell>
          <cell r="H71" t="str">
            <v>INSTALACIÓN SANITARIA</v>
          </cell>
          <cell r="J71" t="str">
            <v>Oficial Sanitarista, Gasista</v>
          </cell>
        </row>
        <row r="72">
          <cell r="A72" t="str">
            <v>I1070</v>
          </cell>
          <cell r="B72" t="str">
            <v>Ayudante Sanitarista, Gasista</v>
          </cell>
          <cell r="C72" t="str">
            <v>hs</v>
          </cell>
          <cell r="D72">
            <v>739.33949439999992</v>
          </cell>
          <cell r="E72">
            <v>44470</v>
          </cell>
          <cell r="F72" t="str">
            <v>Mano de Obra</v>
          </cell>
          <cell r="G72" t="str">
            <v>04_SUBCONTRATOS</v>
          </cell>
          <cell r="H72" t="str">
            <v>INSTALACIÓN SANITARIA</v>
          </cell>
          <cell r="J72" t="str">
            <v>Ayudante Sanitarista, Gasista</v>
          </cell>
        </row>
        <row r="73">
          <cell r="A73" t="str">
            <v>I1071</v>
          </cell>
          <cell r="B73" t="str">
            <v>Ferrum Jabonera Chica Blanca Marina Abr1U B</v>
          </cell>
          <cell r="C73" t="str">
            <v>u</v>
          </cell>
          <cell r="D73">
            <v>2973.86</v>
          </cell>
          <cell r="E73">
            <v>44487</v>
          </cell>
          <cell r="F73" t="str">
            <v>ABELSON</v>
          </cell>
          <cell r="G73" t="str">
            <v>01_MATERIALES</v>
          </cell>
          <cell r="H73" t="str">
            <v>ACCESORIOS</v>
          </cell>
          <cell r="J73">
            <v>7082461</v>
          </cell>
        </row>
        <row r="74">
          <cell r="A74" t="str">
            <v>I1072</v>
          </cell>
          <cell r="B74" t="str">
            <v>Portavaso Y Cepillero Fix Blanco Avf2C (6)</v>
          </cell>
          <cell r="C74" t="str">
            <v>u</v>
          </cell>
          <cell r="D74">
            <v>2068.7600000000002</v>
          </cell>
          <cell r="E74">
            <v>44487</v>
          </cell>
          <cell r="F74" t="str">
            <v>ABELSON</v>
          </cell>
          <cell r="G74" t="str">
            <v>01_MATERIALES</v>
          </cell>
          <cell r="H74" t="str">
            <v>ACCESORIOS</v>
          </cell>
          <cell r="J74">
            <v>7080007</v>
          </cell>
        </row>
        <row r="75">
          <cell r="A75" t="str">
            <v>I1073</v>
          </cell>
          <cell r="B75" t="str">
            <v>Jabonera Grande Bca Adhesiva Compacto Abe2K (6)</v>
          </cell>
          <cell r="C75" t="str">
            <v>u</v>
          </cell>
          <cell r="D75">
            <v>1050.52</v>
          </cell>
          <cell r="E75">
            <v>44487</v>
          </cell>
          <cell r="F75" t="str">
            <v>ABELSON</v>
          </cell>
          <cell r="G75" t="str">
            <v>01_MATERIALES</v>
          </cell>
          <cell r="H75" t="str">
            <v>ACCESORIOS</v>
          </cell>
          <cell r="J75">
            <v>7081003</v>
          </cell>
        </row>
        <row r="76">
          <cell r="A76" t="str">
            <v>I1074</v>
          </cell>
          <cell r="B76" t="str">
            <v>Percha Simple Blanca Marina Apr3U B</v>
          </cell>
          <cell r="C76" t="str">
            <v>u</v>
          </cell>
          <cell r="D76">
            <v>558.19010000000003</v>
          </cell>
          <cell r="E76">
            <v>44487</v>
          </cell>
          <cell r="F76" t="str">
            <v>MERCADO LIBRE</v>
          </cell>
          <cell r="G76" t="str">
            <v>01_MATERIALES</v>
          </cell>
          <cell r="H76" t="str">
            <v>ACCESORIOS</v>
          </cell>
          <cell r="J76" t="str">
            <v>https://articulo.mercadolibre.com.ar/MLA-869339235-percha-ferrum-compacto-loza-para-pegar-ap-cuotas-_JM#reco_item_pos=1&amp;reco_backend=machinalis-v2p-pdp-boost-v2&amp;reco_backend_type=low_level&amp;reco_client=vip-v2p&amp;reco_id=1d23cdce-3f0f-4784-b6b2-6cefa7a9d792</v>
          </cell>
        </row>
        <row r="77">
          <cell r="A77" t="str">
            <v>I1075</v>
          </cell>
          <cell r="B77" t="str">
            <v>Toallero Integral Blanco Marina Atr8U B</v>
          </cell>
          <cell r="C77" t="str">
            <v>u</v>
          </cell>
          <cell r="D77">
            <v>1316.0579</v>
          </cell>
          <cell r="E77">
            <v>44487</v>
          </cell>
          <cell r="F77" t="str">
            <v>MERCADO LIBRE</v>
          </cell>
          <cell r="G77" t="str">
            <v>01_MATERIALES</v>
          </cell>
          <cell r="H77" t="str">
            <v>ACCESORIOS</v>
          </cell>
          <cell r="J77" t="str">
            <v>https://articulo.mercadolibre.com.ar/MLA-869340121-toallero-integral-ferrum-compacto-loza-para-pegar-ate8kb-_JM#reco_item_pos=0&amp;reco_backend=machinalis-v2p-pdp-boost-v2&amp;reco_backend_type=low_level&amp;reco_client=vip-v2p&amp;reco_id=423dfa9a-bcb4-4190-965a-991baee592eb</v>
          </cell>
        </row>
        <row r="78">
          <cell r="A78" t="str">
            <v>I1076</v>
          </cell>
          <cell r="B78" t="str">
            <v>Portarrollo Blanco Clasica Als1C (6)</v>
          </cell>
          <cell r="C78" t="str">
            <v>u</v>
          </cell>
          <cell r="D78">
            <v>1471.0744</v>
          </cell>
          <cell r="E78">
            <v>44487</v>
          </cell>
          <cell r="F78" t="str">
            <v>MERCADO LIBRE</v>
          </cell>
          <cell r="G78" t="str">
            <v>01_MATERIALES</v>
          </cell>
          <cell r="H78" t="str">
            <v>ACCESORIOS</v>
          </cell>
          <cell r="J78" t="str">
            <v>https://articulo.mercadolibre.com.ar/MLA-771985753-portarrollo-bano-fv-arizona-0167b1-porta-rollo-_JM#reco_item_pos=1&amp;reco_backend=machinalis-v2p-pdp-boost-v2&amp;reco_backend_type=low_level&amp;reco_client=vip-v2p&amp;reco_id=debb6ef7-2e37-4339-a564-030b5aa3f57e</v>
          </cell>
        </row>
        <row r="79">
          <cell r="A79" t="str">
            <v>I1077</v>
          </cell>
          <cell r="B79" t="str">
            <v>Rodillo P/Portarrollo Plastico</v>
          </cell>
          <cell r="C79" t="str">
            <v>u</v>
          </cell>
          <cell r="D79">
            <v>1260.3305785123966</v>
          </cell>
          <cell r="E79">
            <v>44155</v>
          </cell>
          <cell r="F79" t="str">
            <v>MERCADO LIBRE</v>
          </cell>
          <cell r="G79" t="str">
            <v>01_MATERIALES</v>
          </cell>
          <cell r="H79" t="str">
            <v>ACCESORIOS</v>
          </cell>
          <cell r="J79" t="str">
            <v>https://articulo.mercadolibre.com.ar/MLA-741855122-accesorios-bano-ferrum-fix-portarrollo-de-pegar-blanco-_JM?quantity=1#position=2&amp;type=item&amp;tracking_id=adc1fcb1-d93f-41d6-9c57-1603c24cd123</v>
          </cell>
        </row>
        <row r="80">
          <cell r="A80" t="str">
            <v>I1078</v>
          </cell>
          <cell r="B80" t="str">
            <v>Faravelli 713 Botiquin 55X70 1Pta.C/Repisa</v>
          </cell>
          <cell r="C80" t="str">
            <v>u</v>
          </cell>
          <cell r="D80">
            <v>13725.45</v>
          </cell>
          <cell r="E80">
            <v>44487</v>
          </cell>
          <cell r="F80" t="str">
            <v>ABELSON</v>
          </cell>
          <cell r="G80" t="str">
            <v>01_MATERIALES</v>
          </cell>
          <cell r="H80" t="str">
            <v>ACCESORIOS</v>
          </cell>
          <cell r="J80">
            <v>9918017</v>
          </cell>
        </row>
        <row r="81">
          <cell r="A81" t="str">
            <v>I1079</v>
          </cell>
          <cell r="B81" t="str">
            <v>Ferrum Espejo Rebatible Basculante Vtee1</v>
          </cell>
          <cell r="C81" t="str">
            <v>u</v>
          </cell>
          <cell r="D81">
            <v>65166.04</v>
          </cell>
          <cell r="E81">
            <v>44487</v>
          </cell>
          <cell r="F81" t="str">
            <v>ABELSON</v>
          </cell>
          <cell r="G81" t="str">
            <v>01_MATERIALES</v>
          </cell>
          <cell r="H81" t="str">
            <v>ACCESORIOS</v>
          </cell>
          <cell r="J81">
            <v>7082033</v>
          </cell>
        </row>
        <row r="82">
          <cell r="A82" t="str">
            <v>I1080</v>
          </cell>
          <cell r="B82" t="str">
            <v>Ferrum Barral Fijo Derecho Vtep</v>
          </cell>
          <cell r="C82" t="str">
            <v>u</v>
          </cell>
          <cell r="D82">
            <v>36609.5</v>
          </cell>
          <cell r="E82">
            <v>44487</v>
          </cell>
          <cell r="F82" t="str">
            <v>ABELSON</v>
          </cell>
          <cell r="G82" t="str">
            <v>01_MATERIALES</v>
          </cell>
          <cell r="H82" t="str">
            <v>ACCESORIOS</v>
          </cell>
          <cell r="J82">
            <v>7082027</v>
          </cell>
        </row>
        <row r="83">
          <cell r="A83" t="str">
            <v>I1081</v>
          </cell>
          <cell r="B83" t="str">
            <v>Ferrum Barral Rebatible 80 Cm. Vteb8</v>
          </cell>
          <cell r="C83" t="str">
            <v>u</v>
          </cell>
          <cell r="D83">
            <v>57462.68</v>
          </cell>
          <cell r="E83">
            <v>44487</v>
          </cell>
          <cell r="F83" t="str">
            <v>ABELSON</v>
          </cell>
          <cell r="G83" t="str">
            <v>01_MATERIALES</v>
          </cell>
          <cell r="H83" t="str">
            <v>ACCESORIOS</v>
          </cell>
          <cell r="J83">
            <v>7082031</v>
          </cell>
        </row>
        <row r="84">
          <cell r="A84" t="str">
            <v>I1082</v>
          </cell>
          <cell r="B84" t="str">
            <v>Porcellanato Ilva - Revestimiento Pared</v>
          </cell>
          <cell r="C84" t="str">
            <v>m2</v>
          </cell>
          <cell r="D84">
            <v>1630.3719000000001</v>
          </cell>
          <cell r="E84">
            <v>44487</v>
          </cell>
          <cell r="F84" t="str">
            <v>MERCADO LIBRE</v>
          </cell>
          <cell r="G84" t="str">
            <v>01_MATERIALES</v>
          </cell>
          <cell r="H84" t="str">
            <v>REVESTIMIENTOS</v>
          </cell>
          <cell r="J84" t="str">
            <v>https://articulo.mercadolibre.com.ar/MLA-619013935-porcellanato-moods-hueso-58x58-1ra-calidad-san-lorenzo-_JM#reco_item_pos=1&amp;reco_backend=machinalis-v2p-pdp-boost-v2&amp;reco_backend_type=low_level&amp;reco_client=vip-v2p&amp;reco_id=ede009f1-2335-4156-af24-eb44fc324585</v>
          </cell>
        </row>
        <row r="85">
          <cell r="A85" t="str">
            <v>I1083</v>
          </cell>
          <cell r="B85" t="str">
            <v>Acero Adn 420 Diam 4,2</v>
          </cell>
          <cell r="C85" t="str">
            <v>tn</v>
          </cell>
          <cell r="D85">
            <v>150000</v>
          </cell>
          <cell r="E85">
            <v>44409</v>
          </cell>
          <cell r="F85" t="str">
            <v>HOJA "ACERO"</v>
          </cell>
          <cell r="G85" t="str">
            <v>01_MATERIALES</v>
          </cell>
          <cell r="H85" t="str">
            <v>ACERO</v>
          </cell>
        </row>
        <row r="86">
          <cell r="A86" t="str">
            <v>I1084</v>
          </cell>
          <cell r="B86" t="str">
            <v>Separadores 5.0 Mm Juntas Exactas Porcelanato Piso Ceramicos (100 Un)</v>
          </cell>
          <cell r="C86" t="str">
            <v>u</v>
          </cell>
          <cell r="D86">
            <v>1.0843</v>
          </cell>
          <cell r="E86">
            <v>44487</v>
          </cell>
          <cell r="F86" t="str">
            <v>MERCADO LIBRE</v>
          </cell>
          <cell r="G86" t="str">
            <v>01_MATERIALES</v>
          </cell>
          <cell r="H86" t="str">
            <v>PISOS</v>
          </cell>
          <cell r="J86" t="str">
            <v>https://articulo.mercadolibre.com.ar/MLA-832529511-crucetas-separador-ceramica-porcelanato-rubi-1mm-1000u-_JM#position=1&amp;type=item&amp;tracking_id=d16559a0-532e-4240-a006-8f83ebdbc699</v>
          </cell>
        </row>
        <row r="87">
          <cell r="A87" t="str">
            <v>I1085</v>
          </cell>
          <cell r="B87" t="str">
            <v>Cano Acqua System Pn-20 Magnum 20Mm A.Caliente</v>
          </cell>
          <cell r="C87" t="str">
            <v>tira</v>
          </cell>
          <cell r="D87">
            <v>922.39</v>
          </cell>
          <cell r="E87">
            <v>44487</v>
          </cell>
          <cell r="F87" t="str">
            <v>ABELSON</v>
          </cell>
          <cell r="G87" t="str">
            <v>01_MATERIALES</v>
          </cell>
          <cell r="H87" t="str">
            <v>MATERIAL-INST. AGUA</v>
          </cell>
          <cell r="J87">
            <v>1440190</v>
          </cell>
        </row>
        <row r="88">
          <cell r="A88" t="str">
            <v>I1086</v>
          </cell>
          <cell r="B88" t="str">
            <v>Curva De 20 A 90 Acqua System (1/2)</v>
          </cell>
          <cell r="C88" t="str">
            <v>u</v>
          </cell>
          <cell r="D88">
            <v>159.41</v>
          </cell>
          <cell r="E88">
            <v>44487</v>
          </cell>
          <cell r="F88" t="str">
            <v>ABELSON</v>
          </cell>
          <cell r="G88" t="str">
            <v>01_MATERIALES</v>
          </cell>
          <cell r="H88" t="str">
            <v>MATERIAL-INST. AGUA</v>
          </cell>
          <cell r="J88">
            <v>1440413</v>
          </cell>
        </row>
        <row r="89">
          <cell r="A89" t="str">
            <v>I1087</v>
          </cell>
          <cell r="B89" t="str">
            <v>Bomba Centrifuga 1.5 Hp (1 1/2) Komasa Kb3</v>
          </cell>
          <cell r="C89" t="str">
            <v>u</v>
          </cell>
          <cell r="D89">
            <v>15578.5124</v>
          </cell>
          <cell r="E89">
            <v>44487</v>
          </cell>
          <cell r="F89" t="str">
            <v>ESTIMADO // AVERIGUAR</v>
          </cell>
          <cell r="G89" t="str">
            <v>01_MATERIALES</v>
          </cell>
          <cell r="H89" t="str">
            <v>INST. ELECTRICA</v>
          </cell>
          <cell r="J89" t="str">
            <v>https://articulo.mercadolibre.com.ar/MLA-778589989-bomba-centrifuga-15-hp-1-12-komasa-kb3-nacional-retiro-_JM#position=22&amp;type=item&amp;tracking_id=f816cb29-c6de-4c4c-92b7-899dca370ec9</v>
          </cell>
        </row>
        <row r="90">
          <cell r="A90" t="str">
            <v>I1088</v>
          </cell>
          <cell r="B90" t="str">
            <v>Union Doble De 50 Bridada Acqua System</v>
          </cell>
          <cell r="C90" t="str">
            <v>u</v>
          </cell>
          <cell r="D90">
            <v>2035.01</v>
          </cell>
          <cell r="E90">
            <v>44487</v>
          </cell>
          <cell r="F90" t="str">
            <v>ABELSON</v>
          </cell>
          <cell r="G90" t="str">
            <v>01_MATERIALES</v>
          </cell>
          <cell r="H90" t="str">
            <v>MATERIAL-INST. AGUA</v>
          </cell>
          <cell r="J90">
            <v>1441938</v>
          </cell>
        </row>
        <row r="91">
          <cell r="A91" t="str">
            <v>I1089</v>
          </cell>
          <cell r="B91" t="str">
            <v>Valvula Retencion Vert. 2 1/2 Bce.</v>
          </cell>
          <cell r="C91" t="str">
            <v>u</v>
          </cell>
          <cell r="D91">
            <v>12095</v>
          </cell>
          <cell r="E91">
            <v>44487</v>
          </cell>
          <cell r="F91" t="str">
            <v>ABELSON</v>
          </cell>
          <cell r="G91" t="str">
            <v>01_MATERIALES</v>
          </cell>
          <cell r="H91" t="str">
            <v>MATERIAL-INST. AGUA</v>
          </cell>
          <cell r="J91">
            <v>8787512</v>
          </cell>
        </row>
        <row r="92">
          <cell r="A92" t="str">
            <v>I1090</v>
          </cell>
          <cell r="B92" t="str">
            <v>Rosca C/Tuerca Bce 2 1/2</v>
          </cell>
          <cell r="C92" t="str">
            <v>u</v>
          </cell>
          <cell r="D92">
            <v>3721.98</v>
          </cell>
          <cell r="E92">
            <v>44487</v>
          </cell>
          <cell r="F92" t="str">
            <v>ABELSON</v>
          </cell>
          <cell r="G92" t="str">
            <v>01_MATERIALES</v>
          </cell>
          <cell r="H92" t="str">
            <v>MATERIAL-INST. AGUA</v>
          </cell>
          <cell r="J92">
            <v>1617364</v>
          </cell>
        </row>
        <row r="93">
          <cell r="A93" t="str">
            <v>I1093</v>
          </cell>
          <cell r="B93" t="str">
            <v>Derecho De Conexión, Agua En Acera 13 A 32 Mm</v>
          </cell>
          <cell r="C93" t="str">
            <v>u</v>
          </cell>
          <cell r="D93">
            <v>2399.6799999999998</v>
          </cell>
          <cell r="E93">
            <v>42736</v>
          </cell>
          <cell r="F93" t="str">
            <v>VIVIENDA</v>
          </cell>
          <cell r="G93" t="str">
            <v>04_SUBCONTRATOS</v>
          </cell>
          <cell r="H93" t="str">
            <v>ACERO</v>
          </cell>
          <cell r="J93" t="str">
            <v>580-0960</v>
          </cell>
        </row>
        <row r="94">
          <cell r="A94" t="str">
            <v>I1094</v>
          </cell>
          <cell r="B94" t="str">
            <v>Cano Acqua System Pn-12 32 Agua Fria (1")</v>
          </cell>
          <cell r="C94" t="str">
            <v>tira</v>
          </cell>
          <cell r="D94">
            <v>1787.38</v>
          </cell>
          <cell r="E94">
            <v>44487</v>
          </cell>
          <cell r="F94" t="str">
            <v>ABELSON</v>
          </cell>
          <cell r="G94" t="str">
            <v>01_MATERIALES</v>
          </cell>
          <cell r="H94" t="str">
            <v>MATERIAL-INST. AGUA</v>
          </cell>
          <cell r="J94">
            <v>1440125</v>
          </cell>
        </row>
        <row r="95">
          <cell r="A95" t="str">
            <v>I1095</v>
          </cell>
          <cell r="B95" t="str">
            <v>Cano Acqua System Pn-12 50 Agua Fria (1 1/2)</v>
          </cell>
          <cell r="C95" t="str">
            <v>tira</v>
          </cell>
          <cell r="D95">
            <v>3531.09</v>
          </cell>
          <cell r="E95">
            <v>44487</v>
          </cell>
          <cell r="F95" t="str">
            <v>ABELSON</v>
          </cell>
          <cell r="G95" t="str">
            <v>01_MATERIALES</v>
          </cell>
          <cell r="H95" t="str">
            <v>MATERIAL-INST. AGUA</v>
          </cell>
          <cell r="J95">
            <v>1440138</v>
          </cell>
        </row>
        <row r="96">
          <cell r="A96" t="str">
            <v>I1096</v>
          </cell>
          <cell r="B96" t="str">
            <v>Cano Acqua System Pn-25 20 MM  A.Caliente (1/2)</v>
          </cell>
          <cell r="C96" t="str">
            <v>tira</v>
          </cell>
          <cell r="D96">
            <v>829.48</v>
          </cell>
          <cell r="E96">
            <v>44487</v>
          </cell>
          <cell r="F96" t="str">
            <v>ABELSON</v>
          </cell>
          <cell r="G96" t="str">
            <v>01_MATERIALES</v>
          </cell>
          <cell r="H96" t="str">
            <v>MATERIAL-INST. AGUA</v>
          </cell>
          <cell r="J96">
            <v>1440113</v>
          </cell>
        </row>
        <row r="97">
          <cell r="A97" t="str">
            <v>I1097</v>
          </cell>
          <cell r="B97" t="str">
            <v>Cano Acqua System Pn-25 25 MM A.Caliente (3/4)</v>
          </cell>
          <cell r="C97" t="str">
            <v>tira</v>
          </cell>
          <cell r="D97">
            <v>842</v>
          </cell>
          <cell r="E97">
            <v>44228</v>
          </cell>
          <cell r="F97" t="str">
            <v>MERCADO LIBRE</v>
          </cell>
          <cell r="G97" t="str">
            <v>01_MATERIALES</v>
          </cell>
          <cell r="H97" t="str">
            <v>MATERIAL-INST. AGUA</v>
          </cell>
          <cell r="J97">
            <v>1440119</v>
          </cell>
        </row>
        <row r="98">
          <cell r="A98" t="str">
            <v>I1098</v>
          </cell>
          <cell r="B98" t="str">
            <v>Union De 25 Acqua System (3/4)</v>
          </cell>
          <cell r="C98" t="str">
            <v>u</v>
          </cell>
          <cell r="D98">
            <v>106.8017</v>
          </cell>
          <cell r="E98">
            <v>44487</v>
          </cell>
          <cell r="F98" t="str">
            <v>MERCADO LIBRE</v>
          </cell>
          <cell r="G98" t="str">
            <v>01_MATERIALES</v>
          </cell>
          <cell r="H98" t="str">
            <v>MATERIAL-INST. AGUA</v>
          </cell>
          <cell r="J98" t="str">
            <v>https://articulo.mercadolibre.com.ar/MLA-815146743-cupla-fusion-25-mm-acqua-system-_JM?quantity=1#position=1&amp;type=item&amp;tracking_id=47760114-f8e0-4360-b41b-9d299c3d5764</v>
          </cell>
        </row>
        <row r="99">
          <cell r="A99" t="str">
            <v>I1099</v>
          </cell>
          <cell r="B99" t="str">
            <v>Union De 50 Acqua System (1 1/2)</v>
          </cell>
          <cell r="C99" t="str">
            <v>u</v>
          </cell>
          <cell r="D99">
            <v>353.35</v>
          </cell>
          <cell r="E99">
            <v>44487</v>
          </cell>
          <cell r="F99" t="str">
            <v>ABELSON</v>
          </cell>
          <cell r="G99" t="str">
            <v>01_MATERIALES</v>
          </cell>
          <cell r="H99" t="str">
            <v>MATERIAL-INST. AGUA</v>
          </cell>
          <cell r="J99">
            <v>1440338</v>
          </cell>
        </row>
        <row r="100">
          <cell r="A100" t="str">
            <v>I1100</v>
          </cell>
          <cell r="B100" t="str">
            <v>Curva De 32 A 90 Acqua System (1")</v>
          </cell>
          <cell r="C100" t="str">
            <v>u</v>
          </cell>
          <cell r="D100">
            <v>354.09</v>
          </cell>
          <cell r="E100">
            <v>44487</v>
          </cell>
          <cell r="F100" t="str">
            <v>ABELSON</v>
          </cell>
          <cell r="G100" t="str">
            <v>01_MATERIALES</v>
          </cell>
          <cell r="H100" t="str">
            <v>MATERIAL-INST. AGUA</v>
          </cell>
          <cell r="J100">
            <v>1440425</v>
          </cell>
        </row>
        <row r="101">
          <cell r="A101" t="str">
            <v>I1101</v>
          </cell>
          <cell r="B101" t="str">
            <v>Codo De 50 A 45 Acqua System (1 1/2)</v>
          </cell>
          <cell r="C101" t="str">
            <v>u</v>
          </cell>
          <cell r="D101">
            <v>570.94000000000005</v>
          </cell>
          <cell r="E101">
            <v>44487</v>
          </cell>
          <cell r="F101" t="str">
            <v>ABELSON</v>
          </cell>
          <cell r="G101" t="str">
            <v>01_MATERIALES</v>
          </cell>
          <cell r="H101" t="str">
            <v>MATERIAL-INST. AGUA</v>
          </cell>
          <cell r="J101">
            <v>1440538</v>
          </cell>
        </row>
        <row r="102">
          <cell r="A102" t="str">
            <v>I1102</v>
          </cell>
          <cell r="B102" t="str">
            <v>Codo De 20 A 90 Acqua System (1/2)</v>
          </cell>
          <cell r="C102" t="str">
            <v>u</v>
          </cell>
          <cell r="D102">
            <v>68.47</v>
          </cell>
          <cell r="E102">
            <v>44487</v>
          </cell>
          <cell r="F102" t="str">
            <v>ABELSON</v>
          </cell>
          <cell r="G102" t="str">
            <v>01_MATERIALES</v>
          </cell>
          <cell r="H102" t="str">
            <v>MATERIAL-INST. AGUA</v>
          </cell>
          <cell r="J102">
            <v>1440600</v>
          </cell>
        </row>
        <row r="103">
          <cell r="A103" t="str">
            <v>I1103</v>
          </cell>
          <cell r="B103" t="str">
            <v>Codo De 25 A 90 Acqua System (3/4)</v>
          </cell>
          <cell r="C103" t="str">
            <v>u</v>
          </cell>
          <cell r="D103">
            <v>102.82</v>
          </cell>
          <cell r="E103">
            <v>44487</v>
          </cell>
          <cell r="F103" t="str">
            <v>ABELSON</v>
          </cell>
          <cell r="G103" t="str">
            <v>01_MATERIALES</v>
          </cell>
          <cell r="H103" t="str">
            <v>MATERIAL-INST. AGUA</v>
          </cell>
          <cell r="J103">
            <v>1440601</v>
          </cell>
        </row>
        <row r="104">
          <cell r="A104" t="str">
            <v>I1104</v>
          </cell>
          <cell r="B104" t="str">
            <v>Codo De 50 A 90 Acqua System (1 1/2)</v>
          </cell>
          <cell r="C104" t="str">
            <v>u</v>
          </cell>
          <cell r="D104">
            <v>456.46</v>
          </cell>
          <cell r="E104">
            <v>44487</v>
          </cell>
          <cell r="F104" t="str">
            <v>ABELSON</v>
          </cell>
          <cell r="G104" t="str">
            <v>01_MATERIALES</v>
          </cell>
          <cell r="H104" t="str">
            <v>MATERIAL-INST. AGUA</v>
          </cell>
          <cell r="J104">
            <v>1440638</v>
          </cell>
        </row>
        <row r="105">
          <cell r="A105" t="str">
            <v>I1105</v>
          </cell>
          <cell r="B105" t="str">
            <v>Tee De 25 Acqua System (3/4)</v>
          </cell>
          <cell r="C105" t="str">
            <v>u</v>
          </cell>
          <cell r="D105">
            <v>146.52889999999999</v>
          </cell>
          <cell r="E105">
            <v>44487</v>
          </cell>
          <cell r="F105" t="str">
            <v>MERCADO LIBRE</v>
          </cell>
          <cell r="G105" t="str">
            <v>01_MATERIALES</v>
          </cell>
          <cell r="H105" t="str">
            <v>MATERIAL-INST. AGUA</v>
          </cell>
          <cell r="J105" t="str">
            <v>https://articulo.mercadolibre.com.ar/MLA-815149489-tee-fusion-25-mm-acqua-system-_JM?quantity=1#position=1&amp;type=item&amp;tracking_id=43c5100c-4bc4-4f76-bee8-8d5716f5b053</v>
          </cell>
        </row>
        <row r="106">
          <cell r="A106" t="str">
            <v>I1106</v>
          </cell>
          <cell r="B106" t="str">
            <v>Tee De 50 Acqua System (1 1/2)</v>
          </cell>
          <cell r="C106" t="str">
            <v>u</v>
          </cell>
          <cell r="D106">
            <v>632.49</v>
          </cell>
          <cell r="E106">
            <v>44487</v>
          </cell>
          <cell r="F106" t="str">
            <v>ABELSON</v>
          </cell>
          <cell r="G106" t="str">
            <v>01_MATERIALES</v>
          </cell>
          <cell r="H106" t="str">
            <v>MATERIAL-INST. AGUA</v>
          </cell>
          <cell r="J106">
            <v>1440738</v>
          </cell>
        </row>
        <row r="107">
          <cell r="A107" t="str">
            <v>I1107</v>
          </cell>
          <cell r="B107" t="str">
            <v>Tee Red 25X20X25 Acqua System (3/4X1/2X3/4)</v>
          </cell>
          <cell r="C107" t="str">
            <v>u</v>
          </cell>
          <cell r="D107">
            <v>108.9174</v>
          </cell>
          <cell r="E107">
            <v>44487</v>
          </cell>
          <cell r="F107" t="str">
            <v>MERCADO LIBRE</v>
          </cell>
          <cell r="G107" t="str">
            <v>01_MATERIALES</v>
          </cell>
          <cell r="H107" t="str">
            <v>MATERIAL-INST. AGUA</v>
          </cell>
          <cell r="J107" t="str">
            <v>https://articulo.mercadolibre.com.ar/MLA-814158722-tee-reduccion-25-x-20-mm-tubofusion-_JM?quantity=1#position=1&amp;type=item&amp;tracking_id=592b51a0-15fe-469c-a58d-845698420a57</v>
          </cell>
        </row>
        <row r="108">
          <cell r="A108" t="str">
            <v>I1108</v>
          </cell>
          <cell r="B108" t="str">
            <v>Tee Red 50X32X50 Acqua System (1 1/2X1X1 1/2)</v>
          </cell>
          <cell r="C108" t="str">
            <v>u</v>
          </cell>
          <cell r="D108">
            <v>543.54</v>
          </cell>
          <cell r="E108">
            <v>44487</v>
          </cell>
          <cell r="F108" t="str">
            <v>ABELSON</v>
          </cell>
          <cell r="G108" t="str">
            <v>01_MATERIALES</v>
          </cell>
          <cell r="H108" t="str">
            <v>MATERIAL-INST. AGUA</v>
          </cell>
          <cell r="J108">
            <v>1440842</v>
          </cell>
        </row>
        <row r="109">
          <cell r="A109" t="str">
            <v>I1109</v>
          </cell>
          <cell r="B109" t="str">
            <v>Buje Red 25X20 Acqua System (3/4X1/2)</v>
          </cell>
          <cell r="C109" t="str">
            <v>u</v>
          </cell>
          <cell r="D109">
            <v>55.371899999999997</v>
          </cell>
          <cell r="E109">
            <v>44487</v>
          </cell>
          <cell r="F109" t="str">
            <v>MERCADO LIBRE</v>
          </cell>
          <cell r="G109" t="str">
            <v>01_MATERIALES</v>
          </cell>
          <cell r="H109" t="str">
            <v>MATERIAL-INST. AGUA</v>
          </cell>
          <cell r="J109" t="str">
            <v>https://articulo.mercadolibre.com.ar/MLA-839630994-buje-reduccion-25x20-acqua-system-termofusion-_JM#position=1&amp;type=item&amp;tracking_id=a57348db-6d9e-453e-88bc-d95a9bb9ef89</v>
          </cell>
        </row>
        <row r="110">
          <cell r="A110" t="str">
            <v>I1110</v>
          </cell>
          <cell r="B110" t="str">
            <v>Tubo Macho 20X1/2 Acqua System</v>
          </cell>
          <cell r="C110" t="str">
            <v>u</v>
          </cell>
          <cell r="D110">
            <v>224.13220000000001</v>
          </cell>
          <cell r="E110">
            <v>44487</v>
          </cell>
          <cell r="F110" t="str">
            <v>MERCADO LIBRE</v>
          </cell>
          <cell r="G110" t="str">
            <v>01_MATERIALES</v>
          </cell>
          <cell r="H110" t="str">
            <v>MATERIAL-INST. AGUA</v>
          </cell>
          <cell r="J110" t="str">
            <v>https://articulo.mercadolibre.com.ar/MLA-846820342-tubo-cupla-macho-termofusion-20-x-12-rm-10-unidades-_JM#position=1&amp;type=item&amp;tracking_id=1c65234a-ab60-44c8-a511-b97f15948fc9</v>
          </cell>
        </row>
        <row r="111">
          <cell r="A111" t="str">
            <v>I1111</v>
          </cell>
          <cell r="B111" t="str">
            <v>Tubo Macho 20X3/4 Acqua System</v>
          </cell>
          <cell r="C111" t="str">
            <v>u</v>
          </cell>
          <cell r="D111">
            <v>205.37190000000001</v>
          </cell>
          <cell r="E111">
            <v>44487</v>
          </cell>
          <cell r="F111" t="str">
            <v>MERCADO LIBRE</v>
          </cell>
          <cell r="G111" t="str">
            <v>01_MATERIALES</v>
          </cell>
          <cell r="H111" t="str">
            <v>MATERIAL-INST. AGUA</v>
          </cell>
          <cell r="J111" t="str">
            <v>https://articulo.mercadolibre.com.ar/MLA-846858887-tubo-cupla-macho-termofusion-25-x-12-rh-verde-10-unidades-_JM?quantity=1#position=1&amp;type=item&amp;tracking_id=eccf8621-e2ea-45f3-ad5d-701642104c1d</v>
          </cell>
        </row>
        <row r="112">
          <cell r="A112" t="str">
            <v>I1112</v>
          </cell>
          <cell r="B112" t="str">
            <v>Tubo Macho 32X3/4 Acqua System</v>
          </cell>
          <cell r="C112" t="str">
            <v>u</v>
          </cell>
          <cell r="D112">
            <v>776.29</v>
          </cell>
          <cell r="E112">
            <v>44487</v>
          </cell>
          <cell r="F112" t="str">
            <v>ABELSON</v>
          </cell>
          <cell r="G112" t="str">
            <v>01_MATERIALES</v>
          </cell>
          <cell r="H112" t="str">
            <v>MATERIAL-INST. AGUA</v>
          </cell>
          <cell r="J112">
            <v>1441224</v>
          </cell>
        </row>
        <row r="113">
          <cell r="A113" t="str">
            <v>I1113</v>
          </cell>
          <cell r="B113" t="str">
            <v>Tubo Macho 50X1 1/2 Acqua System</v>
          </cell>
          <cell r="C113" t="str">
            <v>u</v>
          </cell>
          <cell r="D113">
            <v>2687.38</v>
          </cell>
          <cell r="E113">
            <v>44487</v>
          </cell>
          <cell r="F113" t="str">
            <v>ABELSON</v>
          </cell>
          <cell r="G113" t="str">
            <v>01_MATERIALES</v>
          </cell>
          <cell r="H113" t="str">
            <v>MATERIAL-INST. AGUA</v>
          </cell>
          <cell r="J113">
            <v>1441238</v>
          </cell>
        </row>
        <row r="114">
          <cell r="A114" t="str">
            <v>I1114</v>
          </cell>
          <cell r="B114" t="str">
            <v>Tubo Hembra 20X3/4 Acqua System</v>
          </cell>
          <cell r="C114" t="str">
            <v>u</v>
          </cell>
          <cell r="D114">
            <v>227.98349999999999</v>
          </cell>
          <cell r="E114">
            <v>44487</v>
          </cell>
          <cell r="F114" t="str">
            <v>MERCADO LIBRE</v>
          </cell>
          <cell r="G114" t="str">
            <v>01_MATERIALES</v>
          </cell>
          <cell r="H114" t="str">
            <v>MATERIAL-INST. AGUA</v>
          </cell>
          <cell r="J114" t="str">
            <v>https://articulo.mercadolibre.com.ar/MLA-837756302-tubo-hembra-acqua-system-20-mm-rosca-34-_JM?quantity=1#position=1&amp;type=item&amp;tracking_id=9596d9f5-e697-4f60-8f09-091a9c696848</v>
          </cell>
        </row>
        <row r="115">
          <cell r="A115" t="str">
            <v>I1115</v>
          </cell>
          <cell r="B115" t="str">
            <v>Tubo Hembra 32X3/4 Acqua System</v>
          </cell>
          <cell r="C115" t="str">
            <v>u</v>
          </cell>
          <cell r="D115">
            <v>637.99</v>
          </cell>
          <cell r="E115">
            <v>44487</v>
          </cell>
          <cell r="F115" t="str">
            <v>ABELSON</v>
          </cell>
          <cell r="G115" t="str">
            <v>01_MATERIALES</v>
          </cell>
          <cell r="H115" t="str">
            <v>MATERIAL-INST. AGUA</v>
          </cell>
          <cell r="J115">
            <v>1441324</v>
          </cell>
        </row>
        <row r="116">
          <cell r="A116" t="str">
            <v>I1116</v>
          </cell>
          <cell r="B116" t="str">
            <v>Tubo Hembra 50X1 1/2 Acqua System</v>
          </cell>
          <cell r="C116" t="str">
            <v>u</v>
          </cell>
          <cell r="D116">
            <v>2637.23</v>
          </cell>
          <cell r="E116">
            <v>44487</v>
          </cell>
          <cell r="F116" t="str">
            <v>ABELSON</v>
          </cell>
          <cell r="G116" t="str">
            <v>01_MATERIALES</v>
          </cell>
          <cell r="H116" t="str">
            <v>MATERIAL-INST. AGUA</v>
          </cell>
          <cell r="J116">
            <v>1441338</v>
          </cell>
        </row>
        <row r="117">
          <cell r="A117" t="str">
            <v>I1117</v>
          </cell>
          <cell r="B117" t="str">
            <v>Tee Rosca Central Hembra 32X3/4X32 Acqua System</v>
          </cell>
          <cell r="C117" t="str">
            <v>u</v>
          </cell>
          <cell r="D117">
            <v>700.98</v>
          </cell>
          <cell r="E117">
            <v>44487</v>
          </cell>
          <cell r="F117" t="str">
            <v>ABELSON</v>
          </cell>
          <cell r="G117" t="str">
            <v>01_MATERIALES</v>
          </cell>
          <cell r="H117" t="str">
            <v>MATERIAL-INST. AGUA</v>
          </cell>
          <cell r="J117">
            <v>1441524</v>
          </cell>
        </row>
        <row r="118">
          <cell r="A118" t="str">
            <v>I1118</v>
          </cell>
          <cell r="B118" t="str">
            <v>Codo Rosca Hembra 20X1/2 Acqua System</v>
          </cell>
          <cell r="C118" t="str">
            <v>u</v>
          </cell>
          <cell r="D118">
            <v>165.2893</v>
          </cell>
          <cell r="E118">
            <v>44487</v>
          </cell>
          <cell r="F118" t="str">
            <v>MERCADO LIBRE</v>
          </cell>
          <cell r="G118" t="str">
            <v>01_MATERIALES</v>
          </cell>
          <cell r="H118" t="str">
            <v>MATERIAL-INST. AGUA</v>
          </cell>
          <cell r="J118" t="str">
            <v>https://articulo.mercadolibre.com.ar/MLA-839644534-codo-90-rosca-hembra-20x12-acqua-system-termofusion-_JM#position=2&amp;type=item&amp;tracking_id=907883af-c36d-44e6-bf1c-8e89b7471d0c</v>
          </cell>
        </row>
        <row r="119">
          <cell r="A119" t="str">
            <v>I1119</v>
          </cell>
          <cell r="B119" t="str">
            <v>Codo Rosca Hembra 32X1'  Acqua System</v>
          </cell>
          <cell r="C119" t="str">
            <v>u</v>
          </cell>
          <cell r="D119">
            <v>605.28</v>
          </cell>
          <cell r="E119">
            <v>44487</v>
          </cell>
          <cell r="F119" t="str">
            <v>ABELSON</v>
          </cell>
          <cell r="G119" t="str">
            <v>01_MATERIALES</v>
          </cell>
          <cell r="H119" t="str">
            <v>MATERIAL-INST. AGUA</v>
          </cell>
          <cell r="J119">
            <v>1441725</v>
          </cell>
        </row>
        <row r="120">
          <cell r="A120" t="str">
            <v>I1120</v>
          </cell>
          <cell r="B120" t="str">
            <v>Curva Sobrepasaje De 20 Acqua System</v>
          </cell>
          <cell r="C120" t="str">
            <v>u</v>
          </cell>
          <cell r="D120">
            <v>178.37190000000001</v>
          </cell>
          <cell r="E120">
            <v>44487</v>
          </cell>
          <cell r="F120" t="str">
            <v>MERCADO LIBRE</v>
          </cell>
          <cell r="G120" t="str">
            <v>01_MATERIALES</v>
          </cell>
          <cell r="H120" t="str">
            <v>MATERIAL-INST. AGUA</v>
          </cell>
          <cell r="J120" t="str">
            <v>https://articulo.mercadolibre.com.ar/MLA-815146022-curva-sobrepaso-fusion-h-20-mm-acqua-system-_JM?quantity=1#position=3&amp;type=item&amp;tracking_id=4a915ec5-2a4d-4c9c-9a4e-2e55c84b15f2</v>
          </cell>
        </row>
        <row r="121">
          <cell r="A121" t="str">
            <v>I1121</v>
          </cell>
          <cell r="B121" t="str">
            <v>Curva Sobrepasaje De 25 Acqua System</v>
          </cell>
          <cell r="C121" t="str">
            <v>u</v>
          </cell>
          <cell r="D121">
            <v>215.43799999999999</v>
          </cell>
          <cell r="E121">
            <v>44487</v>
          </cell>
          <cell r="F121" t="str">
            <v>MERCADO LIBRE</v>
          </cell>
          <cell r="G121" t="str">
            <v>01_MATERIALES</v>
          </cell>
          <cell r="H121" t="str">
            <v>MATERIAL-INST. AGUA</v>
          </cell>
          <cell r="J121" t="str">
            <v>https://articulo.mercadolibre.com.ar/MLA-815146026-curva-sobrepaso-fusion-h-25-mm-acqua-system-_JM?quantity=1#position=6&amp;type=item&amp;tracking_id=27cd62f7-407c-43b7-b6b6-307ee84a8436</v>
          </cell>
        </row>
        <row r="122">
          <cell r="A122" t="str">
            <v>I1122</v>
          </cell>
          <cell r="B122" t="str">
            <v>Esferica 25 Mm P/Exterior Paso Total Acqua System</v>
          </cell>
          <cell r="C122" t="str">
            <v>u</v>
          </cell>
          <cell r="D122">
            <v>1768.79</v>
          </cell>
          <cell r="E122">
            <v>44487</v>
          </cell>
          <cell r="F122" t="str">
            <v>ABELSON</v>
          </cell>
          <cell r="G122" t="str">
            <v>01_MATERIALES</v>
          </cell>
          <cell r="H122" t="str">
            <v>MATERIAL-INST. AGUA</v>
          </cell>
          <cell r="J122">
            <v>1442401</v>
          </cell>
        </row>
        <row r="123">
          <cell r="A123" t="str">
            <v>I1123</v>
          </cell>
          <cell r="B123" t="str">
            <v>Esferica 50 Mm P/Exterior Paso Total Acqua System</v>
          </cell>
          <cell r="C123" t="str">
            <v>u</v>
          </cell>
          <cell r="D123">
            <v>6401.39</v>
          </cell>
          <cell r="E123">
            <v>44487</v>
          </cell>
          <cell r="F123" t="str">
            <v>ABELSON</v>
          </cell>
          <cell r="G123" t="str">
            <v>01_MATERIALES</v>
          </cell>
          <cell r="H123" t="str">
            <v>MATERIAL-INST. AGUA</v>
          </cell>
          <cell r="J123">
            <v>1442404</v>
          </cell>
        </row>
        <row r="124">
          <cell r="A124" t="str">
            <v>I1124</v>
          </cell>
          <cell r="B124" t="str">
            <v>Canilla Esferica 3/4 Niquel Manija Larga</v>
          </cell>
          <cell r="C124" t="str">
            <v>u</v>
          </cell>
          <cell r="D124">
            <v>1180.19</v>
          </cell>
          <cell r="E124">
            <v>44487</v>
          </cell>
          <cell r="F124" t="str">
            <v>ABELSON</v>
          </cell>
          <cell r="G124" t="str">
            <v>01_MATERIALES</v>
          </cell>
          <cell r="H124" t="str">
            <v>INSTALACION DE AGUA</v>
          </cell>
          <cell r="J124">
            <v>8844615</v>
          </cell>
        </row>
        <row r="125">
          <cell r="A125" t="str">
            <v>I1125</v>
          </cell>
          <cell r="B125" t="str">
            <v>Rosca C/Tuerca Bce 1 1/2</v>
          </cell>
          <cell r="C125" t="str">
            <v>u</v>
          </cell>
          <cell r="D125">
            <v>785.31</v>
          </cell>
          <cell r="E125">
            <v>44487</v>
          </cell>
          <cell r="F125" t="str">
            <v>ABELSON</v>
          </cell>
          <cell r="G125" t="str">
            <v>01_MATERIALES</v>
          </cell>
          <cell r="H125" t="str">
            <v>MATERIAL-INST. AGUA</v>
          </cell>
          <cell r="J125">
            <v>1617338</v>
          </cell>
        </row>
        <row r="126">
          <cell r="A126" t="str">
            <v>I1126</v>
          </cell>
          <cell r="B126" t="str">
            <v>Rosca C/Tuerca Bce 2</v>
          </cell>
          <cell r="C126" t="str">
            <v>u</v>
          </cell>
          <cell r="D126">
            <v>1300.3699999999999</v>
          </cell>
          <cell r="E126">
            <v>44487</v>
          </cell>
          <cell r="F126" t="str">
            <v>ABELSON</v>
          </cell>
          <cell r="G126" t="str">
            <v>01_MATERIALES</v>
          </cell>
          <cell r="H126" t="str">
            <v>MATERIAL-INST. AGUA</v>
          </cell>
          <cell r="J126">
            <v>1617350</v>
          </cell>
        </row>
        <row r="127">
          <cell r="A127" t="str">
            <v>I1127</v>
          </cell>
          <cell r="B127" t="str">
            <v>Buje Red Bce 1/2 X 3/8</v>
          </cell>
          <cell r="C127" t="str">
            <v>u</v>
          </cell>
          <cell r="D127">
            <v>99.173599999999993</v>
          </cell>
          <cell r="E127">
            <v>44487</v>
          </cell>
          <cell r="F127" t="str">
            <v>MERCADO LIBRE</v>
          </cell>
          <cell r="G127" t="str">
            <v>01_MATERIALES</v>
          </cell>
          <cell r="H127" t="str">
            <v>MATERIAL-INST. AGUA</v>
          </cell>
          <cell r="J127" t="str">
            <v>https://articulo.mercadolibre.com.ar/MLA-608744200-buje-de-reduccion-para-turca-flare-de-bronce-de-12-a-38-_JM?quantity=1#position=1&amp;type=item&amp;tracking_id=27226e65-3089-4d81-9d36-4edc20a4d6d5</v>
          </cell>
        </row>
        <row r="128">
          <cell r="A128" t="str">
            <v>I1128</v>
          </cell>
          <cell r="B128" t="str">
            <v>Buje Red Bce 2 X 1 1/2</v>
          </cell>
          <cell r="C128" t="str">
            <v>u</v>
          </cell>
          <cell r="D128">
            <v>829.76</v>
          </cell>
          <cell r="E128">
            <v>44487</v>
          </cell>
          <cell r="F128" t="str">
            <v>ABELSON</v>
          </cell>
          <cell r="G128" t="str">
            <v>01_MATERIALES</v>
          </cell>
          <cell r="H128" t="str">
            <v>MATERIAL-INST. AGUA</v>
          </cell>
          <cell r="J128">
            <v>1616150</v>
          </cell>
        </row>
        <row r="129">
          <cell r="A129" t="str">
            <v>I1129</v>
          </cell>
          <cell r="B129" t="str">
            <v>Cupla Elastica 1 1/2 C/Brida Y Contra Brida (Cec)</v>
          </cell>
          <cell r="C129" t="str">
            <v>u</v>
          </cell>
          <cell r="D129">
            <v>34290.5</v>
          </cell>
          <cell r="E129">
            <v>44487</v>
          </cell>
          <cell r="F129" t="str">
            <v>ABELSON</v>
          </cell>
          <cell r="G129" t="str">
            <v>01_MATERIALES</v>
          </cell>
          <cell r="H129" t="str">
            <v>MATERIAL-INST. AGUA</v>
          </cell>
          <cell r="J129">
            <v>3526238</v>
          </cell>
        </row>
        <row r="130">
          <cell r="A130" t="str">
            <v>I1130</v>
          </cell>
          <cell r="B130" t="str">
            <v>Valvula Retencion Vert. 1 1/2 Bce.</v>
          </cell>
          <cell r="C130" t="str">
            <v>u</v>
          </cell>
          <cell r="D130">
            <v>4510</v>
          </cell>
          <cell r="E130">
            <v>44487</v>
          </cell>
          <cell r="F130" t="str">
            <v>ABELSON</v>
          </cell>
          <cell r="G130" t="str">
            <v>01_MATERIALES</v>
          </cell>
          <cell r="H130" t="str">
            <v>MATERIAL-PLACAS CEMENTICIAS</v>
          </cell>
          <cell r="J130">
            <v>8787508</v>
          </cell>
        </row>
        <row r="131">
          <cell r="A131" t="str">
            <v>I1131</v>
          </cell>
          <cell r="B131" t="str">
            <v>Madeja De Canamo Peinado X 100 Grs.</v>
          </cell>
          <cell r="C131" t="str">
            <v>u</v>
          </cell>
          <cell r="D131">
            <v>390.83</v>
          </cell>
          <cell r="E131">
            <v>44487</v>
          </cell>
          <cell r="F131" t="str">
            <v>ABELSON</v>
          </cell>
          <cell r="G131" t="str">
            <v>01_MATERIALES</v>
          </cell>
          <cell r="H131" t="str">
            <v>MATERIAL-INST. GAS</v>
          </cell>
          <cell r="J131">
            <v>9791518</v>
          </cell>
        </row>
        <row r="132">
          <cell r="A132" t="str">
            <v>I1132</v>
          </cell>
          <cell r="B132" t="str">
            <v>Sellador Hidro 3 X 50 Cm3 (85)</v>
          </cell>
          <cell r="C132" t="str">
            <v>u</v>
          </cell>
          <cell r="D132">
            <v>214.876</v>
          </cell>
          <cell r="E132">
            <v>44300</v>
          </cell>
          <cell r="F132" t="str">
            <v>MERCADO LIBRE</v>
          </cell>
          <cell r="G132" t="str">
            <v>01_MATERIALES</v>
          </cell>
          <cell r="H132" t="str">
            <v>MATERIAL-INST. GAS</v>
          </cell>
          <cell r="J132" t="str">
            <v>https://articulo.mercadolibre.com.ar/MLA-818739036-sellarosca-h3-saladillo-50-cc-_JM#position=3&amp;type=item&amp;tracking_id=4c89ecb4-673b-463e-9c28-62dfbaface42</v>
          </cell>
        </row>
        <row r="133">
          <cell r="A133" t="str">
            <v>I1133</v>
          </cell>
          <cell r="B133" t="str">
            <v>Grapa Acustica 40 Acustik (2685)</v>
          </cell>
          <cell r="C133" t="str">
            <v>u</v>
          </cell>
          <cell r="D133">
            <v>166.32</v>
          </cell>
          <cell r="E133">
            <v>44487</v>
          </cell>
          <cell r="F133" t="str">
            <v>ABELSON</v>
          </cell>
          <cell r="G133" t="str">
            <v>01_MATERIALES</v>
          </cell>
          <cell r="H133" t="str">
            <v>MATERIAL-INST. GAS</v>
          </cell>
          <cell r="J133">
            <v>7915350</v>
          </cell>
        </row>
        <row r="134">
          <cell r="A134" t="str">
            <v>I1134</v>
          </cell>
          <cell r="B134" t="str">
            <v>Cano Pvc 40X4 Mts (3,2) Aprob.Cloacal Iram</v>
          </cell>
          <cell r="C134" t="str">
            <v>u</v>
          </cell>
          <cell r="D134">
            <v>1718.58</v>
          </cell>
          <cell r="E134">
            <v>44487</v>
          </cell>
          <cell r="F134" t="str">
            <v>ABELSON</v>
          </cell>
          <cell r="G134" t="str">
            <v>01_MATERIALES</v>
          </cell>
          <cell r="H134" t="str">
            <v>INST. CLOACAL</v>
          </cell>
          <cell r="J134" t="str">
            <v>5087904</v>
          </cell>
        </row>
        <row r="135">
          <cell r="A135" t="str">
            <v>I1135</v>
          </cell>
          <cell r="B135" t="str">
            <v>Cano Pvc 50X4 Mts (3,2) Aprob.Cloacal Iram</v>
          </cell>
          <cell r="C135" t="str">
            <v>u</v>
          </cell>
          <cell r="D135">
            <v>2230.4</v>
          </cell>
          <cell r="E135">
            <v>44487</v>
          </cell>
          <cell r="F135" t="str">
            <v>ABELSON</v>
          </cell>
          <cell r="G135" t="str">
            <v>01_MATERIALES</v>
          </cell>
          <cell r="H135" t="str">
            <v>INST. CLOACAL</v>
          </cell>
          <cell r="J135" t="str">
            <v>5087914</v>
          </cell>
        </row>
        <row r="136">
          <cell r="A136" t="str">
            <v>I1136</v>
          </cell>
          <cell r="B136" t="str">
            <v>Cano Pvc 63X4 Mts (3,2) Aprob.Cloacal Iram</v>
          </cell>
          <cell r="C136" t="str">
            <v>u</v>
          </cell>
          <cell r="D136">
            <v>2851.46</v>
          </cell>
          <cell r="E136">
            <v>44487</v>
          </cell>
          <cell r="F136" t="str">
            <v>ABELSON</v>
          </cell>
          <cell r="G136" t="str">
            <v>01_MATERIALES</v>
          </cell>
          <cell r="H136" t="str">
            <v>INST. CLOACAL</v>
          </cell>
          <cell r="J136" t="str">
            <v>5087924</v>
          </cell>
        </row>
        <row r="137">
          <cell r="A137" t="str">
            <v>I1137</v>
          </cell>
          <cell r="B137" t="str">
            <v>Cano Pvc 110X4 Mts (3,2) Aprob.Cloacal Iram</v>
          </cell>
          <cell r="C137" t="str">
            <v>u</v>
          </cell>
          <cell r="D137">
            <v>4541.5200000000004</v>
          </cell>
          <cell r="E137">
            <v>44487</v>
          </cell>
          <cell r="F137" t="str">
            <v>ABELSON</v>
          </cell>
          <cell r="G137" t="str">
            <v>01_MATERIALES</v>
          </cell>
          <cell r="H137" t="str">
            <v>INST. CLOACAL</v>
          </cell>
          <cell r="J137" t="str">
            <v>5087934</v>
          </cell>
        </row>
        <row r="138">
          <cell r="A138" t="str">
            <v>I1138</v>
          </cell>
          <cell r="B138" t="str">
            <v>Codo Pvc 40 A 90 Tigre Ramat (29912343)</v>
          </cell>
          <cell r="C138" t="str">
            <v>u</v>
          </cell>
          <cell r="D138">
            <v>74.37</v>
          </cell>
          <cell r="E138">
            <v>44487</v>
          </cell>
          <cell r="F138" t="str">
            <v>ABELSON</v>
          </cell>
          <cell r="G138" t="str">
            <v>01_MATERIALES</v>
          </cell>
          <cell r="H138" t="str">
            <v>INST. CLOACAL</v>
          </cell>
          <cell r="J138" t="str">
            <v>5138104</v>
          </cell>
        </row>
        <row r="139">
          <cell r="A139" t="str">
            <v>I1139</v>
          </cell>
          <cell r="B139" t="str">
            <v>Codo Pvc 50 A 90 Tigre Ramat</v>
          </cell>
          <cell r="C139" t="str">
            <v>u</v>
          </cell>
          <cell r="D139">
            <v>137.66</v>
          </cell>
          <cell r="E139">
            <v>44487</v>
          </cell>
          <cell r="F139" t="str">
            <v>ABELSON</v>
          </cell>
          <cell r="G139" t="str">
            <v>01_MATERIALES</v>
          </cell>
          <cell r="H139" t="str">
            <v>INST. CLOACAL</v>
          </cell>
          <cell r="J139" t="str">
            <v>5138105</v>
          </cell>
        </row>
        <row r="140">
          <cell r="A140" t="str">
            <v>I1140</v>
          </cell>
          <cell r="B140" t="str">
            <v>Codo Pvc 63 A 90 Tigre Ramat (20215330)</v>
          </cell>
          <cell r="C140" t="str">
            <v>u</v>
          </cell>
          <cell r="D140">
            <v>181.75</v>
          </cell>
          <cell r="E140">
            <v>44487</v>
          </cell>
          <cell r="F140" t="str">
            <v>ABELSON</v>
          </cell>
          <cell r="G140" t="str">
            <v>01_MATERIALES</v>
          </cell>
          <cell r="H140" t="str">
            <v>INST. CLOACAL</v>
          </cell>
          <cell r="J140" t="str">
            <v>5138106</v>
          </cell>
        </row>
        <row r="141">
          <cell r="A141" t="str">
            <v>I1141</v>
          </cell>
          <cell r="B141" t="str">
            <v>Codo Pvc  63 A 45 Tigre Ramat</v>
          </cell>
          <cell r="C141" t="str">
            <v>u</v>
          </cell>
          <cell r="D141">
            <v>170.97</v>
          </cell>
          <cell r="E141">
            <v>44487</v>
          </cell>
          <cell r="F141" t="str">
            <v>ABELSON</v>
          </cell>
          <cell r="G141" t="str">
            <v>01_MATERIALES</v>
          </cell>
          <cell r="H141" t="str">
            <v>INST. CLOACAL</v>
          </cell>
          <cell r="J141" t="str">
            <v>5138119</v>
          </cell>
        </row>
        <row r="142">
          <cell r="A142" t="str">
            <v>I1142</v>
          </cell>
          <cell r="B142" t="str">
            <v>Codo Pvc 110 C/3 Acometidas Tigre Ramat</v>
          </cell>
          <cell r="C142" t="str">
            <v>u</v>
          </cell>
          <cell r="D142">
            <v>682.5</v>
          </cell>
          <cell r="E142">
            <v>44487</v>
          </cell>
          <cell r="F142" t="str">
            <v>ABELSON</v>
          </cell>
          <cell r="G142" t="str">
            <v>01_MATERIALES</v>
          </cell>
          <cell r="H142" t="str">
            <v>INST. CLOACAL</v>
          </cell>
          <cell r="J142" t="str">
            <v>5138310</v>
          </cell>
        </row>
        <row r="143">
          <cell r="A143" t="str">
            <v>I1143</v>
          </cell>
          <cell r="B143" t="str">
            <v>Curva Pvc 40 A 45 Tigre Ramat (29913048)</v>
          </cell>
          <cell r="C143" t="str">
            <v>u</v>
          </cell>
          <cell r="D143">
            <v>98.34</v>
          </cell>
          <cell r="E143">
            <v>44487</v>
          </cell>
          <cell r="F143" t="str">
            <v>ABELSON</v>
          </cell>
          <cell r="G143" t="str">
            <v>01_MATERIALES</v>
          </cell>
          <cell r="H143" t="str">
            <v>INST. CLOACAL</v>
          </cell>
          <cell r="J143" t="str">
            <v>5138404</v>
          </cell>
        </row>
        <row r="144">
          <cell r="A144" t="str">
            <v>I1144</v>
          </cell>
          <cell r="B144" t="str">
            <v>Curva Pvc 63 A 90 Larga Tigre Ramat</v>
          </cell>
          <cell r="C144" t="str">
            <v>u</v>
          </cell>
          <cell r="D144">
            <v>287.55</v>
          </cell>
          <cell r="E144">
            <v>44487</v>
          </cell>
          <cell r="F144" t="str">
            <v>ABELSON</v>
          </cell>
          <cell r="G144" t="str">
            <v>01_MATERIALES</v>
          </cell>
          <cell r="H144" t="str">
            <v>INST. CLOACAL</v>
          </cell>
          <cell r="J144" t="str">
            <v>5138506</v>
          </cell>
        </row>
        <row r="145">
          <cell r="A145" t="str">
            <v>I1145</v>
          </cell>
          <cell r="B145" t="str">
            <v>Ramal Pvc 40X40 A 90 Tigre Ramat</v>
          </cell>
          <cell r="C145" t="str">
            <v>u</v>
          </cell>
          <cell r="D145">
            <v>181.21</v>
          </cell>
          <cell r="E145">
            <v>44487</v>
          </cell>
          <cell r="F145" t="str">
            <v>ABELSON</v>
          </cell>
          <cell r="G145" t="str">
            <v>01_MATERIALES</v>
          </cell>
          <cell r="H145" t="str">
            <v>INST. CLOACAL</v>
          </cell>
          <cell r="J145" t="str">
            <v>5139324</v>
          </cell>
        </row>
        <row r="146">
          <cell r="A146" t="str">
            <v>I1146</v>
          </cell>
          <cell r="B146" t="str">
            <v>Ramal Pvc 50X50 Invertido Tigre Ramat (29917159)</v>
          </cell>
          <cell r="C146" t="str">
            <v>u</v>
          </cell>
          <cell r="D146">
            <v>535.33000000000004</v>
          </cell>
          <cell r="E146">
            <v>44487</v>
          </cell>
          <cell r="F146" t="str">
            <v>ABELSON</v>
          </cell>
          <cell r="G146" t="str">
            <v>01_MATERIALES</v>
          </cell>
          <cell r="H146" t="str">
            <v>INST. CLOACAL</v>
          </cell>
          <cell r="J146">
            <v>5139332</v>
          </cell>
        </row>
        <row r="147">
          <cell r="A147" t="str">
            <v>I1147</v>
          </cell>
          <cell r="B147" t="str">
            <v>Ramal 110X110 A 90 C/V 50 Pvc T.Ramat (29916829)</v>
          </cell>
          <cell r="C147" t="str">
            <v>u</v>
          </cell>
          <cell r="D147">
            <v>1463.29</v>
          </cell>
          <cell r="E147">
            <v>44487</v>
          </cell>
          <cell r="F147" t="str">
            <v>ABELSON</v>
          </cell>
          <cell r="G147" t="str">
            <v>01_MATERIALES</v>
          </cell>
          <cell r="H147" t="str">
            <v>INST. CLOACAL</v>
          </cell>
          <cell r="J147">
            <v>5139335</v>
          </cell>
        </row>
        <row r="148">
          <cell r="A148" t="str">
            <v>I1148</v>
          </cell>
          <cell r="B148" t="str">
            <v>Cupla Pvc 40 Tigre Ramat</v>
          </cell>
          <cell r="C148" t="str">
            <v>u</v>
          </cell>
          <cell r="D148">
            <v>91.94</v>
          </cell>
          <cell r="E148">
            <v>44487</v>
          </cell>
          <cell r="F148" t="str">
            <v>ABELSON</v>
          </cell>
          <cell r="G148" t="str">
            <v>01_MATERIALES</v>
          </cell>
          <cell r="H148" t="str">
            <v>INST. CLOACAL</v>
          </cell>
          <cell r="J148" t="str">
            <v>5138004</v>
          </cell>
        </row>
        <row r="149">
          <cell r="A149" t="str">
            <v>I1149</v>
          </cell>
          <cell r="B149" t="str">
            <v>Cupla Pvc 50 Tigre Ramat (29912556)</v>
          </cell>
          <cell r="C149" t="str">
            <v>u</v>
          </cell>
          <cell r="D149">
            <v>100.52</v>
          </cell>
          <cell r="E149">
            <v>44487</v>
          </cell>
          <cell r="F149" t="str">
            <v>ABELSON</v>
          </cell>
          <cell r="G149" t="str">
            <v>01_MATERIALES</v>
          </cell>
          <cell r="H149" t="str">
            <v>INST. CLOACAL</v>
          </cell>
          <cell r="J149">
            <v>5138005</v>
          </cell>
        </row>
        <row r="150">
          <cell r="A150" t="str">
            <v>I1150</v>
          </cell>
          <cell r="B150" t="str">
            <v>Reduccion Pvc  63X 50 Tigre Ramat (29912769)</v>
          </cell>
          <cell r="C150" t="str">
            <v>u</v>
          </cell>
          <cell r="D150">
            <v>119.58</v>
          </cell>
          <cell r="E150">
            <v>44487</v>
          </cell>
          <cell r="F150" t="str">
            <v>ABELSON</v>
          </cell>
          <cell r="G150" t="str">
            <v>01_MATERIALES</v>
          </cell>
          <cell r="H150" t="str">
            <v>INST. CLOACAL</v>
          </cell>
          <cell r="J150" t="str">
            <v>5139305</v>
          </cell>
        </row>
        <row r="151">
          <cell r="A151" t="str">
            <v>I1151</v>
          </cell>
          <cell r="B151" t="str">
            <v>Pileta De Patio Mod.110 Ent.40 Sal.63Mm</v>
          </cell>
          <cell r="C151" t="str">
            <v>u</v>
          </cell>
          <cell r="D151">
            <v>392.56200000000001</v>
          </cell>
          <cell r="E151">
            <v>44487</v>
          </cell>
          <cell r="F151" t="str">
            <v>MERCADO LIBRE</v>
          </cell>
          <cell r="G151" t="str">
            <v>01_MATERIALES</v>
          </cell>
          <cell r="H151" t="str">
            <v>MATERIAL-INSTALACION CLOACAL</v>
          </cell>
          <cell r="J151" t="str">
            <v>https://articulo.mercadolibre.com.ar/MLA-606658719-pileta-de-piso-10x10-pvc-pileta-de-patio-10x10-pvc-_JM?quantity=1#position=2&amp;type=item&amp;tracking_id=e71e0f27-c16d-49d4-b982-737f1a430d54</v>
          </cell>
        </row>
        <row r="152">
          <cell r="A152" t="str">
            <v>I1152</v>
          </cell>
          <cell r="B152" t="str">
            <v xml:space="preserve">Boca Acceso Para Cocina 10x10 Pvc Linea 110 </v>
          </cell>
          <cell r="C152" t="str">
            <v>u</v>
          </cell>
          <cell r="D152">
            <v>3289.3883999999998</v>
          </cell>
          <cell r="E152">
            <v>44487</v>
          </cell>
          <cell r="F152" t="str">
            <v>MERCADO LIBRE</v>
          </cell>
          <cell r="G152" t="str">
            <v>01_MATERIALES</v>
          </cell>
          <cell r="H152" t="str">
            <v>INST. CLOACAL</v>
          </cell>
          <cell r="J152" t="str">
            <v>https://articulo.mercadolibre.com.ar/MLA-923155275-boca-acceso-para-cocina-10x10-pvc-linea-110-gk-_JM#position=18&amp;search_layout=stack&amp;type=item&amp;tracking_id=de4cd791-676b-4719-a5ab-6243b2f3d233</v>
          </cell>
        </row>
        <row r="153">
          <cell r="A153" t="str">
            <v>I1153</v>
          </cell>
          <cell r="B153" t="str">
            <v>Dilatador Pvc 110 Tigre Ramat</v>
          </cell>
          <cell r="C153" t="str">
            <v>u</v>
          </cell>
          <cell r="D153">
            <v>1363.54</v>
          </cell>
          <cell r="E153">
            <v>44487</v>
          </cell>
          <cell r="F153" t="str">
            <v>ABELSON</v>
          </cell>
          <cell r="G153" t="str">
            <v>01_MATERIALES</v>
          </cell>
          <cell r="H153" t="str">
            <v>MATERIAL-INSTALACION CLOACAL</v>
          </cell>
          <cell r="J153">
            <v>5139150</v>
          </cell>
        </row>
        <row r="154">
          <cell r="A154" t="str">
            <v>I1154</v>
          </cell>
          <cell r="B154" t="str">
            <v>Soldadura Fuerte</v>
          </cell>
          <cell r="C154" t="str">
            <v>u</v>
          </cell>
          <cell r="D154">
            <v>8962.3799999999992</v>
          </cell>
          <cell r="E154">
            <v>44487</v>
          </cell>
          <cell r="F154" t="str">
            <v>ABELSON</v>
          </cell>
          <cell r="G154" t="str">
            <v>01_MATERIALES</v>
          </cell>
          <cell r="H154" t="str">
            <v>MATERIAL-INST. AGUA</v>
          </cell>
          <cell r="J154">
            <v>6061170</v>
          </cell>
        </row>
        <row r="155">
          <cell r="A155" t="str">
            <v>I1155</v>
          </cell>
          <cell r="B155" t="str">
            <v>Niple Bce 1 X 20 Cm.</v>
          </cell>
          <cell r="C155" t="str">
            <v>u</v>
          </cell>
          <cell r="D155">
            <v>2215.4</v>
          </cell>
          <cell r="E155">
            <v>44487</v>
          </cell>
          <cell r="F155" t="str">
            <v>ABELSON</v>
          </cell>
          <cell r="G155" t="str">
            <v>01_MATERIALES</v>
          </cell>
          <cell r="H155" t="str">
            <v>MATERIAL-INST. AGUA</v>
          </cell>
          <cell r="J155">
            <v>1720925</v>
          </cell>
        </row>
        <row r="156">
          <cell r="A156" t="str">
            <v>I1156</v>
          </cell>
          <cell r="B156" t="str">
            <v>Brida Bce 1</v>
          </cell>
          <cell r="C156" t="str">
            <v>u</v>
          </cell>
          <cell r="D156">
            <v>449.26</v>
          </cell>
          <cell r="E156">
            <v>44487</v>
          </cell>
          <cell r="F156" t="str">
            <v>ABELSON</v>
          </cell>
          <cell r="G156" t="str">
            <v>01_MATERIALES</v>
          </cell>
          <cell r="H156" t="str">
            <v>MATERIAL-INST. AGUA</v>
          </cell>
          <cell r="J156">
            <v>1616025</v>
          </cell>
        </row>
        <row r="157">
          <cell r="A157" t="str">
            <v>I1157</v>
          </cell>
          <cell r="B157" t="str">
            <v>Tee Bce 1</v>
          </cell>
          <cell r="C157" t="str">
            <v>u</v>
          </cell>
          <cell r="D157">
            <v>736.28</v>
          </cell>
          <cell r="E157">
            <v>44487</v>
          </cell>
          <cell r="F157" t="str">
            <v>ABELSON</v>
          </cell>
          <cell r="G157" t="str">
            <v>01_MATERIALES</v>
          </cell>
          <cell r="H157" t="str">
            <v>MATERIAL-INST. AGUA</v>
          </cell>
          <cell r="J157">
            <v>1617625</v>
          </cell>
        </row>
        <row r="158">
          <cell r="A158" t="str">
            <v>I1158</v>
          </cell>
          <cell r="B158" t="str">
            <v>Union Doble Bce 2</v>
          </cell>
          <cell r="C158" t="str">
            <v>u</v>
          </cell>
          <cell r="D158">
            <v>5743.98</v>
          </cell>
          <cell r="E158">
            <v>44487</v>
          </cell>
          <cell r="F158" t="str">
            <v>ABELSON</v>
          </cell>
          <cell r="G158" t="str">
            <v>01_MATERIALES</v>
          </cell>
          <cell r="H158" t="str">
            <v>MATERIAL-INST. AGUA</v>
          </cell>
          <cell r="J158">
            <v>1620050</v>
          </cell>
        </row>
        <row r="159">
          <cell r="A159" t="str">
            <v>I1159</v>
          </cell>
          <cell r="B159" t="str">
            <v>Llave De Paso De 25 (Polimero-Bronce)Acqua System</v>
          </cell>
          <cell r="C159" t="str">
            <v>u</v>
          </cell>
          <cell r="D159">
            <v>1689.78</v>
          </cell>
          <cell r="E159">
            <v>44487</v>
          </cell>
          <cell r="F159" t="str">
            <v>ABELSON</v>
          </cell>
          <cell r="G159" t="str">
            <v>01_MATERIALES</v>
          </cell>
          <cell r="H159" t="str">
            <v>MATERIAL-INST. AGUA</v>
          </cell>
          <cell r="J159">
            <v>1442219</v>
          </cell>
        </row>
        <row r="160">
          <cell r="A160" t="str">
            <v>I1160</v>
          </cell>
          <cell r="B160" t="str">
            <v>Tubo Macho P/Hb 25 S/Estanar</v>
          </cell>
          <cell r="C160" t="str">
            <v>u</v>
          </cell>
          <cell r="D160">
            <v>803.09</v>
          </cell>
          <cell r="E160">
            <v>44487</v>
          </cell>
          <cell r="F160" t="str">
            <v>ABELSON</v>
          </cell>
          <cell r="G160" t="str">
            <v>01_MATERIALES</v>
          </cell>
          <cell r="H160" t="str">
            <v>MATERIAL-INST. AGUA</v>
          </cell>
          <cell r="J160">
            <v>3498325</v>
          </cell>
        </row>
        <row r="161">
          <cell r="A161" t="str">
            <v>I1161</v>
          </cell>
          <cell r="B161" t="str">
            <v>Buje P/Hb 51 X 25 S/Estanar</v>
          </cell>
          <cell r="C161" t="str">
            <v>u</v>
          </cell>
          <cell r="D161">
            <v>1327.01</v>
          </cell>
          <cell r="E161">
            <v>44487</v>
          </cell>
          <cell r="F161" t="str">
            <v>ABELSON</v>
          </cell>
          <cell r="G161" t="str">
            <v>01_MATERIALES</v>
          </cell>
          <cell r="H161" t="str">
            <v>MATERIAL-INST. AGUA</v>
          </cell>
          <cell r="J161">
            <v>3497357</v>
          </cell>
        </row>
        <row r="162">
          <cell r="A162" t="str">
            <v>I1162</v>
          </cell>
          <cell r="B162" t="str">
            <v>Tee P/Hb 50 S/Estanar</v>
          </cell>
          <cell r="C162" t="str">
            <v>u</v>
          </cell>
          <cell r="D162">
            <v>4182.2299999999996</v>
          </cell>
          <cell r="E162">
            <v>44487</v>
          </cell>
          <cell r="F162" t="str">
            <v>ABELSON</v>
          </cell>
          <cell r="G162" t="str">
            <v>01_MATERIALES</v>
          </cell>
          <cell r="H162" t="str">
            <v>MATERIAL-INST. AGUA</v>
          </cell>
          <cell r="J162">
            <v>3497850</v>
          </cell>
        </row>
        <row r="163">
          <cell r="A163" t="str">
            <v>I1163</v>
          </cell>
          <cell r="B163" t="str">
            <v>Codo P/Hb 50 A 90 S/Estanar</v>
          </cell>
          <cell r="C163" t="str">
            <v>u</v>
          </cell>
          <cell r="D163">
            <v>3586.93</v>
          </cell>
          <cell r="E163">
            <v>44487</v>
          </cell>
          <cell r="F163" t="str">
            <v>ABELSON</v>
          </cell>
          <cell r="G163" t="str">
            <v>01_MATERIALES</v>
          </cell>
          <cell r="H163" t="str">
            <v>MATERIAL-INST. AGUA</v>
          </cell>
          <cell r="J163">
            <v>3497450</v>
          </cell>
        </row>
        <row r="164">
          <cell r="A164" t="str">
            <v>I1164</v>
          </cell>
          <cell r="B164" t="str">
            <v>Codo P/Hb 50 A 90 S/Estanar</v>
          </cell>
          <cell r="C164" t="str">
            <v>u</v>
          </cell>
          <cell r="D164">
            <v>3586.93</v>
          </cell>
          <cell r="E164">
            <v>44487</v>
          </cell>
          <cell r="F164" t="str">
            <v>ABELSON</v>
          </cell>
          <cell r="G164" t="str">
            <v>01_MATERIALES</v>
          </cell>
          <cell r="H164" t="str">
            <v>MATERIAL-INST. AGUA</v>
          </cell>
          <cell r="J164">
            <v>3497450</v>
          </cell>
        </row>
        <row r="165">
          <cell r="A165" t="str">
            <v>I1165</v>
          </cell>
          <cell r="B165" t="str">
            <v>Masilla Nodulo X 1 Kg.</v>
          </cell>
          <cell r="C165" t="str">
            <v>u</v>
          </cell>
          <cell r="D165">
            <v>600.29</v>
          </cell>
          <cell r="E165">
            <v>44487</v>
          </cell>
          <cell r="F165" t="str">
            <v>ABELSON</v>
          </cell>
          <cell r="G165" t="str">
            <v>01_MATERIALES</v>
          </cell>
          <cell r="H165" t="str">
            <v>MATERIAL-INST. AGUA</v>
          </cell>
          <cell r="J165">
            <v>9791576</v>
          </cell>
        </row>
        <row r="166">
          <cell r="A166" t="str">
            <v>I1166</v>
          </cell>
          <cell r="B166" t="str">
            <v>Llave ESCLUSA de bronce 1/2"</v>
          </cell>
          <cell r="C166" t="str">
            <v>u</v>
          </cell>
          <cell r="D166">
            <v>815.70249999999999</v>
          </cell>
          <cell r="E166">
            <v>44487</v>
          </cell>
          <cell r="F166" t="str">
            <v>MERCADO LIBRE</v>
          </cell>
          <cell r="G166" t="str">
            <v>01_MATERIALES</v>
          </cell>
          <cell r="H166" t="str">
            <v>MATERIAL-INST. AGUA</v>
          </cell>
          <cell r="J166" t="str">
            <v>https://articulo.mercadolibre.com.ar/MLA-824435615-llave-esclusa-12-bronce-3c-_JM?quantity=1#position=13&amp;type=item&amp;tracking_id=6138389c-7617-4ec0-9aca-e1a52b0da11d</v>
          </cell>
        </row>
        <row r="167">
          <cell r="A167" t="str">
            <v>I1167</v>
          </cell>
          <cell r="B167" t="str">
            <v>Rollo Cinta Teflon De 3/4 X 20 Mts.</v>
          </cell>
          <cell r="C167" t="str">
            <v>u</v>
          </cell>
          <cell r="D167">
            <v>570.24789999999996</v>
          </cell>
          <cell r="E167">
            <v>44487</v>
          </cell>
          <cell r="F167" t="str">
            <v>MERCADO LIBRE</v>
          </cell>
          <cell r="G167" t="str">
            <v>01_MATERIALES</v>
          </cell>
          <cell r="H167" t="str">
            <v>MATERIAL-INST. AGUA</v>
          </cell>
          <cell r="J167" t="str">
            <v>https://articulo.mercadolibre.com.ar/MLA-626375465-cinta-de-teflon-x-5-rollos-34-x-20m-te3420-aquaflex-_JM?quantity=1#position=2&amp;type=item&amp;tracking_id=9ef39876-782c-4711-85cb-b8d041d01f1a</v>
          </cell>
        </row>
        <row r="168">
          <cell r="A168" t="str">
            <v>I1168</v>
          </cell>
          <cell r="B168" t="str">
            <v>Tapa Acqua System 1/2</v>
          </cell>
          <cell r="C168" t="str">
            <v>u</v>
          </cell>
          <cell r="D168">
            <v>20.024799999999999</v>
          </cell>
          <cell r="E168">
            <v>44202</v>
          </cell>
          <cell r="F168" t="str">
            <v>MERCADO LIBRE</v>
          </cell>
          <cell r="G168" t="str">
            <v>01_MATERIALES</v>
          </cell>
          <cell r="H168" t="str">
            <v>MATERIAL-INST. AGUA</v>
          </cell>
          <cell r="J168" t="str">
            <v>https://articulo.mercadolibre.com.ar/MLA-837443848-tapa-hembra-de-20mm-acqua-system-_JM?quantity=1#position=1&amp;type=item&amp;tracking_id=091a0149-6c36-45a8-9c89-715966970184</v>
          </cell>
        </row>
        <row r="169">
          <cell r="A169" t="str">
            <v>I1169</v>
          </cell>
          <cell r="B169" t="str">
            <v>Tapa Acqua System 3/4</v>
          </cell>
          <cell r="C169" t="str">
            <v>u</v>
          </cell>
          <cell r="D169">
            <v>20.024799999999999</v>
          </cell>
          <cell r="E169">
            <v>44202</v>
          </cell>
          <cell r="F169" t="str">
            <v>MERCADO LIBRE</v>
          </cell>
          <cell r="G169" t="str">
            <v>01_MATERIALES</v>
          </cell>
          <cell r="H169" t="str">
            <v>MATERIAL-INST. AGUA</v>
          </cell>
          <cell r="J169" t="str">
            <v>https://articulo.mercadolibre.com.ar/MLA-837443848-tapa-hembra-de-20mm-acqua-system-_JM?quantity=1#position=9&amp;type=item&amp;tracking_id=df81ef09-7bf1-484e-ac15-f3e362fcfe62</v>
          </cell>
        </row>
        <row r="170">
          <cell r="A170" t="str">
            <v>I1170</v>
          </cell>
          <cell r="B170" t="str">
            <v>Tubo Hembra Red. 3/4Xrh 1/2 Fus-Rca Met H3 (8302)</v>
          </cell>
          <cell r="C170" t="str">
            <v>u</v>
          </cell>
          <cell r="D170">
            <v>254.5455</v>
          </cell>
          <cell r="E170">
            <v>44487</v>
          </cell>
          <cell r="F170" t="str">
            <v>MERCADO LIBRE</v>
          </cell>
          <cell r="G170" t="str">
            <v>01_MATERIALES</v>
          </cell>
          <cell r="H170" t="str">
            <v>MATERIAL-INST. AGUA</v>
          </cell>
          <cell r="J170" t="str">
            <v>https://articulo.mercadolibre.com.ar/MLA-781707260-tubo-hembra-acqua-system-25-mm-rosca-34-_JM?quantity=1#position=2&amp;type=item&amp;tracking_id=9596d9f5-e697-4f60-8f09-091a9c696848</v>
          </cell>
        </row>
        <row r="171">
          <cell r="A171" t="str">
            <v>I1172</v>
          </cell>
          <cell r="B171" t="str">
            <v>Subcontrato De Colocacion De Durlock, Estructura, 2 Placas, Encintado Y Masillado, Sin Aislación</v>
          </cell>
          <cell r="C171" t="str">
            <v>m2</v>
          </cell>
          <cell r="D171">
            <v>415.29</v>
          </cell>
          <cell r="E171">
            <v>43617</v>
          </cell>
          <cell r="F171" t="str">
            <v>VIVIENDA</v>
          </cell>
          <cell r="G171" t="str">
            <v>04_SUBCONTRATOS</v>
          </cell>
          <cell r="H171" t="str">
            <v>DURLOCK</v>
          </cell>
          <cell r="J171" t="str">
            <v>SIN CÓDIGO</v>
          </cell>
        </row>
        <row r="172">
          <cell r="A172" t="str">
            <v>I1173</v>
          </cell>
          <cell r="B172" t="str">
            <v>Oficial Sanitarista, Gasista</v>
          </cell>
          <cell r="C172" t="str">
            <v>hs</v>
          </cell>
          <cell r="D172">
            <v>1025.102832</v>
          </cell>
          <cell r="E172">
            <v>44470</v>
          </cell>
          <cell r="F172" t="str">
            <v>Mano de Obra</v>
          </cell>
          <cell r="G172" t="str">
            <v>04_SUBCONTRATOS</v>
          </cell>
          <cell r="H172" t="str">
            <v>GAS</v>
          </cell>
          <cell r="J172" t="str">
            <v>SIN CÓDIGO</v>
          </cell>
        </row>
        <row r="173">
          <cell r="A173" t="str">
            <v>I1176</v>
          </cell>
          <cell r="B173" t="str">
            <v>Odometro</v>
          </cell>
          <cell r="C173" t="str">
            <v>u</v>
          </cell>
          <cell r="D173">
            <v>6941.3222999999998</v>
          </cell>
          <cell r="E173">
            <v>44487</v>
          </cell>
          <cell r="F173" t="str">
            <v>MERCADO LIBRE</v>
          </cell>
          <cell r="G173" t="str">
            <v>03_EQUIPOS</v>
          </cell>
          <cell r="H173" t="str">
            <v>INSTRUMENTOS DE MEDICIÓN</v>
          </cell>
          <cell r="J173" t="str">
            <v>https://articulo.mercadolibre.com.ar/MLA-788292496-rueda-de-medicion-odometro-6-digitos-bolso-_JM#position=1&amp;amp;type=item&amp;amp;tracking_id=cade4254-ff8b-4667-bc7c-97ab609135f4</v>
          </cell>
        </row>
        <row r="174">
          <cell r="A174" t="str">
            <v>I1177</v>
          </cell>
          <cell r="B174" t="str">
            <v>Cat 320</v>
          </cell>
          <cell r="C174" t="str">
            <v>hs</v>
          </cell>
          <cell r="D174">
            <v>6123.7000000000007</v>
          </cell>
          <cell r="E174">
            <v>44487</v>
          </cell>
          <cell r="F174" t="str">
            <v>Maquinas</v>
          </cell>
          <cell r="G174" t="str">
            <v>03_EQUIPOS</v>
          </cell>
          <cell r="H174" t="str">
            <v>COSTO EQUIPO</v>
          </cell>
          <cell r="J174" t="str">
            <v>E12</v>
          </cell>
        </row>
        <row r="175">
          <cell r="A175" t="str">
            <v>I1178</v>
          </cell>
          <cell r="B175" t="str">
            <v>Excavacion A Maquina Hasta 4 M De Prof</v>
          </cell>
          <cell r="C175" t="str">
            <v>m3</v>
          </cell>
          <cell r="D175">
            <v>450.12</v>
          </cell>
          <cell r="E175">
            <v>42948</v>
          </cell>
          <cell r="F175" t="str">
            <v>VIVIENDA</v>
          </cell>
          <cell r="G175" t="str">
            <v>04_SUBCONTRATOS</v>
          </cell>
          <cell r="H175" t="str">
            <v>MOVIMIENTO DE SUELOS</v>
          </cell>
          <cell r="J175" t="str">
            <v>558-0040 - LIDER</v>
          </cell>
        </row>
        <row r="176">
          <cell r="A176" t="str">
            <v>I1179</v>
          </cell>
          <cell r="B176" t="str">
            <v>Codo De 32 A 45 Acqua System (1")</v>
          </cell>
          <cell r="C176" t="str">
            <v>u</v>
          </cell>
          <cell r="D176">
            <v>177.03</v>
          </cell>
          <cell r="E176">
            <v>44487</v>
          </cell>
          <cell r="F176" t="str">
            <v>ABELSON</v>
          </cell>
          <cell r="G176" t="str">
            <v>01_MATERIALES</v>
          </cell>
          <cell r="H176" t="str">
            <v>MATERIAL-INST. AGUA</v>
          </cell>
          <cell r="J176">
            <v>1440525</v>
          </cell>
        </row>
        <row r="177">
          <cell r="A177" t="str">
            <v>I1180</v>
          </cell>
          <cell r="B177" t="str">
            <v>Llave De Paso De 20 (Polimero-Bronce)Acqua System</v>
          </cell>
          <cell r="C177" t="str">
            <v>u</v>
          </cell>
          <cell r="D177">
            <v>1088.4297999999999</v>
          </cell>
          <cell r="E177">
            <v>44487</v>
          </cell>
          <cell r="F177" t="str">
            <v>MERCADO LIBRE</v>
          </cell>
          <cell r="G177" t="str">
            <v>01_MATERIALES</v>
          </cell>
          <cell r="H177" t="str">
            <v>MATERIAL-INST. AGUA</v>
          </cell>
          <cell r="J177" t="str">
            <v>https://articulo.mercadolibre.com.ar/MLA-786843610-termofusion-llave-de-paso-de-20-acqua-system-polimero-bronce-_JM#position=1&amp;amp;type=item&amp;amp;tracking_id=b73b9f6d-faec-4d3f-9b4f-755a3964705d</v>
          </cell>
        </row>
        <row r="178">
          <cell r="A178" t="str">
            <v>I1181</v>
          </cell>
          <cell r="B178" t="str">
            <v>Curva Pvc 110 A 45 Tigre Ramat (29913110)</v>
          </cell>
          <cell r="C178" t="str">
            <v>u</v>
          </cell>
          <cell r="D178">
            <v>675.91</v>
          </cell>
          <cell r="E178">
            <v>44487</v>
          </cell>
          <cell r="F178" t="str">
            <v>ABELSON</v>
          </cell>
          <cell r="G178" t="str">
            <v>01_MATERIALES</v>
          </cell>
          <cell r="H178" t="str">
            <v>INST. CLOACAL</v>
          </cell>
          <cell r="J178" t="str">
            <v>5138410</v>
          </cell>
        </row>
        <row r="179">
          <cell r="A179" t="str">
            <v>I1182</v>
          </cell>
          <cell r="B179" t="str">
            <v>Curva Pvc 110 A 90 Larga Tigre Ramat (29913919)</v>
          </cell>
          <cell r="C179" t="str">
            <v>u</v>
          </cell>
          <cell r="D179">
            <v>699.21</v>
          </cell>
          <cell r="E179">
            <v>44487</v>
          </cell>
          <cell r="F179" t="str">
            <v>ABELSON</v>
          </cell>
          <cell r="G179" t="str">
            <v>01_MATERIALES</v>
          </cell>
          <cell r="H179" t="str">
            <v>INST. CLOACAL</v>
          </cell>
          <cell r="J179" t="str">
            <v>5138510</v>
          </cell>
        </row>
        <row r="180">
          <cell r="A180" t="str">
            <v>I1183</v>
          </cell>
          <cell r="B180" t="str">
            <v>Ramal Pvc 110X110 A 45 Tigre Ramat (29916110)</v>
          </cell>
          <cell r="C180" t="str">
            <v>u</v>
          </cell>
          <cell r="D180">
            <v>523.92560000000003</v>
          </cell>
          <cell r="E180">
            <v>44487</v>
          </cell>
          <cell r="F180" t="str">
            <v>MERCADO LIBRE</v>
          </cell>
          <cell r="G180" t="str">
            <v>01_MATERIALES</v>
          </cell>
          <cell r="H180" t="str">
            <v>INST. CLOACAL</v>
          </cell>
          <cell r="J180" t="str">
            <v>https://articulo.mercadolibre.com.ar/MLA-836164261-ramal-pvc-110-x-110-amanco-_JM?quantity=1#position=1&amp;type=item&amp;tracking_id=3639703c-9b4d-4a4b-8627-632bb9d4b4fa</v>
          </cell>
        </row>
        <row r="181">
          <cell r="A181" t="str">
            <v>I1184</v>
          </cell>
          <cell r="B181" t="str">
            <v>Aristas Reforzadas Con Guardacnto Metalico</v>
          </cell>
          <cell r="C181" t="str">
            <v>ml</v>
          </cell>
          <cell r="D181">
            <v>239.21</v>
          </cell>
          <cell r="E181">
            <v>42948</v>
          </cell>
          <cell r="F181" t="str">
            <v>VIVIENDA</v>
          </cell>
          <cell r="G181" t="str">
            <v>04_SUBCONTRATOS</v>
          </cell>
          <cell r="H181" t="str">
            <v>COLOCACION</v>
          </cell>
          <cell r="J181" t="str">
            <v>590-0130</v>
          </cell>
        </row>
        <row r="182">
          <cell r="A182" t="str">
            <v>I1185</v>
          </cell>
          <cell r="B182" t="str">
            <v>Ceramico Alberdi 20X20 Rojo Liso</v>
          </cell>
          <cell r="C182" t="str">
            <v>m2</v>
          </cell>
          <cell r="D182">
            <v>135</v>
          </cell>
          <cell r="E182">
            <v>42948</v>
          </cell>
          <cell r="F182" t="str">
            <v>VIVIENDA</v>
          </cell>
          <cell r="G182" t="str">
            <v>01_MATERIALES</v>
          </cell>
          <cell r="H182" t="str">
            <v>*CERAMICOS</v>
          </cell>
          <cell r="J182" t="str">
            <v>196-0410</v>
          </cell>
        </row>
        <row r="183">
          <cell r="A183" t="str">
            <v>I1186</v>
          </cell>
          <cell r="B183" t="str">
            <v>Klaukol Pastina Talco X 5 Kg.</v>
          </cell>
          <cell r="C183" t="str">
            <v>kg</v>
          </cell>
          <cell r="D183">
            <v>275.7</v>
          </cell>
          <cell r="E183">
            <v>44494</v>
          </cell>
          <cell r="F183" t="str">
            <v>MERCADO LIBRE</v>
          </cell>
          <cell r="G183" t="str">
            <v>01_MATERIALES</v>
          </cell>
          <cell r="H183" t="str">
            <v>AGLOMERANTES</v>
          </cell>
          <cell r="J183" t="str">
            <v>https://articulo.mercadolibre.com.ar/MLA-774442438-pastina-klaukol-fluida-5kgs-marfil-alta-performance-_JM?matt_tool=99627252&amp;matt_word=&amp;matt_source=google&amp;matt_campaign_id=11618996398&amp;matt_ad_group_id=113657887432&amp;matt_match_type=&amp;matt_network=g&amp;matt_device=c&amp;matt_creative=479789011102&amp;matt_keyword=&amp;matt_ad_position=&amp;matt_ad_type=pla&amp;matt_merchant_id=152243441&amp;matt_product_id=MLA774442438&amp;matt_product_partition_id=492467635352&amp;matt_target_id=aud-1250848972293:pla-492467635352&amp;gclid=Cj0KCQjwm9yJBhDTARIsABKIcGZeFjUVuCcxfH_vxPlhZbQR24sRGk0bA9SWEtYQv2OJk9AJFlnEEGkaAkdcEALw_wcB</v>
          </cell>
        </row>
        <row r="184">
          <cell r="A184" t="str">
            <v>I1187</v>
          </cell>
          <cell r="B184" t="str">
            <v>Klaukol Pastina P/Porcel.Marfil X 5 Kg.</v>
          </cell>
          <cell r="C184" t="str">
            <v>bolsa</v>
          </cell>
          <cell r="D184">
            <v>727.95450000000005</v>
          </cell>
          <cell r="E184">
            <v>44487</v>
          </cell>
          <cell r="F184" t="str">
            <v>MERCADO LIBRE</v>
          </cell>
          <cell r="G184" t="str">
            <v>01_MATERIALES</v>
          </cell>
          <cell r="H184" t="str">
            <v>AGLOMERANTES</v>
          </cell>
          <cell r="J184" t="str">
            <v>https://articulo.mercadolibre.com.ar/MLA-769168449-pastina-alta-performance-para-porcellanato-5kg-klaukol-_JM?quantity=1&amp;variation=47880249541&amp;onAttributesExp=true#position=2&amp;type=item&amp;tracking_id=93d0d275-546f-4346-87d1-a54731319423</v>
          </cell>
        </row>
        <row r="185">
          <cell r="A185" t="str">
            <v>I1188</v>
          </cell>
          <cell r="B185" t="str">
            <v>Fijaciones(No 8)C/Tarugos(100 U)</v>
          </cell>
          <cell r="C185" t="str">
            <v>caja</v>
          </cell>
          <cell r="D185">
            <v>139</v>
          </cell>
          <cell r="E185">
            <v>42948</v>
          </cell>
          <cell r="F185" t="str">
            <v>VIVIENDA</v>
          </cell>
          <cell r="G185" t="str">
            <v>01_MATERIALES</v>
          </cell>
          <cell r="H185" t="str">
            <v>DURLOCK</v>
          </cell>
          <cell r="J185" t="str">
            <v>094-0725</v>
          </cell>
        </row>
        <row r="186">
          <cell r="A186" t="str">
            <v>I1189</v>
          </cell>
          <cell r="B186" t="str">
            <v>Pintura Asfaltica X 20 Lts (8 A 12 M2/Litro/Mano)</v>
          </cell>
          <cell r="C186" t="str">
            <v>lata</v>
          </cell>
          <cell r="D186">
            <v>5867.7686000000003</v>
          </cell>
          <cell r="E186">
            <v>44487</v>
          </cell>
          <cell r="F186" t="str">
            <v>MERCADO LIBRE</v>
          </cell>
          <cell r="G186" t="str">
            <v>01_MATERIALES</v>
          </cell>
          <cell r="H186" t="str">
            <v>PINTURAS</v>
          </cell>
          <cell r="J186" t="str">
            <v>https://articulo.mercadolibre.com.ar/MLA-607034748-pintura-asfaltica-megaflex-base-solvente-x-18lts-pintumm-_JM#position=1&amp;type=item&amp;tracking_id=4cab7a87-b394-48de-b16d-46e04139c96b</v>
          </cell>
        </row>
        <row r="187">
          <cell r="A187" t="str">
            <v>I1190</v>
          </cell>
          <cell r="B187" t="str">
            <v>Membrana Asfaltica Geotextil 170G, Alma De Polietileno X 11 M2</v>
          </cell>
          <cell r="C187" t="str">
            <v>m2</v>
          </cell>
          <cell r="D187">
            <v>483.22309999999999</v>
          </cell>
          <cell r="E187">
            <v>44487</v>
          </cell>
          <cell r="F187" t="str">
            <v>MERCADO LIBRE</v>
          </cell>
          <cell r="G187" t="str">
            <v>01_MATERIALES</v>
          </cell>
          <cell r="H187" t="str">
            <v>AISLACION HIDRAULICA</v>
          </cell>
          <cell r="J187" t="str">
            <v>https://articulo.mercadolibre.com.ar/MLA-824281831-weber-membrana-asfaltica-transitable-geotextil-40k-mega450-_JM#reco_item_pos=0&amp;reco_backend=machinalis-v2p-pdp-boost-v2&amp;reco_backend_type=low_level&amp;reco_client=vip-v2p&amp;reco_id=e60b3c22-b183-463c-8237-522fd94400c9</v>
          </cell>
        </row>
        <row r="188">
          <cell r="A188" t="str">
            <v>I1191</v>
          </cell>
          <cell r="B188" t="str">
            <v>Camion Hasta 3 Ton</v>
          </cell>
          <cell r="C188" t="str">
            <v>hs</v>
          </cell>
          <cell r="D188">
            <v>3300</v>
          </cell>
          <cell r="E188">
            <v>44461</v>
          </cell>
          <cell r="F188" t="str">
            <v>VIVIENDA</v>
          </cell>
          <cell r="G188" t="str">
            <v>03_EQUIPOS</v>
          </cell>
          <cell r="H188" t="str">
            <v>MAQUINARIA</v>
          </cell>
          <cell r="J188" t="str">
            <v>002-0570</v>
          </cell>
        </row>
        <row r="189">
          <cell r="A189" t="str">
            <v>I1192</v>
          </cell>
          <cell r="B189" t="str">
            <v>Tosca Puesta En Obra</v>
          </cell>
          <cell r="C189" t="str">
            <v>m3</v>
          </cell>
          <cell r="D189">
            <v>826.44629999999995</v>
          </cell>
          <cell r="E189">
            <v>44487</v>
          </cell>
          <cell r="F189" t="str">
            <v>MERCADO LIBRE</v>
          </cell>
          <cell r="G189" t="str">
            <v>01_MATERIALES</v>
          </cell>
          <cell r="H189" t="str">
            <v>TIERRAS</v>
          </cell>
          <cell r="J189" t="str">
            <v>https://articulo.mercadolibre.com.ar/MLA-860507962-camion-tosca-8-m3-zona-sur-oferta-imperdible-_JM#reco_item_pos=1&amp;reco_backend=machinalis-v2p-pdp-boost-v2&amp;reco_backend_type=low_level&amp;reco_client=vip-v2p&amp;reco_id=bf6cc042-de31-4868-9069-e6d1180a6d79</v>
          </cell>
        </row>
        <row r="190">
          <cell r="A190" t="str">
            <v>I1193</v>
          </cell>
          <cell r="B190" t="str">
            <v>Tacos De Nylon De 8 Mm</v>
          </cell>
          <cell r="C190" t="str">
            <v>u</v>
          </cell>
          <cell r="D190">
            <v>2.4298000000000002</v>
          </cell>
          <cell r="E190">
            <v>44487</v>
          </cell>
          <cell r="F190" t="str">
            <v>MERCADO LIBRE</v>
          </cell>
          <cell r="G190" t="str">
            <v>01_MATERIALES</v>
          </cell>
          <cell r="H190" t="str">
            <v>FERRETERIA</v>
          </cell>
          <cell r="J190" t="str">
            <v>https://articulo.mercadolibre.com.ar/MLA-729888184-tarugos-de-nylon-crecchio-8-mm-x-100-u-caja-taco-plastico-_JM#position=1&amp;type=item&amp;tracking_id=05e8e36a-8bc0-44fd-b197-0e94a190606b</v>
          </cell>
        </row>
        <row r="191">
          <cell r="A191" t="str">
            <v>I1194</v>
          </cell>
          <cell r="B191" t="str">
            <v>Tornillo De 40 Mm Para Taco De 8</v>
          </cell>
          <cell r="C191" t="str">
            <v>u</v>
          </cell>
          <cell r="D191">
            <v>5.6032999999999999</v>
          </cell>
          <cell r="E191">
            <v>44487</v>
          </cell>
          <cell r="F191" t="str">
            <v>MERCADO LIBRE</v>
          </cell>
          <cell r="G191" t="str">
            <v>01_MATERIALES</v>
          </cell>
          <cell r="H191" t="str">
            <v>FIJACIONES</v>
          </cell>
          <cell r="J191" t="str">
            <v>https://articulo.mercadolibre.com.ar/MLA-777634663-tornillos-fix-5-x-45-para-tarugo-8mm-x-100-unidades-_JM?quantity=1#position=1&amp;type=item&amp;tracking_id=d6d2a0f7-e954-47dd-88aa-641f192ef834</v>
          </cell>
        </row>
        <row r="192">
          <cell r="A192" t="str">
            <v>I1195</v>
          </cell>
          <cell r="B192" t="str">
            <v>Cano Hf La Baskonia 100X3 Espiga-Espiga</v>
          </cell>
          <cell r="C192" t="str">
            <v>u</v>
          </cell>
          <cell r="D192">
            <v>5776.8594999999996</v>
          </cell>
          <cell r="E192">
            <v>44487</v>
          </cell>
          <cell r="F192" t="str">
            <v>MERCADO LIBRE</v>
          </cell>
          <cell r="G192" t="str">
            <v>01_MATERIALES</v>
          </cell>
          <cell r="H192" t="str">
            <v>MATERIAL-INST. CLOACAL</v>
          </cell>
          <cell r="J192" t="str">
            <v>https://articulo.mercadolibre.com.ar/MLA-611544849-cano-de-hierro-fundido-anavi-4-x-3-m-_JM?quantity=1#position=1&amp;type=item&amp;tracking_id=c6652b9c-9c28-468a-aa66-bab55e98b709</v>
          </cell>
        </row>
        <row r="193">
          <cell r="A193" t="str">
            <v>I1196</v>
          </cell>
          <cell r="B193" t="str">
            <v>Plomo Para Calafatear En Lingotes</v>
          </cell>
          <cell r="C193" t="str">
            <v>kg</v>
          </cell>
          <cell r="D193">
            <v>207.62</v>
          </cell>
          <cell r="E193">
            <v>44487</v>
          </cell>
          <cell r="F193" t="str">
            <v>ABELSON</v>
          </cell>
          <cell r="G193" t="str">
            <v>01_MATERIALES</v>
          </cell>
          <cell r="H193" t="str">
            <v>MATERIAL-INST. CLOACAL</v>
          </cell>
          <cell r="J193">
            <v>6189000</v>
          </cell>
        </row>
        <row r="194">
          <cell r="A194" t="str">
            <v>I1197</v>
          </cell>
          <cell r="B194" t="str">
            <v>Granito Gris Mara Esp: 2,5 Cm</v>
          </cell>
          <cell r="C194" t="str">
            <v>m2</v>
          </cell>
          <cell r="D194">
            <v>15702.48</v>
          </cell>
          <cell r="E194">
            <v>44494</v>
          </cell>
          <cell r="F194" t="str">
            <v>MERCADO LIBRE</v>
          </cell>
          <cell r="G194" t="str">
            <v>01_MATERIALES</v>
          </cell>
          <cell r="H194" t="str">
            <v>MARMOLERIA</v>
          </cell>
          <cell r="J194" t="str">
            <v>https://articulo.mercadolibre.com.ar/MLA-849208435-granito-gris-mara-mesadas-argentinas-fabrica-cocinas-_JM#reco_item_pos=1&amp;reco_backend=machinalis-v2p-pdp-boost-v2&amp;reco_backend_type=low_level&amp;reco_client=vip-v2p&amp;reco_id=597b3d14-3f6a-476f-a2fd-4ea623a11ee0</v>
          </cell>
        </row>
        <row r="195">
          <cell r="A195" t="str">
            <v>I1198</v>
          </cell>
          <cell r="B195" t="str">
            <v>Traforo En Mesada</v>
          </cell>
          <cell r="C195" t="str">
            <v>u</v>
          </cell>
          <cell r="D195">
            <v>826.44629999999995</v>
          </cell>
          <cell r="E195">
            <v>44487</v>
          </cell>
          <cell r="F195" t="str">
            <v>MERCADO LIBRE</v>
          </cell>
          <cell r="G195" t="str">
            <v>01_MATERIALES</v>
          </cell>
          <cell r="H195" t="str">
            <v>MARMOLERIA</v>
          </cell>
          <cell r="J195" t="str">
            <v>https://articulo.mercadolibre.com.ar/MLA-845079466-traforos-cortes-orificios-pegados-y-reparacion-de-marmol-_JM#position=1&amp;type=item&amp;tracking_id=b7435de5-eac2-4220-a72e-10f9453afa8b</v>
          </cell>
        </row>
        <row r="196">
          <cell r="A196" t="str">
            <v>I1199</v>
          </cell>
          <cell r="B196" t="str">
            <v>Pulido De Borde Mesada</v>
          </cell>
          <cell r="C196" t="str">
            <v>ml</v>
          </cell>
          <cell r="D196">
            <v>826.44629999999995</v>
          </cell>
          <cell r="E196">
            <v>44487</v>
          </cell>
          <cell r="F196" t="str">
            <v>MERCADO LIBRE</v>
          </cell>
          <cell r="G196" t="str">
            <v>01_MATERIALES</v>
          </cell>
          <cell r="H196" t="str">
            <v>MARMOLERIA</v>
          </cell>
          <cell r="J196" t="str">
            <v>https://articulo.mercadolibre.com.ar/MLA-845079466-traforos-cortes-orificios-pegados-y-reparacion-de-marmol-_JM#position=1&amp;type=item&amp;tracking_id=b7435de5-eac2-4220-a72e-10f9453afa8b</v>
          </cell>
        </row>
        <row r="197">
          <cell r="A197" t="str">
            <v>I1200</v>
          </cell>
          <cell r="B197" t="str">
            <v>Servicio De Flete</v>
          </cell>
          <cell r="C197" t="str">
            <v>hs</v>
          </cell>
          <cell r="D197">
            <v>2090</v>
          </cell>
          <cell r="E197">
            <v>44487</v>
          </cell>
          <cell r="F197" t="str">
            <v>DOLARIZADO</v>
          </cell>
          <cell r="G197" t="str">
            <v>04_SUBCONTRATOS</v>
          </cell>
          <cell r="H197" t="str">
            <v>TRANSPORTE</v>
          </cell>
          <cell r="J197">
            <v>20</v>
          </cell>
        </row>
        <row r="198">
          <cell r="A198" t="str">
            <v>I1201</v>
          </cell>
          <cell r="B198" t="str">
            <v>Tapa Pvc 110 Tigre Ramat (20215070)</v>
          </cell>
          <cell r="C198" t="str">
            <v>u</v>
          </cell>
          <cell r="D198">
            <v>98.34</v>
          </cell>
          <cell r="E198">
            <v>44487</v>
          </cell>
          <cell r="F198" t="str">
            <v>ABELSON</v>
          </cell>
          <cell r="G198" t="str">
            <v>01_MATERIALES</v>
          </cell>
          <cell r="H198" t="str">
            <v>MATERIAL-INST. CLOACAL</v>
          </cell>
          <cell r="J198">
            <v>5139010</v>
          </cell>
        </row>
        <row r="199">
          <cell r="A199" t="str">
            <v>I1202</v>
          </cell>
          <cell r="B199" t="str">
            <v>Affinity Tanque 2000 Lts.Sin Base(1.22X1.87)Inox.</v>
          </cell>
          <cell r="C199" t="str">
            <v>u</v>
          </cell>
          <cell r="D199">
            <v>143426.01999999999</v>
          </cell>
          <cell r="E199">
            <v>44487</v>
          </cell>
          <cell r="F199" t="str">
            <v>ABELSON</v>
          </cell>
          <cell r="G199" t="str">
            <v>01_MATERIALES</v>
          </cell>
          <cell r="H199" t="str">
            <v>MATERIAL-INST. AGUA</v>
          </cell>
          <cell r="J199">
            <v>4987720</v>
          </cell>
        </row>
        <row r="200">
          <cell r="A200" t="str">
            <v>I1203</v>
          </cell>
          <cell r="B200" t="str">
            <v>Fv 261 D20-13-30 Flexible Ac.Inox.Sin Roseta</v>
          </cell>
          <cell r="C200" t="str">
            <v>u</v>
          </cell>
          <cell r="D200">
            <v>809.45</v>
          </cell>
          <cell r="E200">
            <v>44487</v>
          </cell>
          <cell r="F200" t="str">
            <v>ABELSON</v>
          </cell>
          <cell r="G200" t="str">
            <v>01_MATERIALES</v>
          </cell>
          <cell r="H200" t="str">
            <v>MATERIAL-INST. AGUA</v>
          </cell>
          <cell r="J200">
            <v>9066674</v>
          </cell>
        </row>
        <row r="201">
          <cell r="A201" t="str">
            <v>I1204</v>
          </cell>
          <cell r="B201" t="str">
            <v>Ceramica Blanca 20X20 Blanca San Lorenzo</v>
          </cell>
          <cell r="C201" t="str">
            <v>m2</v>
          </cell>
          <cell r="D201">
            <v>114</v>
          </cell>
          <cell r="E201">
            <v>42948</v>
          </cell>
          <cell r="F201" t="str">
            <v>VIVIENDA</v>
          </cell>
          <cell r="G201" t="str">
            <v>01_MATERIALES</v>
          </cell>
          <cell r="H201" t="str">
            <v>*CERAMICOS</v>
          </cell>
          <cell r="J201" t="str">
            <v>210-0110</v>
          </cell>
        </row>
        <row r="202">
          <cell r="A202" t="str">
            <v>I1205</v>
          </cell>
          <cell r="B202" t="str">
            <v>Enduido Plastico Al Agua X 20 Litros</v>
          </cell>
          <cell r="C202" t="str">
            <v>lata</v>
          </cell>
          <cell r="D202">
            <v>3586.7768999999998</v>
          </cell>
          <cell r="E202">
            <v>44487</v>
          </cell>
          <cell r="F202" t="str">
            <v>MERCADO LIBRE</v>
          </cell>
          <cell r="G202" t="str">
            <v>01_MATERIALES</v>
          </cell>
          <cell r="H202" t="str">
            <v>PINTURAS</v>
          </cell>
          <cell r="J202" t="str">
            <v>https://articulo.mercadolibre.com.ar/MLA-678122107-enduido-plastico-para-interior-comodin-x-20lts-colorin-prestigio-_JM?quantity=1#position=6&amp;type=item&amp;tracking_id=1488bace-20a4-4995-b4a3-71334df6afbc</v>
          </cell>
        </row>
        <row r="203">
          <cell r="A203" t="str">
            <v>I1206</v>
          </cell>
          <cell r="B203" t="str">
            <v>Perfil L 2 X 1/8 (2,52 Kg/Ml)</v>
          </cell>
          <cell r="C203" t="str">
            <v>kg</v>
          </cell>
          <cell r="D203">
            <v>196.55</v>
          </cell>
          <cell r="E203">
            <v>44465</v>
          </cell>
          <cell r="F203" t="str">
            <v>MERCADO LIBRE</v>
          </cell>
          <cell r="G203" t="str">
            <v>01_MATERIALES</v>
          </cell>
          <cell r="H203" t="str">
            <v>ACERO</v>
          </cell>
          <cell r="J203" t="str">
            <v>https://articulo.mercadolibre.com.ar/MLA-907385180-angulo-hierro-perfil-l-2-x-18-508mm-x-32mm-x-600-mts-_JM#position=2&amp;search_layout=stack&amp;type=item&amp;tracking_id=0d8955e5-1ceb-4878-a10e-a70e6c7dd47d</v>
          </cell>
        </row>
        <row r="204">
          <cell r="A204" t="str">
            <v>I1207</v>
          </cell>
          <cell r="B204" t="str">
            <v>Poliestireno Expandido 20 Kg/M3 Esp 20 Mm</v>
          </cell>
          <cell r="C204" t="str">
            <v>m2</v>
          </cell>
          <cell r="D204">
            <v>329.70249999999999</v>
          </cell>
          <cell r="E204">
            <v>44487</v>
          </cell>
          <cell r="F204" t="str">
            <v>MERCADO LIBRE</v>
          </cell>
          <cell r="G204" t="str">
            <v>01_MATERIALES</v>
          </cell>
          <cell r="H204" t="str">
            <v>PRODUCTOS QUIMICOS</v>
          </cell>
          <cell r="J204" t="str">
            <v>https://articulo.mercadolibre.com.ar/MLA-675719713-placa-de-telgopor-alta-densidad-20-mm20-kg-por-placa-_JM#reco_item_pos=1&amp;reco_backend=machinalis-v2p-pdp-boost-v2&amp;reco_backend_type=low_level&amp;reco_client=vip-v2p&amp;reco_id=55b2d3fa-c7f2-4cbb-80e7-67b8b225f1c2</v>
          </cell>
        </row>
        <row r="205">
          <cell r="A205" t="str">
            <v>I1208</v>
          </cell>
          <cell r="B205" t="str">
            <v>Espejo De 6 Mm</v>
          </cell>
          <cell r="C205" t="str">
            <v>m2</v>
          </cell>
          <cell r="D205">
            <v>27396.847300000001</v>
          </cell>
          <cell r="E205">
            <v>44487</v>
          </cell>
          <cell r="F205" t="str">
            <v>MERCADO LIBRE</v>
          </cell>
          <cell r="G205" t="str">
            <v>01_MATERIALES</v>
          </cell>
          <cell r="H205" t="str">
            <v>VIDRIOS</v>
          </cell>
          <cell r="J205" t="str">
            <v>http://articulo.mercadolibre.com.ar/MLA-610327576-espejo-oferta-50x120cm-stock-ya-para-verse-cuerpo-completo-_JM</v>
          </cell>
        </row>
        <row r="206">
          <cell r="A206" t="str">
            <v>I1209</v>
          </cell>
          <cell r="B206" t="str">
            <v>Tornillos Autoperforantes</v>
          </cell>
          <cell r="C206" t="str">
            <v>u</v>
          </cell>
          <cell r="D206">
            <v>18.4298</v>
          </cell>
          <cell r="E206">
            <v>44487</v>
          </cell>
          <cell r="F206" t="str">
            <v>MERCADO LIBRE</v>
          </cell>
          <cell r="G206" t="str">
            <v>01_MATERIALES</v>
          </cell>
          <cell r="H206" t="str">
            <v>FIJACIONES</v>
          </cell>
          <cell r="J206" t="str">
            <v>https://articulo.mercadolibre.com.ar/MLA-788156747-tornillo-autoperforante-techo-14-x-2-12-bolsa-x-100-un-gramabi-arandela-chapa-goma-vulcanizada-punta-mecha-metal-madera-_JM#position=1&amp;amp;type=item&amp;amp;tracking_id=e192b299-dfb7-425f-b381-fd48118e896e</v>
          </cell>
        </row>
        <row r="207">
          <cell r="A207" t="str">
            <v>I1210</v>
          </cell>
          <cell r="B207" t="str">
            <v>Oficial Pintor</v>
          </cell>
          <cell r="C207" t="str">
            <v>hs</v>
          </cell>
          <cell r="D207">
            <v>1025.102832</v>
          </cell>
          <cell r="E207">
            <v>44470</v>
          </cell>
          <cell r="F207" t="str">
            <v>Mano de Obra</v>
          </cell>
          <cell r="G207" t="str">
            <v>04_SUBCONTRATOS</v>
          </cell>
          <cell r="H207" t="str">
            <v>PINTURA</v>
          </cell>
          <cell r="J207" t="str">
            <v>OFE</v>
          </cell>
        </row>
        <row r="208">
          <cell r="A208" t="str">
            <v>I1211</v>
          </cell>
          <cell r="B208" t="str">
            <v>Plegado De Chapa</v>
          </cell>
          <cell r="C208" t="str">
            <v>m2</v>
          </cell>
          <cell r="D208">
            <v>228.65</v>
          </cell>
          <cell r="E208">
            <v>42736</v>
          </cell>
          <cell r="F208" t="str">
            <v>VIVIENDA</v>
          </cell>
          <cell r="G208" t="str">
            <v>04_SUBCONTRATOS</v>
          </cell>
          <cell r="H208" t="str">
            <v xml:space="preserve">PLEGADO </v>
          </cell>
          <cell r="J208" t="str">
            <v>098-390</v>
          </cell>
        </row>
        <row r="209">
          <cell r="A209" t="str">
            <v>I1212</v>
          </cell>
          <cell r="B209" t="str">
            <v>Chapa Lisa N 24 1X2M (Zingueria) 0,53 Mm</v>
          </cell>
          <cell r="C209" t="str">
            <v>m2</v>
          </cell>
          <cell r="D209">
            <v>614.39319999999998</v>
          </cell>
          <cell r="E209">
            <v>44110</v>
          </cell>
          <cell r="F209" t="str">
            <v>MERCADO LIBRE</v>
          </cell>
          <cell r="G209" t="str">
            <v>01_MATERIALES</v>
          </cell>
          <cell r="H209" t="str">
            <v>ACERO</v>
          </cell>
          <cell r="J209" t="str">
            <v>https://articulo.mercadolibre.com.ar/MLA-633865234-chapa-lisa-laminada-frio-056mm-c24-hoja-122-x-244-mtr-_JM</v>
          </cell>
        </row>
        <row r="210">
          <cell r="A210" t="str">
            <v>I1213</v>
          </cell>
          <cell r="B210" t="str">
            <v>Material Para Frente Iggam (Bolsa De 25 Kg, 3,6 A 5 M2 Por Bolsa)</v>
          </cell>
          <cell r="C210" t="str">
            <v>m2</v>
          </cell>
          <cell r="D210">
            <v>98.79</v>
          </cell>
          <cell r="E210">
            <v>42948</v>
          </cell>
          <cell r="F210" t="str">
            <v>VIVIENDA</v>
          </cell>
          <cell r="G210" t="str">
            <v>01_MATERIALES</v>
          </cell>
          <cell r="H210" t="str">
            <v>PREMEZCLADO</v>
          </cell>
          <cell r="J210" t="str">
            <v>578-0200 MATERIAL</v>
          </cell>
        </row>
        <row r="211">
          <cell r="A211" t="str">
            <v>I1214</v>
          </cell>
          <cell r="B211" t="str">
            <v>Amoblamiento Bajo Mesada</v>
          </cell>
          <cell r="C211" t="str">
            <v>ml</v>
          </cell>
          <cell r="D211">
            <v>1795.94</v>
          </cell>
          <cell r="E211">
            <v>42736</v>
          </cell>
          <cell r="F211" t="str">
            <v>VIVIENDA</v>
          </cell>
          <cell r="G211" t="str">
            <v>01_MATERIALES</v>
          </cell>
          <cell r="H211" t="str">
            <v>*PUERTAS</v>
          </cell>
          <cell r="J211" t="str">
            <v>020-0085</v>
          </cell>
        </row>
        <row r="212">
          <cell r="A212" t="str">
            <v>I1215</v>
          </cell>
          <cell r="B212" t="str">
            <v>Camara Inspeccion 60X60X40 Cemento</v>
          </cell>
          <cell r="C212" t="str">
            <v>u</v>
          </cell>
          <cell r="D212">
            <v>3367.64</v>
          </cell>
          <cell r="E212">
            <v>44487</v>
          </cell>
          <cell r="F212" t="str">
            <v>ABELSON</v>
          </cell>
          <cell r="G212" t="str">
            <v>01_MATERIALES</v>
          </cell>
          <cell r="H212" t="str">
            <v>MATERIAL-INST. AGUA</v>
          </cell>
          <cell r="J212">
            <v>4744140</v>
          </cell>
        </row>
        <row r="213">
          <cell r="A213" t="str">
            <v>I1216</v>
          </cell>
          <cell r="B213" t="str">
            <v>Ferrum Inodoro Largo Andino Blanco Ialm con depósito</v>
          </cell>
          <cell r="C213" t="str">
            <v>u</v>
          </cell>
          <cell r="D213">
            <v>31494.214899999999</v>
          </cell>
          <cell r="E213">
            <v>44487</v>
          </cell>
          <cell r="F213" t="str">
            <v>MERCADO LIBRE</v>
          </cell>
          <cell r="G213" t="str">
            <v>01_MATERIALES</v>
          </cell>
          <cell r="H213" t="str">
            <v>INST. CLOACAL</v>
          </cell>
          <cell r="J213" t="str">
            <v>https://articulo.mercadolibre.com.ar/MLA-657360986-combo-bano-juego-ferrum-bari-inodoro-largo-mochila-cs6101-_JM#reco_item_pos=3&amp;reco_backend=machinalis-v2p-pdp-boost-v2&amp;reco_backend_type=low_level&amp;reco_client=vip-v2p&amp;reco_id=39d2de67-68ea-4b5b-9659-2026f6d0a933</v>
          </cell>
        </row>
        <row r="214">
          <cell r="A214" t="str">
            <v>I1217</v>
          </cell>
          <cell r="B214" t="str">
            <v>Ferrum Bidet Andina 1Ag.Blanco Bea1B</v>
          </cell>
          <cell r="C214" t="str">
            <v>u</v>
          </cell>
          <cell r="D214">
            <v>26766.9421</v>
          </cell>
          <cell r="E214">
            <v>44487</v>
          </cell>
          <cell r="F214" t="str">
            <v>MERCADO LIBRE</v>
          </cell>
          <cell r="G214" t="str">
            <v>01_MATERIALES</v>
          </cell>
          <cell r="H214" t="str">
            <v>INST. CLOACAL</v>
          </cell>
          <cell r="J214" t="str">
            <v>https://articulo.mercadolibre.com.ar/MLA-846826095-inodoro-largo-ferrum-andina-deposito-apoyo-_JM#searchVariation=53341055125&amp;position=12&amp;type=item&amp;tracking_id=57c30501-4499-4ce3-adfc-b91285a5551c</v>
          </cell>
        </row>
        <row r="215">
          <cell r="A215" t="str">
            <v>I1218</v>
          </cell>
          <cell r="B215" t="str">
            <v>Lavatorio + Columna Blanco Ferrum Andina</v>
          </cell>
          <cell r="C215" t="str">
            <v>u</v>
          </cell>
          <cell r="D215">
            <v>7601.6529</v>
          </cell>
          <cell r="E215">
            <v>44487</v>
          </cell>
          <cell r="F215" t="str">
            <v>MERCADO LIBRE</v>
          </cell>
          <cell r="G215" t="str">
            <v>01_MATERIALES</v>
          </cell>
          <cell r="H215" t="str">
            <v>MATERIAL-INST. AGUA</v>
          </cell>
          <cell r="J215" t="str">
            <v>https://articulo.mercadolibre.com.ar/MLA-604698633-lavatorio-columna-blanco-ferrum-andina-sanitarios-bano-_JM?quantity=1#position=2&amp;type=item&amp;tracking_id=6c97c5e1-1ea1-4d10-91ad-6b3d934083c8</v>
          </cell>
        </row>
        <row r="216">
          <cell r="A216" t="str">
            <v>I1219</v>
          </cell>
          <cell r="B216" t="str">
            <v>Bañera De Chapa 1.40X0.70X0.36 Blanca Bo14C</v>
          </cell>
          <cell r="C216" t="str">
            <v>u</v>
          </cell>
          <cell r="D216">
            <v>40610.421499999997</v>
          </cell>
          <cell r="E216">
            <v>44487</v>
          </cell>
          <cell r="F216" t="str">
            <v>MERCADO LIBRE</v>
          </cell>
          <cell r="G216" t="str">
            <v>01_MATERIALES</v>
          </cell>
          <cell r="H216" t="str">
            <v>MATERIAL-INST. AGUA</v>
          </cell>
          <cell r="J216" t="str">
            <v>https://articulo.mercadolibre.com.ar/MLA-796573405-banera-roca-sacha-140-x-070-chapa-enlozada-p-_JM?quantity=1#position=3&amp;type=item&amp;tracking_id=25e2d85d-1282-42ef-a4c4-647c432e10b4</v>
          </cell>
        </row>
        <row r="217">
          <cell r="A217" t="str">
            <v>I1220</v>
          </cell>
          <cell r="B217" t="str">
            <v>Fv 0207/87.1.0 R Cr Pico Lavatorio Completo L.87</v>
          </cell>
          <cell r="C217" t="str">
            <v>u</v>
          </cell>
          <cell r="D217">
            <v>56394.080000000002</v>
          </cell>
          <cell r="E217">
            <v>44487</v>
          </cell>
          <cell r="F217" t="str">
            <v>ABELSON</v>
          </cell>
          <cell r="G217" t="str">
            <v>01_MATERIALES</v>
          </cell>
          <cell r="H217" t="str">
            <v>MATERIAL-INST. AGUA</v>
          </cell>
          <cell r="J217">
            <v>3100545</v>
          </cell>
        </row>
        <row r="218">
          <cell r="A218" t="str">
            <v>I1221</v>
          </cell>
          <cell r="B218" t="str">
            <v>Fv 295/C3 Cr Bidet Triades</v>
          </cell>
          <cell r="C218" t="str">
            <v>u</v>
          </cell>
          <cell r="D218">
            <v>34495.730000000003</v>
          </cell>
          <cell r="E218">
            <v>44487</v>
          </cell>
          <cell r="F218" t="str">
            <v>ABELSON</v>
          </cell>
          <cell r="G218" t="str">
            <v>01_MATERIALES</v>
          </cell>
          <cell r="H218" t="str">
            <v>MATERIAL-INST. AGUA</v>
          </cell>
          <cell r="J218">
            <v>9064078</v>
          </cell>
        </row>
        <row r="219">
          <cell r="A219" t="str">
            <v>I1222</v>
          </cell>
          <cell r="B219" t="str">
            <v>Fv 103/B1P Cr Ducha C/Transf. Arizona Plus</v>
          </cell>
          <cell r="C219" t="str">
            <v>u</v>
          </cell>
          <cell r="D219">
            <v>11982.47</v>
          </cell>
          <cell r="E219">
            <v>44487</v>
          </cell>
          <cell r="F219" t="str">
            <v>ABELSON</v>
          </cell>
          <cell r="G219" t="str">
            <v>01_MATERIALES</v>
          </cell>
          <cell r="H219" t="str">
            <v>MATERIAL-INST. AGUA</v>
          </cell>
          <cell r="J219">
            <v>9063501</v>
          </cell>
        </row>
        <row r="220">
          <cell r="A220" t="str">
            <v>I1223</v>
          </cell>
          <cell r="B220" t="str">
            <v>Fv 413/B2P Cr Mesada Cocina</v>
          </cell>
          <cell r="C220" t="str">
            <v>u</v>
          </cell>
          <cell r="D220">
            <v>10517.51</v>
          </cell>
          <cell r="E220">
            <v>44487</v>
          </cell>
          <cell r="F220" t="str">
            <v>ABELSON</v>
          </cell>
          <cell r="G220" t="str">
            <v>01_MATERIALES</v>
          </cell>
          <cell r="H220" t="str">
            <v>MATERIAL-INST. AGUA</v>
          </cell>
          <cell r="J220">
            <v>9063442</v>
          </cell>
        </row>
        <row r="221">
          <cell r="A221" t="str">
            <v>I1224</v>
          </cell>
          <cell r="B221" t="str">
            <v>Kit De Accesorios (Percha, Jabonera, Portarrollo, Vaso Y Toallero)</v>
          </cell>
          <cell r="C221" t="str">
            <v>u</v>
          </cell>
          <cell r="D221">
            <v>5578.5123999999996</v>
          </cell>
          <cell r="E221">
            <v>44487</v>
          </cell>
          <cell r="F221" t="str">
            <v>MERCADO LIBRE</v>
          </cell>
          <cell r="G221" t="str">
            <v>01_MATERIALES</v>
          </cell>
          <cell r="H221" t="str">
            <v>INST. AGUA</v>
          </cell>
          <cell r="J221" t="str">
            <v>https://articulo.mercadolibre.com.ar/MLA-604914129-accesorios-para-bano-set-kit-acero-inoxidable-y-cristal-_JM</v>
          </cell>
        </row>
        <row r="222">
          <cell r="A222" t="str">
            <v>I1225</v>
          </cell>
          <cell r="B222" t="str">
            <v>Calefon Tiro Balanceado 14 Litros</v>
          </cell>
          <cell r="C222" t="str">
            <v>u</v>
          </cell>
          <cell r="D222">
            <v>5600</v>
          </cell>
          <cell r="E222">
            <v>42887</v>
          </cell>
          <cell r="F222" t="str">
            <v>SIN FUENTE</v>
          </cell>
          <cell r="G222" t="str">
            <v>01_MATERIALES</v>
          </cell>
          <cell r="H222" t="str">
            <v>INST. GAS</v>
          </cell>
        </row>
        <row r="223">
          <cell r="A223" t="str">
            <v>I1226</v>
          </cell>
          <cell r="B223" t="str">
            <v>Calefactor Eskabe 5000 Cal Tiro Balanceado</v>
          </cell>
          <cell r="C223" t="str">
            <v>u</v>
          </cell>
          <cell r="D223">
            <v>4437</v>
          </cell>
          <cell r="E223">
            <v>42736</v>
          </cell>
          <cell r="F223" t="str">
            <v>VIVIENDA</v>
          </cell>
          <cell r="G223" t="str">
            <v>01_MATERIALES</v>
          </cell>
          <cell r="H223" t="str">
            <v>INST. GAS</v>
          </cell>
          <cell r="J223" t="str">
            <v>052-0815</v>
          </cell>
        </row>
        <row r="224">
          <cell r="A224" t="str">
            <v>I1227</v>
          </cell>
          <cell r="B224" t="str">
            <v>Cocina Eskabe E Con 2 Gn</v>
          </cell>
          <cell r="C224" t="str">
            <v>u</v>
          </cell>
          <cell r="D224">
            <v>6941.32</v>
          </cell>
          <cell r="E224">
            <v>42736</v>
          </cell>
          <cell r="F224" t="str">
            <v>VIVIENDA</v>
          </cell>
          <cell r="G224" t="str">
            <v>01_MATERIALES</v>
          </cell>
          <cell r="H224" t="str">
            <v>*COCINAS Y ANAFES</v>
          </cell>
          <cell r="J224" t="str">
            <v>086-0520</v>
          </cell>
        </row>
        <row r="225">
          <cell r="A225" t="str">
            <v>I1228</v>
          </cell>
          <cell r="B225" t="str">
            <v>Instalacion De Gas Vivienda Unifamiliar 2 Picos</v>
          </cell>
          <cell r="C225" t="str">
            <v>u</v>
          </cell>
          <cell r="D225">
            <v>25039.33</v>
          </cell>
          <cell r="E225">
            <v>42736</v>
          </cell>
          <cell r="F225" t="str">
            <v>VIVIENDA</v>
          </cell>
          <cell r="G225" t="str">
            <v>04_SUBCONTRATOS</v>
          </cell>
          <cell r="H225" t="str">
            <v>INST. GAS</v>
          </cell>
          <cell r="J225" t="str">
            <v>540-0040</v>
          </cell>
        </row>
        <row r="226">
          <cell r="A226" t="str">
            <v>I1229</v>
          </cell>
          <cell r="B226" t="str">
            <v>Excavaciones Y Rellenos Con Compactación  A Maquina (con provisión de Tosca)</v>
          </cell>
          <cell r="C226" t="str">
            <v>m3</v>
          </cell>
          <cell r="D226">
            <v>2577.5206611570247</v>
          </cell>
          <cell r="E226">
            <v>43831</v>
          </cell>
          <cell r="F226" t="str">
            <v>EL CONSTRUCTOR</v>
          </cell>
          <cell r="G226" t="str">
            <v>04_SUBCONTRATOS</v>
          </cell>
          <cell r="H226" t="str">
            <v>MOVIMIENTO DE SUELOS</v>
          </cell>
        </row>
        <row r="227">
          <cell r="A227" t="str">
            <v>I1230</v>
          </cell>
          <cell r="B227" t="str">
            <v>Cuadro De Bombas Diam 0.038 Incluye Bombas</v>
          </cell>
          <cell r="C227" t="str">
            <v>u</v>
          </cell>
          <cell r="D227">
            <v>30839</v>
          </cell>
          <cell r="E227">
            <v>42948</v>
          </cell>
          <cell r="F227" t="str">
            <v>VIVIENDA</v>
          </cell>
          <cell r="G227" t="str">
            <v>04_SUBCONTRATOS</v>
          </cell>
          <cell r="H227" t="str">
            <v>INST. AGUA</v>
          </cell>
          <cell r="J227" t="str">
            <v>580-0350</v>
          </cell>
        </row>
        <row r="228">
          <cell r="A228" t="str">
            <v>I1231</v>
          </cell>
          <cell r="B228" t="str">
            <v>Tapa Pvc  40 Tigre Ramat (20215020)</v>
          </cell>
          <cell r="C228" t="str">
            <v>u</v>
          </cell>
          <cell r="D228">
            <v>38.360900000000001</v>
          </cell>
          <cell r="E228">
            <v>44487</v>
          </cell>
          <cell r="F228" t="str">
            <v>REFERENCIA</v>
          </cell>
          <cell r="G228" t="str">
            <v>01_MATERIALES</v>
          </cell>
          <cell r="H228" t="str">
            <v>INST. CLOACAL</v>
          </cell>
          <cell r="J228" t="str">
            <v>https://articulo.mercadolibre.com.ar/MLA-811562666-curva-larga-45-mh-40-pvc-32-_JM?quantity=1#position=3&amp;type=item&amp;tracking_id=aa074d04-1182-49ab-98d7-2d37b04d152e</v>
          </cell>
        </row>
        <row r="229">
          <cell r="A229" t="str">
            <v>I1232</v>
          </cell>
          <cell r="B229" t="str">
            <v>Tapa Pvc 110 Tigre Ramat (20215070)</v>
          </cell>
          <cell r="C229" t="str">
            <v>u</v>
          </cell>
          <cell r="D229">
            <v>150.66120000000001</v>
          </cell>
          <cell r="E229">
            <v>44487</v>
          </cell>
          <cell r="F229" t="str">
            <v>MERCADO LIBRE</v>
          </cell>
          <cell r="G229" t="str">
            <v>01_MATERIALES</v>
          </cell>
          <cell r="H229" t="str">
            <v>INST. CLOACAL</v>
          </cell>
          <cell r="J229" t="str">
            <v>https://articulo.mercadolibre.com.ar/MLA-811564689-tapa-h-110-pvc-32-_JM?quantity=1#position=3&amp;type=item&amp;tracking_id=d2d6aa28-997a-4c3c-933f-f59147d99bc3</v>
          </cell>
        </row>
        <row r="230">
          <cell r="A230" t="str">
            <v>I1233</v>
          </cell>
          <cell r="B230" t="str">
            <v>Tigre Ramal Mh 110X110 C/Vent.Pvc Je Din (26033810</v>
          </cell>
          <cell r="C230" t="str">
            <v>u</v>
          </cell>
          <cell r="D230">
            <v>886.62</v>
          </cell>
          <cell r="E230">
            <v>44487</v>
          </cell>
          <cell r="F230" t="str">
            <v>ABELSON</v>
          </cell>
          <cell r="G230" t="str">
            <v>01_MATERIALES</v>
          </cell>
          <cell r="H230" t="str">
            <v>INST. CLOACAL</v>
          </cell>
          <cell r="J230" t="str">
            <v>9439120</v>
          </cell>
        </row>
        <row r="231">
          <cell r="A231" t="str">
            <v>I1234</v>
          </cell>
          <cell r="B231" t="str">
            <v>Asiento P/Inodoro Blanco Tigre</v>
          </cell>
          <cell r="C231" t="str">
            <v>u</v>
          </cell>
          <cell r="D231">
            <v>4256.1983</v>
          </cell>
          <cell r="E231">
            <v>44487</v>
          </cell>
          <cell r="F231" t="str">
            <v>MERCADO LIBRE</v>
          </cell>
          <cell r="G231" t="str">
            <v>01_MATERIALES</v>
          </cell>
          <cell r="H231" t="str">
            <v>INST. CLOACAL</v>
          </cell>
          <cell r="J231" t="str">
            <v>https://articulo.mercadolibre.com.ar/MLA-619169241-asiento-inodoro-roca-monaco-derpla-pringles-herraje-cromo-_JM#reco_item_pos=1&amp;reco_backend=machinalis-v2p-pdp-boost-v2&amp;reco_backend_type=low_level&amp;reco_client=vip-v2p&amp;reco_id=2c6fe759-488f-46b6-b0ce-e831feca40a2</v>
          </cell>
        </row>
        <row r="232">
          <cell r="A232" t="str">
            <v>I1235</v>
          </cell>
          <cell r="B232" t="str">
            <v>Ferrum Dacxfb Deposito De Colgar Blanco P/Andina</v>
          </cell>
          <cell r="C232" t="str">
            <v>u</v>
          </cell>
          <cell r="D232">
            <v>10675.537200000001</v>
          </cell>
          <cell r="E232">
            <v>44487</v>
          </cell>
          <cell r="F232" t="str">
            <v>MERCADO LIBRE</v>
          </cell>
          <cell r="G232" t="str">
            <v>01_MATERIALES</v>
          </cell>
          <cell r="H232" t="str">
            <v>INST. CLOACAL</v>
          </cell>
          <cell r="J232" t="str">
            <v>https://articulo.mercadolibre.com.ar/MLA-655018346-deposito-de-colgar-ferrum-andina-dpcxf-blanco-_JM?quantity=1#position=4&amp;type=item&amp;tracking_id=c2b37896-7bb6-402d-8512-ce242132d2d8</v>
          </cell>
        </row>
        <row r="233">
          <cell r="A233" t="str">
            <v>I1236</v>
          </cell>
          <cell r="B233" t="str">
            <v>Sopapa Bañera A Codo 40Mm (4099) Bce.Pulida</v>
          </cell>
          <cell r="C233" t="str">
            <v>u</v>
          </cell>
          <cell r="D233">
            <v>2292.5619999999999</v>
          </cell>
          <cell r="E233">
            <v>44487</v>
          </cell>
          <cell r="F233" t="str">
            <v>MERCADO LIBRE</v>
          </cell>
          <cell r="G233" t="str">
            <v>01_MATERIALES</v>
          </cell>
          <cell r="H233" t="str">
            <v>INST. CLOACAL</v>
          </cell>
          <cell r="J233" t="str">
            <v>https://articulo.mercadolibre.com.ar/MLA-829693832-desague-pbanera-ccodo-bronce-90-1-14-fv-035501-sopapa-_JM?searchVariation=47767869528#searchVariation=47767869528&amp;position=2&amp;type=item&amp;tracking_id=96e60b4f-dcc8-4329-a737-a502210137fd</v>
          </cell>
        </row>
        <row r="234">
          <cell r="A234" t="str">
            <v>I1237</v>
          </cell>
          <cell r="B234" t="str">
            <v>Descarga Lavatorio 40X40 Cromo</v>
          </cell>
          <cell r="C234" t="str">
            <v>u</v>
          </cell>
          <cell r="D234">
            <v>4134.21</v>
          </cell>
          <cell r="E234">
            <v>44487</v>
          </cell>
          <cell r="F234" t="str">
            <v>ABELSON</v>
          </cell>
          <cell r="G234" t="str">
            <v>01_MATERIALES</v>
          </cell>
          <cell r="H234" t="str">
            <v>INST. CLOACAL</v>
          </cell>
          <cell r="J234">
            <v>6450281</v>
          </cell>
        </row>
        <row r="235">
          <cell r="A235" t="str">
            <v>I1238</v>
          </cell>
          <cell r="B235" t="str">
            <v>Grapa Acustica 110 Acustik (2689)</v>
          </cell>
          <cell r="C235" t="str">
            <v>u</v>
          </cell>
          <cell r="D235">
            <v>262.18</v>
          </cell>
          <cell r="E235">
            <v>44487</v>
          </cell>
          <cell r="F235" t="str">
            <v>ABELSON</v>
          </cell>
          <cell r="G235" t="str">
            <v>01_MATERIALES</v>
          </cell>
          <cell r="H235" t="str">
            <v>INST. CLOACAL</v>
          </cell>
          <cell r="J235">
            <v>7915354</v>
          </cell>
        </row>
        <row r="236">
          <cell r="A236" t="str">
            <v>I1239</v>
          </cell>
          <cell r="B236" t="str">
            <v>Contratapa 60X60 P/Camara Inspeccion Cemento</v>
          </cell>
          <cell r="C236" t="str">
            <v>u</v>
          </cell>
          <cell r="D236">
            <v>971.46</v>
          </cell>
          <cell r="E236">
            <v>44487</v>
          </cell>
          <cell r="F236" t="str">
            <v>ABELSON</v>
          </cell>
          <cell r="G236" t="str">
            <v>01_MATERIALES</v>
          </cell>
          <cell r="H236" t="str">
            <v>INST. CLOACAL</v>
          </cell>
          <cell r="J236">
            <v>4744250</v>
          </cell>
        </row>
        <row r="237">
          <cell r="A237" t="str">
            <v>I1240</v>
          </cell>
          <cell r="B237" t="str">
            <v>Tapa Arriba 68X68 P/Camara Inspeccion Cemento</v>
          </cell>
          <cell r="C237" t="str">
            <v>u</v>
          </cell>
          <cell r="D237">
            <v>1835.74</v>
          </cell>
          <cell r="E237">
            <v>44487</v>
          </cell>
          <cell r="F237" t="str">
            <v>ABELSON</v>
          </cell>
          <cell r="G237" t="str">
            <v>01_MATERIALES</v>
          </cell>
          <cell r="H237" t="str">
            <v>INST. CLOACAL</v>
          </cell>
          <cell r="J237">
            <v>4744252</v>
          </cell>
        </row>
        <row r="238">
          <cell r="A238" t="str">
            <v>I1241</v>
          </cell>
          <cell r="B238" t="str">
            <v>Embudo Vertical H.F. 100 Reja 20X20</v>
          </cell>
          <cell r="C238" t="str">
            <v>u</v>
          </cell>
          <cell r="D238">
            <v>2231.4050000000002</v>
          </cell>
          <cell r="E238">
            <v>44351</v>
          </cell>
          <cell r="F238" t="str">
            <v>MERCADO LIBRE</v>
          </cell>
          <cell r="G238" t="str">
            <v>01_MATERIALES</v>
          </cell>
          <cell r="H238" t="str">
            <v>INST. CLOACAL</v>
          </cell>
          <cell r="J238" t="str">
            <v>https://articulo.mercadolibre.com.ar/MLA-773924376-embudo-de-hierro-fundido-fundicion-creja-20-pcano-110-_JM?quantity=1#position=1&amp;type=item&amp;tracking_id=ffffa229-208b-462f-9dc5-6df81f535c0c</v>
          </cell>
        </row>
        <row r="239">
          <cell r="A239" t="str">
            <v>I1242</v>
          </cell>
          <cell r="B239" t="str">
            <v>Sifon Botella P/Pileta Cocina (7205) Awaduct</v>
          </cell>
          <cell r="C239" t="str">
            <v>u</v>
          </cell>
          <cell r="D239">
            <v>576.85950000000003</v>
          </cell>
          <cell r="E239">
            <v>44487</v>
          </cell>
          <cell r="F239" t="str">
            <v>MERCADO LIBRE</v>
          </cell>
          <cell r="G239" t="str">
            <v>01_MATERIALES</v>
          </cell>
          <cell r="H239" t="str">
            <v>INST. CLOACAL</v>
          </cell>
          <cell r="J239" t="str">
            <v>https://articulo.mercadolibre.com.ar/MLA-721047188-sifon-doble-para-bacha-de-cocina-pvc-con-abrazaderas-_JM?searchVariation=34244344693&amp;quantity=1&amp;variation=34244344693#searchVariation=34244344693&amp;position=2&amp;type=item&amp;tracking_id=520033e5-82b1-445b-848d-b82fca491451</v>
          </cell>
        </row>
        <row r="240">
          <cell r="A240" t="str">
            <v>I1243</v>
          </cell>
          <cell r="B240" t="str">
            <v>Tapa Pvc  50 Tigre Ramat (20215038)</v>
          </cell>
          <cell r="C240" t="str">
            <v>u</v>
          </cell>
          <cell r="D240">
            <v>54.16</v>
          </cell>
          <cell r="E240">
            <v>44487</v>
          </cell>
          <cell r="F240" t="str">
            <v>ABELSON</v>
          </cell>
          <cell r="G240" t="str">
            <v>01_MATERIALES</v>
          </cell>
          <cell r="H240" t="str">
            <v>INST. CLOACAL</v>
          </cell>
          <cell r="J240" t="str">
            <v>5139005</v>
          </cell>
        </row>
        <row r="241">
          <cell r="A241" t="str">
            <v>I1244</v>
          </cell>
          <cell r="B241" t="str">
            <v>Cielorrasos Al Latex 1 Mano Fij + 3 Manos Latex</v>
          </cell>
          <cell r="C241" t="str">
            <v>m2</v>
          </cell>
          <cell r="D241">
            <v>150.05000000000001</v>
          </cell>
          <cell r="E241">
            <v>42948</v>
          </cell>
          <cell r="F241" t="str">
            <v>VIVIENDA</v>
          </cell>
          <cell r="G241" t="str">
            <v>04_SUBCONTRATOS</v>
          </cell>
          <cell r="H241" t="str">
            <v>PINTURAS</v>
          </cell>
          <cell r="J241" t="str">
            <v>566-0010</v>
          </cell>
        </row>
        <row r="242">
          <cell r="A242" t="str">
            <v>I1245</v>
          </cell>
          <cell r="B242" t="str">
            <v>Puerta Placa Con Marco De Chapa</v>
          </cell>
          <cell r="C242" t="str">
            <v>m2</v>
          </cell>
          <cell r="D242">
            <v>589.99</v>
          </cell>
          <cell r="E242">
            <v>42887</v>
          </cell>
          <cell r="F242" t="str">
            <v>ESTIMADO</v>
          </cell>
          <cell r="G242" t="str">
            <v>01_MATERIALES</v>
          </cell>
          <cell r="H242" t="str">
            <v>*PUERTAS</v>
          </cell>
        </row>
        <row r="243">
          <cell r="A243" t="str">
            <v>I1246</v>
          </cell>
          <cell r="B243" t="str">
            <v>Ventana De Aluminio Blanco Sin Vidrio</v>
          </cell>
          <cell r="C243" t="str">
            <v>m2</v>
          </cell>
          <cell r="D243">
            <v>1626.67</v>
          </cell>
          <cell r="E243">
            <v>42887</v>
          </cell>
          <cell r="F243" t="str">
            <v>VIVIENDA</v>
          </cell>
          <cell r="G243" t="str">
            <v>01_MATERIALES</v>
          </cell>
          <cell r="H243" t="str">
            <v>*VENTANAS</v>
          </cell>
          <cell r="J243" t="str">
            <v>066-0410 / 1,50 / 1,50</v>
          </cell>
        </row>
        <row r="244">
          <cell r="A244" t="str">
            <v>I1247</v>
          </cell>
          <cell r="B244" t="str">
            <v>Puerta Exterior Metalica</v>
          </cell>
          <cell r="C244" t="str">
            <v>u</v>
          </cell>
          <cell r="D244">
            <v>3000</v>
          </cell>
          <cell r="E244">
            <v>42887</v>
          </cell>
          <cell r="F244" t="str">
            <v>ESTIMADO</v>
          </cell>
          <cell r="G244" t="str">
            <v>01_MATERIALES</v>
          </cell>
          <cell r="H244" t="str">
            <v>*PUERTAS</v>
          </cell>
        </row>
        <row r="245">
          <cell r="A245" t="str">
            <v>I1248</v>
          </cell>
          <cell r="B245" t="str">
            <v>Matafuego Abc 10 Kg</v>
          </cell>
          <cell r="C245" t="str">
            <v>u</v>
          </cell>
          <cell r="D245">
            <v>7595.04</v>
          </cell>
          <cell r="E245">
            <v>44494</v>
          </cell>
          <cell r="F245" t="str">
            <v>MERCADO LIBRE</v>
          </cell>
          <cell r="G245" t="str">
            <v>01_MATERIALES</v>
          </cell>
          <cell r="H245" t="str">
            <v>ACERO</v>
          </cell>
          <cell r="J245" t="str">
            <v>https://articulo.mercadolibre.com.ar/MLA-916064007-matafuego-nuevo-polvo-abc-10-kg-triclase-certificado-baliza-_JM#position=1&amp;search_layout=stack&amp;type=item&amp;tracking_id=d3831bc4-b7e5-40a8-82be-0f401368bf93</v>
          </cell>
        </row>
        <row r="246">
          <cell r="A246" t="str">
            <v>I1249</v>
          </cell>
          <cell r="B246" t="str">
            <v>Boca De Electricidad Materiales</v>
          </cell>
          <cell r="C246" t="str">
            <v>u</v>
          </cell>
          <cell r="D246">
            <v>4317</v>
          </cell>
          <cell r="E246">
            <v>42948</v>
          </cell>
          <cell r="F246" t="str">
            <v>VIVIENDA</v>
          </cell>
          <cell r="G246" t="str">
            <v>01_MATERIALES</v>
          </cell>
          <cell r="H246" t="str">
            <v>INST. ELECTRICA</v>
          </cell>
          <cell r="J246" t="str">
            <v>532-0050 LIDER X 60%</v>
          </cell>
        </row>
        <row r="247">
          <cell r="A247" t="str">
            <v>I1250</v>
          </cell>
          <cell r="B247" t="str">
            <v>Boca De Electricidad Mano De Obra</v>
          </cell>
          <cell r="C247" t="str">
            <v>u</v>
          </cell>
          <cell r="D247">
            <v>1602</v>
          </cell>
          <cell r="E247">
            <v>43800</v>
          </cell>
          <cell r="F247" t="str">
            <v>VIVIENDA</v>
          </cell>
          <cell r="G247" t="str">
            <v>02_MANO_DE_OBRA</v>
          </cell>
          <cell r="H247" t="str">
            <v>MANO DE OBRA PROPIA</v>
          </cell>
          <cell r="J247" t="str">
            <v>532-0050 LIDER X 40%</v>
          </cell>
        </row>
        <row r="248">
          <cell r="A248" t="str">
            <v>I1251</v>
          </cell>
          <cell r="B248" t="str">
            <v>Boca De Tv, Solo Cañerías, Materiales</v>
          </cell>
          <cell r="C248" t="str">
            <v>u</v>
          </cell>
          <cell r="D248">
            <v>1200</v>
          </cell>
          <cell r="E248">
            <v>42948</v>
          </cell>
          <cell r="F248" t="str">
            <v>VIVIENDA</v>
          </cell>
          <cell r="G248" t="str">
            <v>01_MATERIALES</v>
          </cell>
          <cell r="H248" t="str">
            <v>INST. ELECTRICA</v>
          </cell>
          <cell r="J248" t="str">
            <v>532-0260 X 0.6</v>
          </cell>
        </row>
        <row r="249">
          <cell r="A249" t="str">
            <v>I1252</v>
          </cell>
          <cell r="B249" t="str">
            <v>Boca De Tv, Solo Cañerías, Mano De Obra</v>
          </cell>
          <cell r="C249" t="str">
            <v>u</v>
          </cell>
          <cell r="D249">
            <v>700</v>
          </cell>
          <cell r="E249">
            <v>43800</v>
          </cell>
          <cell r="F249" t="str">
            <v>VIVIENDA</v>
          </cell>
          <cell r="G249" t="str">
            <v>02_MANO_DE_OBRA</v>
          </cell>
          <cell r="H249" t="str">
            <v>MANO DE OBRA PROPIA</v>
          </cell>
          <cell r="J249" t="str">
            <v>532-0260 X 0.4</v>
          </cell>
        </row>
        <row r="250">
          <cell r="A250" t="str">
            <v>I1253</v>
          </cell>
          <cell r="B250" t="str">
            <v>Boca De Telefono, Solo Cañerias, Materiales</v>
          </cell>
          <cell r="C250" t="str">
            <v>u</v>
          </cell>
          <cell r="D250">
            <v>1100</v>
          </cell>
          <cell r="F250" t="str">
            <v>VIVIENDA</v>
          </cell>
          <cell r="G250" t="str">
            <v>01_MATERIALES</v>
          </cell>
          <cell r="H250" t="str">
            <v>INST. ELECTRICA</v>
          </cell>
          <cell r="J250" t="str">
            <v>532-0200 * 60%</v>
          </cell>
        </row>
        <row r="251">
          <cell r="A251" t="str">
            <v>I1254</v>
          </cell>
          <cell r="B251" t="str">
            <v>Boca De Telefono, Solo Cañerias, Mano De Obra</v>
          </cell>
          <cell r="C251" t="str">
            <v>u</v>
          </cell>
          <cell r="D251">
            <v>700</v>
          </cell>
          <cell r="E251">
            <v>43800</v>
          </cell>
          <cell r="F251" t="str">
            <v>VIVIENDA</v>
          </cell>
          <cell r="G251" t="str">
            <v>02_MANO_DE_OBRA</v>
          </cell>
          <cell r="H251" t="str">
            <v>MANO DE OBRA PROPIA</v>
          </cell>
          <cell r="J251" t="str">
            <v>532-0200 * 40%</v>
          </cell>
        </row>
        <row r="252">
          <cell r="A252" t="str">
            <v>I1255</v>
          </cell>
          <cell r="B252" t="str">
            <v>Boca Para Pe, Solo Canerias, Materiales</v>
          </cell>
          <cell r="C252" t="str">
            <v>u</v>
          </cell>
          <cell r="D252">
            <v>1339.23</v>
          </cell>
          <cell r="E252">
            <v>42736</v>
          </cell>
          <cell r="F252" t="str">
            <v>VIVIENDA</v>
          </cell>
          <cell r="G252" t="str">
            <v>01_MATERIALES</v>
          </cell>
          <cell r="H252" t="str">
            <v>INST. ELECTRICA</v>
          </cell>
          <cell r="J252" t="str">
            <v>532-0220 * 60%</v>
          </cell>
        </row>
        <row r="253">
          <cell r="A253" t="str">
            <v>I1256</v>
          </cell>
          <cell r="B253" t="str">
            <v>Boca Para Pe, Solo Canerias, Mano De Obra</v>
          </cell>
          <cell r="C253" t="str">
            <v>u</v>
          </cell>
          <cell r="D253">
            <v>892.82</v>
          </cell>
          <cell r="E253">
            <v>43800</v>
          </cell>
          <cell r="F253" t="str">
            <v>VIVIENDA</v>
          </cell>
          <cell r="G253" t="str">
            <v>02_MANO_DE_OBRA</v>
          </cell>
          <cell r="H253" t="str">
            <v>MANO DE OBRA PROPIA</v>
          </cell>
          <cell r="J253" t="str">
            <v>532-0220 * 40%</v>
          </cell>
        </row>
        <row r="254">
          <cell r="A254" t="str">
            <v>I1257</v>
          </cell>
          <cell r="B254" t="str">
            <v>Revoque Completo Yeso, Materiales</v>
          </cell>
          <cell r="C254" t="str">
            <v>m2</v>
          </cell>
          <cell r="D254">
            <v>52.52</v>
          </cell>
          <cell r="E254">
            <v>42948</v>
          </cell>
          <cell r="F254" t="str">
            <v>VIVIENDA</v>
          </cell>
          <cell r="G254" t="str">
            <v>01_MATERIALES</v>
          </cell>
          <cell r="H254" t="str">
            <v>REVOQUES</v>
          </cell>
          <cell r="J254" t="str">
            <v>590-0470 material</v>
          </cell>
        </row>
        <row r="255">
          <cell r="A255" t="str">
            <v>I1258</v>
          </cell>
          <cell r="B255" t="str">
            <v>Revoque Completo Yeso, Mano De Obra</v>
          </cell>
          <cell r="C255" t="str">
            <v>m2</v>
          </cell>
          <cell r="D255">
            <v>846.59609663999993</v>
          </cell>
          <cell r="E255">
            <v>44470</v>
          </cell>
          <cell r="F255" t="str">
            <v>VIVIENDA</v>
          </cell>
          <cell r="G255" t="str">
            <v>02_MANO_DE_OBRA</v>
          </cell>
          <cell r="H255" t="str">
            <v>MANO DE OBRA PROPIA</v>
          </cell>
          <cell r="J255" t="str">
            <v>1,26 x ofi</v>
          </cell>
        </row>
        <row r="256">
          <cell r="A256" t="str">
            <v>I1259</v>
          </cell>
          <cell r="B256" t="str">
            <v>Esmalte Sintetico Sobre Madera, Materiales</v>
          </cell>
          <cell r="C256" t="str">
            <v>m2</v>
          </cell>
          <cell r="D256">
            <v>198</v>
          </cell>
          <cell r="E256">
            <v>42948</v>
          </cell>
          <cell r="F256" t="str">
            <v>VIVIENDA</v>
          </cell>
          <cell r="G256" t="str">
            <v>01_MATERIALES</v>
          </cell>
          <cell r="H256" t="str">
            <v>PINTURAS</v>
          </cell>
          <cell r="J256" t="str">
            <v>566-0410 * 60%</v>
          </cell>
        </row>
        <row r="257">
          <cell r="A257" t="str">
            <v>I1260</v>
          </cell>
          <cell r="B257" t="str">
            <v>Esmalte Sintetico Sobre Madera, Mano De Obra</v>
          </cell>
          <cell r="C257" t="str">
            <v>m2</v>
          </cell>
          <cell r="D257">
            <v>132</v>
          </cell>
          <cell r="E257">
            <v>43800</v>
          </cell>
          <cell r="F257" t="str">
            <v>VIVIENDA</v>
          </cell>
          <cell r="G257" t="str">
            <v>02_MANO_DE_OBRA</v>
          </cell>
          <cell r="H257" t="str">
            <v>MANO DE OBRA PROPIA</v>
          </cell>
          <cell r="J257" t="str">
            <v>566-0410 * 40%</v>
          </cell>
        </row>
        <row r="258">
          <cell r="A258" t="str">
            <v>I1261</v>
          </cell>
          <cell r="B258" t="str">
            <v>Latex En Muros Interiores, Materiales</v>
          </cell>
          <cell r="C258" t="str">
            <v>m2</v>
          </cell>
          <cell r="D258">
            <v>150</v>
          </cell>
          <cell r="E258">
            <v>42948</v>
          </cell>
          <cell r="F258" t="str">
            <v>VIVIENDA</v>
          </cell>
          <cell r="G258" t="str">
            <v>01_MATERIALES</v>
          </cell>
          <cell r="H258" t="str">
            <v>PINTURAS</v>
          </cell>
          <cell r="J258" t="str">
            <v>566-0210 * 60%</v>
          </cell>
        </row>
        <row r="259">
          <cell r="A259" t="str">
            <v>I1262</v>
          </cell>
          <cell r="B259" t="str">
            <v>Latex En Muros Interiores, Mano De Obra</v>
          </cell>
          <cell r="C259" t="str">
            <v>m2</v>
          </cell>
          <cell r="D259">
            <v>100</v>
          </cell>
          <cell r="E259">
            <v>43800</v>
          </cell>
          <cell r="F259" t="str">
            <v>VIVIENDA</v>
          </cell>
          <cell r="G259" t="str">
            <v>02_MANO_DE_OBRA</v>
          </cell>
          <cell r="H259" t="str">
            <v>MANO DE OBRA PROPIA</v>
          </cell>
          <cell r="J259" t="str">
            <v>566-0210 * 40%</v>
          </cell>
        </row>
        <row r="260">
          <cell r="A260" t="str">
            <v>I1263</v>
          </cell>
          <cell r="B260" t="str">
            <v>Esmalte Sintetico Sobre Metal, Materiales</v>
          </cell>
          <cell r="C260" t="str">
            <v>m2</v>
          </cell>
          <cell r="D260">
            <v>198</v>
          </cell>
          <cell r="E260">
            <v>42948</v>
          </cell>
          <cell r="F260" t="str">
            <v>VIVIENDA</v>
          </cell>
          <cell r="G260" t="str">
            <v>01_MATERIALES</v>
          </cell>
          <cell r="H260" t="str">
            <v>PINTURAS</v>
          </cell>
          <cell r="J260" t="str">
            <v>566-0500 * 60%</v>
          </cell>
        </row>
        <row r="261">
          <cell r="A261" t="str">
            <v>I1264</v>
          </cell>
          <cell r="B261" t="str">
            <v>Esmalte Sintetico Sobre Metal, Mano De Obra</v>
          </cell>
          <cell r="C261" t="str">
            <v>m2</v>
          </cell>
          <cell r="D261">
            <v>132</v>
          </cell>
          <cell r="E261">
            <v>42948</v>
          </cell>
          <cell r="F261" t="str">
            <v>VIVIENDA</v>
          </cell>
          <cell r="G261" t="str">
            <v>01_MATERIALES</v>
          </cell>
          <cell r="H261" t="str">
            <v>PINTURAS</v>
          </cell>
          <cell r="J261" t="str">
            <v>566-0500 * 40%</v>
          </cell>
        </row>
        <row r="262">
          <cell r="A262" t="str">
            <v>I1265</v>
          </cell>
          <cell r="B262" t="str">
            <v>Pico De Gas Adicional En Depto</v>
          </cell>
          <cell r="C262" t="str">
            <v>u</v>
          </cell>
          <cell r="D262">
            <v>5853.05</v>
          </cell>
          <cell r="E262">
            <v>42736</v>
          </cell>
          <cell r="F262" t="str">
            <v>VIVIENDA</v>
          </cell>
          <cell r="G262" t="str">
            <v>04_SUBCONTRATOS</v>
          </cell>
          <cell r="H262" t="str">
            <v>INST. GAS</v>
          </cell>
          <cell r="J262" t="str">
            <v>540-0070</v>
          </cell>
        </row>
        <row r="263">
          <cell r="A263" t="str">
            <v>I1266</v>
          </cell>
          <cell r="B263" t="str">
            <v>Cano Galvanizado Roscado 2 (6.40 Mts.)</v>
          </cell>
          <cell r="C263" t="str">
            <v>u</v>
          </cell>
          <cell r="D263">
            <v>18569.77</v>
          </cell>
          <cell r="E263">
            <v>44487</v>
          </cell>
          <cell r="F263" t="str">
            <v>ABELSON</v>
          </cell>
          <cell r="G263" t="str">
            <v>01_MATERIALES</v>
          </cell>
          <cell r="H263" t="str">
            <v>ACERO</v>
          </cell>
          <cell r="J263" t="str">
            <v>0100050</v>
          </cell>
        </row>
        <row r="264">
          <cell r="A264" t="str">
            <v>I1267</v>
          </cell>
          <cell r="B264" t="str">
            <v>Profesional Senior (Ingeniero O Arquitecto)</v>
          </cell>
          <cell r="C264" t="str">
            <v>hs</v>
          </cell>
          <cell r="D264">
            <v>2090</v>
          </cell>
          <cell r="E264">
            <v>44487</v>
          </cell>
          <cell r="F264" t="str">
            <v>DOLARIZADO</v>
          </cell>
          <cell r="G264" t="str">
            <v>04_SUBCONTRATOS</v>
          </cell>
          <cell r="H264" t="str">
            <v>HONORARIOS</v>
          </cell>
          <cell r="J264">
            <v>20</v>
          </cell>
        </row>
        <row r="265">
          <cell r="A265" t="str">
            <v>I1268</v>
          </cell>
          <cell r="B265" t="str">
            <v>Caño Hierro Galvanizado 1" x 3 ml Daisa</v>
          </cell>
          <cell r="C265" t="str">
            <v>ml</v>
          </cell>
          <cell r="D265">
            <v>333.416</v>
          </cell>
          <cell r="E265">
            <v>44351</v>
          </cell>
          <cell r="F265" t="str">
            <v>MERCADO LIBRE</v>
          </cell>
          <cell r="G265" t="str">
            <v>01_MATERIALES</v>
          </cell>
          <cell r="H265" t="str">
            <v>ELECTRICIDAD</v>
          </cell>
          <cell r="J265" t="str">
            <v>https://articulo.mercadolibre.com.ar/MLA-828004674-cano-hierro-galvanizado-tipo-daisa-1-x-3mts-pack-x-10pzas-_JM#position=5&amp;type=item&amp;tracking_id=83fc2ab8-4b20-47f4-9609-57d4fe39feb1</v>
          </cell>
        </row>
        <row r="266">
          <cell r="A266" t="str">
            <v>I1269</v>
          </cell>
          <cell r="B266" t="str">
            <v>Cinta De Advertencia Subterranea 0,30 X 250 Mts</v>
          </cell>
          <cell r="C266" t="str">
            <v>ml</v>
          </cell>
          <cell r="D266">
            <v>75.738799999999998</v>
          </cell>
          <cell r="E266">
            <v>44487</v>
          </cell>
          <cell r="F266" t="str">
            <v>MERCADO LIBRE</v>
          </cell>
          <cell r="G266" t="str">
            <v>01_MATERIALES</v>
          </cell>
          <cell r="H266" t="str">
            <v>ELECTRICIDAD</v>
          </cell>
          <cell r="J266" t="str">
            <v>https://articulo.mercadolibre.com.ar/MLA-758027210-mallas-advertencia-subterraneas-030x250-magua-gas-ele-_JM?quantity=1&amp;variation=39672927103</v>
          </cell>
        </row>
        <row r="267">
          <cell r="A267" t="str">
            <v>I1270</v>
          </cell>
          <cell r="B267" t="str">
            <v>Retro Pala S/Ruedas Cat 416E 4X4</v>
          </cell>
          <cell r="C267" t="str">
            <v>hs</v>
          </cell>
          <cell r="D267">
            <v>1814.6679999999999</v>
          </cell>
          <cell r="E267">
            <v>44487</v>
          </cell>
          <cell r="F267" t="str">
            <v>Maquinas</v>
          </cell>
          <cell r="G267" t="str">
            <v>03_EQUIPOS</v>
          </cell>
          <cell r="H267" t="str">
            <v>COSTO EQUIPO</v>
          </cell>
          <cell r="J267" t="str">
            <v>E0002</v>
          </cell>
        </row>
        <row r="268">
          <cell r="A268" t="str">
            <v>I1271</v>
          </cell>
          <cell r="B268" t="str">
            <v>Cable Al 3X70/35Mm - Iram 2178</v>
          </cell>
          <cell r="C268" t="str">
            <v>ml</v>
          </cell>
          <cell r="D268">
            <v>6124.9090999999999</v>
          </cell>
          <cell r="E268">
            <v>44487</v>
          </cell>
          <cell r="F268" t="str">
            <v>MERCADO LIBRE</v>
          </cell>
          <cell r="G268" t="str">
            <v>01_MATERIALES</v>
          </cell>
          <cell r="H268" t="str">
            <v>ELECTRICIDAD</v>
          </cell>
          <cell r="J268" t="str">
            <v>https://articulo.mercadolibre.com.ar/MLA-716210167-cable-subterraneo-mh-3x7035cobre-flexible-3-x-70-35-_JM?quantity=1</v>
          </cell>
        </row>
        <row r="269">
          <cell r="A269" t="str">
            <v>I1272</v>
          </cell>
          <cell r="B269" t="str">
            <v>Cable Al 3X50/25Mm - Iram 2178</v>
          </cell>
          <cell r="C269" t="str">
            <v>ml</v>
          </cell>
          <cell r="D269">
            <v>4384.4710999999998</v>
          </cell>
          <cell r="E269">
            <v>44487</v>
          </cell>
          <cell r="F269" t="str">
            <v>MERCADO LIBRE</v>
          </cell>
          <cell r="G269" t="str">
            <v>01_MATERIALES</v>
          </cell>
          <cell r="H269" t="str">
            <v>ELECTRICIDAD</v>
          </cell>
          <cell r="J269" t="str">
            <v>https://articulo.mercadolibre.com.ar/MLA-716209959-cable-subterraneo-mh-3x5025-cobre-flexible-3-x-50-25-_JM?quantity=1</v>
          </cell>
        </row>
        <row r="270">
          <cell r="A270" t="str">
            <v>I1273</v>
          </cell>
          <cell r="B270" t="str">
            <v>Cable Al 3X25/25Mm - Iram 2178</v>
          </cell>
          <cell r="C270" t="str">
            <v>ml</v>
          </cell>
          <cell r="D270">
            <v>2490.2204000000002</v>
          </cell>
          <cell r="E270">
            <v>44487</v>
          </cell>
          <cell r="F270" t="str">
            <v>MERCADO LIBRE</v>
          </cell>
          <cell r="G270" t="str">
            <v>01_MATERIALES</v>
          </cell>
          <cell r="H270" t="str">
            <v>ELECTRICIDAD</v>
          </cell>
          <cell r="J270" t="str">
            <v>https://articulo.mercadolibre.com.ar/MLA-770679005-metros-cable-argenplas-subterraneo-4p-3x2516-mm2-_JM#position=1&amp;type=item&amp;tracking_id=1fbdad90-2af5-4e20-a39b-9aae98e1875d</v>
          </cell>
        </row>
        <row r="271">
          <cell r="A271" t="str">
            <v>I1274</v>
          </cell>
          <cell r="B271" t="str">
            <v>Cable 4X4Mm - Iram 2178</v>
          </cell>
          <cell r="C271" t="str">
            <v>ml</v>
          </cell>
          <cell r="D271">
            <v>312.61160000000001</v>
          </cell>
          <cell r="E271">
            <v>44487</v>
          </cell>
          <cell r="F271" t="str">
            <v>MERCADO LIBRE</v>
          </cell>
          <cell r="G271" t="str">
            <v>01_MATERIALES</v>
          </cell>
          <cell r="H271" t="str">
            <v>ELECTRICIDAD</v>
          </cell>
          <cell r="J271" t="str">
            <v>https://articulo.mercadolibre.com.ar/MLA-741728374-cable-subterraneo-norm-4x4-mm-x-mt-aprobado-_JM?quantity=1#position=5&amp;type=item&amp;tracking_id=0a636cb4-023a-469f-9cf4-e20318646134</v>
          </cell>
        </row>
        <row r="272">
          <cell r="A272" t="str">
            <v>I1275</v>
          </cell>
          <cell r="B272" t="str">
            <v>Cable 2X2,5Mm - Iram 2178 x 50 ml</v>
          </cell>
          <cell r="C272" t="str">
            <v>ml</v>
          </cell>
          <cell r="D272">
            <v>53.72</v>
          </cell>
          <cell r="E272">
            <v>44455</v>
          </cell>
          <cell r="F272" t="str">
            <v>MERCADO LIBRE</v>
          </cell>
          <cell r="G272" t="str">
            <v>01_MATERIALES</v>
          </cell>
          <cell r="H272" t="str">
            <v>ELECTRICIDAD</v>
          </cell>
          <cell r="J272" t="str">
            <v>https://articulo.mercadolibre.com.ar/MLA-935529538-cable-tipo-taller-2x25-mm-100mts-l-_JM#position=8&amp;search_layout=stack&amp;type=pad&amp;tracking_id=6dcb8de5-dfd6-4874-ac49-0e1ee85e60e0&amp;is_advertising=true&amp;ad_domain=VQCATCORE_LST&amp;ad_position=8&amp;ad_click_id=MDE1ZDBiNWMtNjRmNS00MWYxLWIzMzktM2VkOWQ5MDIxNWQ5</v>
          </cell>
        </row>
        <row r="273">
          <cell r="A273" t="str">
            <v>I1276</v>
          </cell>
          <cell r="B273" t="str">
            <v>Luminaria Alumbrado Publico Vial Led 100W = 250W Sodio 220V</v>
          </cell>
          <cell r="C273" t="str">
            <v>u</v>
          </cell>
          <cell r="D273">
            <v>16504.1322</v>
          </cell>
          <cell r="E273">
            <v>44444</v>
          </cell>
          <cell r="F273" t="str">
            <v>MERCADO LIBRE</v>
          </cell>
          <cell r="G273" t="str">
            <v>01_MATERIALES</v>
          </cell>
          <cell r="H273" t="str">
            <v>ILUMINACIÓN</v>
          </cell>
          <cell r="J273" t="str">
            <v>https://articulo.mercadolibre.com.ar/MLA-611991230-luminaria-alumbrado-publico-vial-led-100w-250w-sodio-220v-_JM</v>
          </cell>
        </row>
        <row r="274">
          <cell r="A274" t="str">
            <v>I1277</v>
          </cell>
          <cell r="B274" t="str">
            <v>Reflector Led 400W</v>
          </cell>
          <cell r="C274" t="str">
            <v>u</v>
          </cell>
          <cell r="D274">
            <v>20471.074400000001</v>
          </cell>
          <cell r="E274">
            <v>44487</v>
          </cell>
          <cell r="F274" t="str">
            <v>MERCADO LIBRE</v>
          </cell>
          <cell r="G274" t="str">
            <v>01_MATERIALES</v>
          </cell>
          <cell r="H274" t="str">
            <v>ELECTRICIDAD</v>
          </cell>
          <cell r="J274" t="str">
            <v>https://articulo.mercadolibre.com.ar/MLA-783879985-reflector-led-400w-slim-cob-5730-exterior-cancha-premium-_JM?quantity=1&amp;variation=36074602147#is_advertising=true&amp;ad_domain=VQCATCORE_LST&amp;ad_position=8&amp;ad_click_id=MDFiOWVlYzYtNzc1Mi00YjFlLTg4OGQtMzI2ZjI4MTY3MmZi</v>
          </cell>
        </row>
        <row r="275">
          <cell r="A275" t="str">
            <v>I1278</v>
          </cell>
          <cell r="B275" t="str">
            <v>Bornes P/Riel Din</v>
          </cell>
          <cell r="C275" t="str">
            <v>u</v>
          </cell>
          <cell r="D275">
            <v>287.35539999999997</v>
          </cell>
          <cell r="E275">
            <v>44110</v>
          </cell>
          <cell r="F275" t="str">
            <v>MERCADO LIBRE</v>
          </cell>
          <cell r="G275" t="str">
            <v>01_MATERIALES</v>
          </cell>
          <cell r="H275" t="str">
            <v>ELECTRICIDAD</v>
          </cell>
          <cell r="J275" t="str">
            <v>https://articulo.mercadolibre.com.ar/MLA-761652959-borneras-repart-unipol-nrv-priel-din-52-7-conex-x10-uni-_JM#position=11&amp;type=item&amp;tracking_id=ae89bd6f-785f-48d8-a1eb-bda1a69651f8</v>
          </cell>
        </row>
        <row r="276">
          <cell r="A276" t="str">
            <v>I1279</v>
          </cell>
          <cell r="B276" t="str">
            <v>Id 4X40A 30Ma</v>
          </cell>
          <cell r="C276" t="str">
            <v>u</v>
          </cell>
          <cell r="D276">
            <v>4560.3306000000002</v>
          </cell>
          <cell r="E276">
            <v>44487</v>
          </cell>
          <cell r="F276" t="str">
            <v>MERCADO LIBRE</v>
          </cell>
          <cell r="G276" t="str">
            <v>01_MATERIALES</v>
          </cell>
          <cell r="H276" t="str">
            <v>ELECTRICIDAD</v>
          </cell>
          <cell r="J276" t="str">
            <v>https://articulo.mercadolibre.com.ar/MLA-868403925-disyuntor-diferencial-schneider-bipolar-2x40a-_JM#reco_item_pos=0&amp;reco_backend=machinalis-v2p-pdp-boost-v2&amp;reco_backend_type=low_level&amp;reco_client=vip-v2p&amp;reco_id=852e9ec1-5385-4c74-b8bb-b4f7547c14cb</v>
          </cell>
        </row>
        <row r="277">
          <cell r="A277" t="str">
            <v>I1280</v>
          </cell>
          <cell r="B277" t="str">
            <v>Tabaquera+Fusible 2A</v>
          </cell>
          <cell r="C277" t="str">
            <v>u</v>
          </cell>
          <cell r="D277">
            <v>592.55999999999995</v>
          </cell>
          <cell r="E277">
            <v>44448</v>
          </cell>
          <cell r="F277" t="str">
            <v>MERCADO LIBRE</v>
          </cell>
          <cell r="G277" t="str">
            <v>01_MATERIALES</v>
          </cell>
          <cell r="H277" t="str">
            <v>ELECTRICIDAD</v>
          </cell>
          <cell r="J277" t="str">
            <v>https://articulo.mercadolibre.com.ar/MLA-843233993-seccionador-portafusible-unipolar-32a-10x38-abb-_JM#position=2&amp;search_layout=stack&amp;type=item&amp;tracking_id=e9901e77-0790-40c2-869f-fa8a4fac57c7</v>
          </cell>
        </row>
        <row r="278">
          <cell r="A278" t="str">
            <v>I1281</v>
          </cell>
          <cell r="B278" t="str">
            <v>Seccionador 4X100A 20Ka</v>
          </cell>
          <cell r="C278" t="str">
            <v>u</v>
          </cell>
          <cell r="D278">
            <v>31030.7438</v>
          </cell>
          <cell r="E278">
            <v>44497</v>
          </cell>
          <cell r="F278" t="str">
            <v>MERCADO LIBRE</v>
          </cell>
          <cell r="G278" t="str">
            <v>01_MATERIALES</v>
          </cell>
          <cell r="H278" t="str">
            <v>ELECTRICIDAD</v>
          </cell>
          <cell r="J278" t="str">
            <v>https://articulo.mercadolibre.com.ar/MLA-839824153-seccionador-interruptor-compact-schneider-ins-4x100-_JM#position=1&amp;type=item&amp;tracking_id=5e8a3985-fd8c-4006-8661-ef5d9f93ed67</v>
          </cell>
        </row>
        <row r="279">
          <cell r="A279" t="str">
            <v>I1282</v>
          </cell>
          <cell r="B279" t="str">
            <v>Térmomágnetica 4X40A 6Ka</v>
          </cell>
          <cell r="C279" t="str">
            <v>u</v>
          </cell>
          <cell r="D279">
            <v>6193.3883999999998</v>
          </cell>
          <cell r="E279">
            <v>44487</v>
          </cell>
          <cell r="F279" t="str">
            <v>MERCADO LIBRE</v>
          </cell>
          <cell r="G279" t="str">
            <v>01_MATERIALES</v>
          </cell>
          <cell r="H279" t="str">
            <v>ELECTRICIDAD</v>
          </cell>
          <cell r="J279" t="str">
            <v>https://articulo.mercadolibre.com.ar/MLA-775574483-diyuntor-abb-4x40-a-interruptor-diferencial-tetrapolar-4x40a-_JM#is_advertising=true&amp;ad_domain=VQCATCORE_LST&amp;ad_position=14&amp;ad_click_id=ZWIwODZlNDgtMjk5ZC00M2NiLWE3MGQtNmUzZDY1OGMyMmZm</v>
          </cell>
        </row>
        <row r="280">
          <cell r="A280" t="str">
            <v>I1283</v>
          </cell>
          <cell r="B280" t="str">
            <v>Gabinete 600X600X250 Mm</v>
          </cell>
          <cell r="C280" t="str">
            <v>u</v>
          </cell>
          <cell r="D280">
            <v>16190.0826</v>
          </cell>
          <cell r="E280">
            <v>44487</v>
          </cell>
          <cell r="F280" t="str">
            <v>MERCADO LIBRE</v>
          </cell>
          <cell r="G280" t="str">
            <v>01_MATERIALES</v>
          </cell>
          <cell r="H280" t="str">
            <v>ELECTRICIDAD</v>
          </cell>
          <cell r="J280" t="str">
            <v>https://articulo.mercadolibre.com.ar/MLA-879832982-gabinete-electrico-estanco-metalico-600x600x250-schneider-_JM#position=1&amp;amp;type=item&amp;amp;tracking_id=8a55b1aa-3dcf-49fa-b0de-8a02d47a3d68</v>
          </cell>
        </row>
        <row r="281">
          <cell r="A281" t="str">
            <v>I1284</v>
          </cell>
          <cell r="B281" t="str">
            <v>Borneras</v>
          </cell>
          <cell r="C281" t="str">
            <v>u</v>
          </cell>
          <cell r="D281">
            <v>248.7603</v>
          </cell>
          <cell r="E281">
            <v>44487</v>
          </cell>
          <cell r="F281" t="str">
            <v>MERCADO LIBRE</v>
          </cell>
          <cell r="G281" t="str">
            <v>01_MATERIALES</v>
          </cell>
          <cell r="H281" t="str">
            <v>ELECTRICIDAD</v>
          </cell>
          <cell r="J281" t="str">
            <v>https://articulo.mercadolibre.com.ar/MLA-753901315-bornera-divisible-steck-24a-blanca-12-sal-pcable-25mm-stg-_JM</v>
          </cell>
        </row>
        <row r="282">
          <cell r="A282" t="str">
            <v>I1285</v>
          </cell>
          <cell r="B282" t="str">
            <v>Contacto Auxiliar Na Y Nc P/Tmm</v>
          </cell>
          <cell r="C282" t="str">
            <v>u</v>
          </cell>
          <cell r="D282">
            <v>461.98349999999999</v>
          </cell>
          <cell r="E282">
            <v>44487</v>
          </cell>
          <cell r="F282" t="str">
            <v>MERCADO LIBRE</v>
          </cell>
          <cell r="G282" t="str">
            <v>01_MATERIALES</v>
          </cell>
          <cell r="H282" t="str">
            <v>ELECTRICIDAD</v>
          </cell>
          <cell r="J282" t="str">
            <v>https://articulo.mercadolibre.com.ar/MLA-842567581-contacto-auxiliar-unipolar-frontal-pcontactores-ca5-01-abb-_JM?quantity=1#position=4&amp;type=item&amp;tracking_id=d9310302-a601-4159-b306-cc5a19f2251e</v>
          </cell>
        </row>
        <row r="283">
          <cell r="A283" t="str">
            <v>I1286</v>
          </cell>
          <cell r="B283" t="str">
            <v>Indicador Luminoso</v>
          </cell>
          <cell r="C283" t="str">
            <v>u</v>
          </cell>
          <cell r="D283">
            <v>552.53719999999998</v>
          </cell>
          <cell r="E283">
            <v>44487</v>
          </cell>
          <cell r="F283" t="str">
            <v>MERCADO LIBRE</v>
          </cell>
          <cell r="G283" t="str">
            <v>01_MATERIALES</v>
          </cell>
          <cell r="H283" t="str">
            <v>ELECTRICIDAD</v>
          </cell>
          <cell r="J283" t="str">
            <v>https://articulo.mercadolibre.com.ar/MLA-788614099-senal-luminosa-ojo-de-buey-led-12v-ambar-spo-10-tea-e631-_JM</v>
          </cell>
        </row>
        <row r="284">
          <cell r="A284" t="str">
            <v>I1287</v>
          </cell>
          <cell r="B284" t="str">
            <v>Térmomágnetica 4X25A 6Ka</v>
          </cell>
          <cell r="C284" t="str">
            <v>u</v>
          </cell>
          <cell r="D284">
            <v>4140.8181999999997</v>
          </cell>
          <cell r="E284">
            <v>44300</v>
          </cell>
          <cell r="F284" t="str">
            <v>MERCADO LIBRE</v>
          </cell>
          <cell r="G284" t="str">
            <v>01_MATERIALES</v>
          </cell>
          <cell r="H284" t="str">
            <v>ELECTRICIDAD</v>
          </cell>
          <cell r="J284" t="str">
            <v>https://articulo.mercadolibre.com.ar/MLA-825079715-termomagnetica-din-schneider-4x25a-6ka-c-ik60n-_JM?quantity=1#position=1&amp;type=item&amp;tracking_id=23ab4b3c-c728-476d-9f2e-6e46dd2d40df</v>
          </cell>
        </row>
        <row r="285">
          <cell r="A285" t="str">
            <v>I1289</v>
          </cell>
          <cell r="B285" t="str">
            <v>Fotocélula</v>
          </cell>
          <cell r="C285" t="str">
            <v>u</v>
          </cell>
          <cell r="D285">
            <v>528.98350000000005</v>
          </cell>
          <cell r="E285">
            <v>44487</v>
          </cell>
          <cell r="F285" t="str">
            <v>MERCADO LIBRE</v>
          </cell>
          <cell r="G285" t="str">
            <v>01_MATERIALES</v>
          </cell>
          <cell r="H285" t="str">
            <v>ELECTRICIDAD</v>
          </cell>
          <cell r="J285" t="str">
            <v>https://articulo.mercadolibre.com.ar/MLA-862006528-fotocelula-fotocontrol-1500w-para-todo-tipo-de-lamparas-_JM#position=1&amp;type=item&amp;tracking_id=122c005d-45c2-424e-8b0b-d95f947f0e15</v>
          </cell>
        </row>
        <row r="286">
          <cell r="A286" t="str">
            <v>I1290</v>
          </cell>
          <cell r="B286" t="str">
            <v>Gabinete 300X300X250 Mm Ip55</v>
          </cell>
          <cell r="C286" t="str">
            <v>u</v>
          </cell>
          <cell r="D286">
            <v>8323.6694000000007</v>
          </cell>
          <cell r="E286">
            <v>44487</v>
          </cell>
          <cell r="F286" t="str">
            <v>MERCADO LIBRE</v>
          </cell>
          <cell r="G286" t="str">
            <v>01_MATERIALES</v>
          </cell>
          <cell r="H286" t="str">
            <v>ELECTRICIDAD</v>
          </cell>
          <cell r="J286" t="str">
            <v>https://articulo.mercadolibre.com.ar/MLA-710385720-gabinete-caja-estanco-metalico-36-bocas-din-30x45x12cm-forli-_JM?quantity=1</v>
          </cell>
        </row>
        <row r="287">
          <cell r="A287" t="str">
            <v>I1291</v>
          </cell>
          <cell r="B287" t="str">
            <v>Térmomágnetica 2X10A 6Ka</v>
          </cell>
          <cell r="C287" t="str">
            <v>u</v>
          </cell>
          <cell r="D287">
            <v>1662.8099</v>
          </cell>
          <cell r="E287">
            <v>44444</v>
          </cell>
          <cell r="F287" t="str">
            <v>MERCADO LIBRE</v>
          </cell>
          <cell r="G287" t="str">
            <v>01_MATERIALES</v>
          </cell>
          <cell r="H287" t="str">
            <v>ELECTRICIDAD</v>
          </cell>
          <cell r="J287" t="str">
            <v>https://articulo.mercadolibre.com.ar/MLA-831463966-interruptor-termomagnetico-bipolar-2x10a-schneider-ik60n-6ka-_JM#position=2&amp;type=item&amp;tracking_id=2677ea0c-8eef-4087-ae1a-f07997c9635d</v>
          </cell>
        </row>
        <row r="288">
          <cell r="A288" t="str">
            <v>I1292</v>
          </cell>
          <cell r="B288" t="str">
            <v>Gabinete 250X300X150 Mm Ip55</v>
          </cell>
          <cell r="C288" t="str">
            <v>u</v>
          </cell>
          <cell r="D288">
            <v>3807.4380000000001</v>
          </cell>
          <cell r="E288">
            <v>44351</v>
          </cell>
          <cell r="F288" t="str">
            <v>MERCADO LIBRE</v>
          </cell>
          <cell r="G288" t="str">
            <v>01_MATERIALES</v>
          </cell>
          <cell r="H288" t="str">
            <v>ELECTRICIDAD</v>
          </cell>
          <cell r="J288" t="str">
            <v>https://articulo.mercadolibre.com.ar/MLA-870779273-gabinete-metalico-estanco-ip65-300x250x160mm-gabexel-_JM#position=1&amp;type=item&amp;tracking_id=f4ff6d6f-4ac5-47dc-8b60-38f57da6b259</v>
          </cell>
        </row>
        <row r="289">
          <cell r="A289" t="str">
            <v>I1293</v>
          </cell>
          <cell r="B289" t="str">
            <v xml:space="preserve">Jabalinas P/Pat C/Camara De Inspección (Una Por Torre De Ilum.) - Tipo Copperweld 3M </v>
          </cell>
          <cell r="C289" t="str">
            <v>u</v>
          </cell>
          <cell r="D289">
            <v>2000</v>
          </cell>
          <cell r="E289">
            <v>44351</v>
          </cell>
          <cell r="F289" t="str">
            <v>MERCADO LIBRE</v>
          </cell>
          <cell r="G289" t="str">
            <v>01_MATERIALES</v>
          </cell>
          <cell r="H289" t="str">
            <v>ELECTRICIDAD</v>
          </cell>
          <cell r="J289" t="str">
            <v>https://articulo.mercadolibre.com.ar/MLA-856076580-kit-puesta-tierra-jabalina-34-de-15mts-caja-tomacable-_JM#reco_item_pos=1&amp;reco_backend=machinalis-v2p-pdp-boost-v2&amp;reco_backend_type=low_level&amp;reco_client=vip-v2p&amp;reco_id=061e2113-0080-4698-96c2-8778d0b20358</v>
          </cell>
        </row>
        <row r="290">
          <cell r="A290" t="str">
            <v>I1294</v>
          </cell>
          <cell r="B290" t="str">
            <v xml:space="preserve">Cable Vn 50Mm Verde Amarillo Pat </v>
          </cell>
          <cell r="C290" t="str">
            <v>ml</v>
          </cell>
          <cell r="D290">
            <v>1266.8181999999999</v>
          </cell>
          <cell r="E290">
            <v>44487</v>
          </cell>
          <cell r="F290" t="str">
            <v>MERCADO LIBRE</v>
          </cell>
          <cell r="G290" t="str">
            <v>01_MATERIALES</v>
          </cell>
          <cell r="H290" t="str">
            <v>ELECTRICIDAD</v>
          </cell>
          <cell r="J290" t="str">
            <v>https://articulo.mercadolibre.com.ar/MLA-817402086-cable-mh-unipolar-50-mm-normalizado-iram-x-metro-_JM#position=5&amp;type=item&amp;tracking_id=1ae1ee36-48d0-431c-a8a3-b6d986c2d0b6</v>
          </cell>
        </row>
        <row r="291">
          <cell r="A291" t="str">
            <v>I1295</v>
          </cell>
          <cell r="B291" t="str">
            <v>Pararayo Punta Franklin</v>
          </cell>
          <cell r="C291" t="str">
            <v>u</v>
          </cell>
          <cell r="D291">
            <v>4958.6777000000002</v>
          </cell>
          <cell r="E291">
            <v>44487</v>
          </cell>
          <cell r="F291" t="str">
            <v>MERCADO LIBRE</v>
          </cell>
          <cell r="G291" t="str">
            <v>01_MATERIALES</v>
          </cell>
          <cell r="H291" t="str">
            <v>ELECTRICIDAD</v>
          </cell>
          <cell r="J291" t="str">
            <v>https://articulo.mercadolibre.com.ar/MLA-906149650-pararrayos-franklin-5-puntas-rosca--_JM#reco_item_pos=1&amp;reco_backend=machinalis-v2p-pdp-boost-v2&amp;reco_backend_type=low_level&amp;reco_client=vip-v2p&amp;reco_id=c5771d09-ead8-4dc9-9b9b-339ffe3947c4</v>
          </cell>
        </row>
        <row r="292">
          <cell r="A292" t="str">
            <v>I1296</v>
          </cell>
          <cell r="B292" t="str">
            <v>Cable Desnudo 50 Mm2</v>
          </cell>
          <cell r="C292" t="str">
            <v>ml</v>
          </cell>
          <cell r="D292">
            <v>1442.1487999999999</v>
          </cell>
          <cell r="E292">
            <v>44487</v>
          </cell>
          <cell r="F292" t="str">
            <v>MERCADO LIBRE</v>
          </cell>
          <cell r="G292" t="str">
            <v>01_MATERIALES</v>
          </cell>
          <cell r="H292" t="str">
            <v>ELECTRICIDAD</v>
          </cell>
          <cell r="J292" t="str">
            <v>https://articulo.mercadolibre.com.ar/MLA-684002502-cable-desnudo-sin-vaina-100-cobre-50-mm-x-metro-_JM?quantity=1</v>
          </cell>
        </row>
        <row r="293">
          <cell r="A293" t="str">
            <v>I1297</v>
          </cell>
          <cell r="B293" t="str">
            <v>Torre De Iluminación De Playa 21M C/Plataforma, Escalera Y Guarda Hombre</v>
          </cell>
          <cell r="C293" t="str">
            <v>u</v>
          </cell>
          <cell r="D293">
            <v>27195.652173913044</v>
          </cell>
          <cell r="E293">
            <v>43613</v>
          </cell>
          <cell r="F293" t="str">
            <v>POLIPOSTE</v>
          </cell>
          <cell r="G293" t="str">
            <v>01_MATERIALES</v>
          </cell>
          <cell r="H293" t="str">
            <v>ESTRUCTURAS METÁLICAS</v>
          </cell>
          <cell r="J293" t="str">
            <v>SIN CÓDIGO</v>
          </cell>
        </row>
        <row r="294">
          <cell r="A294" t="str">
            <v>I1298</v>
          </cell>
          <cell r="B294" t="str">
            <v>Torre De Iluminación De Playa 11M C/Plataforma, Escalera Y Guarda Hombre</v>
          </cell>
          <cell r="C294" t="str">
            <v>u</v>
          </cell>
          <cell r="D294">
            <v>10878.260869565218</v>
          </cell>
          <cell r="E294">
            <v>43613</v>
          </cell>
          <cell r="F294" t="str">
            <v>ESTIMADO</v>
          </cell>
          <cell r="G294" t="str">
            <v>01_MATERIALES</v>
          </cell>
          <cell r="H294" t="str">
            <v>ESTRUCTURAS METÁLICAS</v>
          </cell>
          <cell r="J294" t="str">
            <v>SIN CÓDIGO</v>
          </cell>
        </row>
        <row r="295">
          <cell r="A295" t="str">
            <v>I1299</v>
          </cell>
          <cell r="B295" t="str">
            <v>Semiremolque</v>
          </cell>
          <cell r="C295" t="str">
            <v>tn/km</v>
          </cell>
          <cell r="D295">
            <v>7.2695652173913041</v>
          </cell>
          <cell r="E295">
            <v>44487</v>
          </cell>
          <cell r="F295" t="str">
            <v>DOLARIZADO</v>
          </cell>
          <cell r="G295" t="str">
            <v>04_SUBCONTRATOS</v>
          </cell>
          <cell r="H295" t="str">
            <v>TRANSPORTE</v>
          </cell>
          <cell r="J295">
            <v>6.9565217391304349E-2</v>
          </cell>
        </row>
        <row r="296">
          <cell r="A296" t="str">
            <v>I1300</v>
          </cell>
          <cell r="B296" t="str">
            <v>Alquiler De Grua Con Combustible (20 Litros/Hora)</v>
          </cell>
          <cell r="C296" t="str">
            <v>hs</v>
          </cell>
          <cell r="D296">
            <v>2300</v>
          </cell>
          <cell r="E296">
            <v>43613</v>
          </cell>
          <cell r="F296" t="str">
            <v>PUNTO RENTAL</v>
          </cell>
          <cell r="G296" t="str">
            <v>04_SUBCONTRATOS</v>
          </cell>
          <cell r="H296" t="str">
            <v>ALQUILER DE EQUIPOS</v>
          </cell>
          <cell r="J296" t="str">
            <v>https://www.puntorental.com/es-ES/listings/385144-alquilo-grua-27-tn-marca-demag</v>
          </cell>
        </row>
        <row r="297">
          <cell r="A297" t="str">
            <v>I1301</v>
          </cell>
          <cell r="B297" t="str">
            <v>Transporte De Semi</v>
          </cell>
          <cell r="C297" t="str">
            <v>u</v>
          </cell>
          <cell r="D297">
            <v>28215</v>
          </cell>
          <cell r="E297">
            <v>44487</v>
          </cell>
          <cell r="F297" t="str">
            <v>DOLARIZADO</v>
          </cell>
          <cell r="G297" t="str">
            <v>01_MATERIALES</v>
          </cell>
          <cell r="H297" t="str">
            <v>TIERRAS</v>
          </cell>
          <cell r="J297">
            <v>270</v>
          </cell>
        </row>
        <row r="298">
          <cell r="A298" t="str">
            <v>I1302</v>
          </cell>
          <cell r="B298" t="str">
            <v>Movilizacion De Grua A Playon Oliveros</v>
          </cell>
          <cell r="C298" t="str">
            <v>u</v>
          </cell>
          <cell r="D298">
            <v>20000</v>
          </cell>
          <cell r="E298">
            <v>43613</v>
          </cell>
          <cell r="F298" t="str">
            <v>ESTIMADO</v>
          </cell>
          <cell r="G298" t="str">
            <v>04_SUBCONTRATOS</v>
          </cell>
          <cell r="H298" t="str">
            <v>ALQUILER DE EQUIPOS</v>
          </cell>
          <cell r="J298" t="str">
            <v>SIN CÓDIGO</v>
          </cell>
        </row>
        <row r="299">
          <cell r="A299" t="str">
            <v>I1303</v>
          </cell>
          <cell r="B299" t="str">
            <v>Ladrillo Hueco Portante 18X19X33</v>
          </cell>
          <cell r="C299" t="str">
            <v>u</v>
          </cell>
          <cell r="D299">
            <v>135.53720000000001</v>
          </cell>
          <cell r="E299">
            <v>44487</v>
          </cell>
          <cell r="F299" t="str">
            <v>MERCADO LIBRE</v>
          </cell>
          <cell r="G299" t="str">
            <v>01_MATERIALES</v>
          </cell>
          <cell r="H299" t="str">
            <v>LADRILLO</v>
          </cell>
          <cell r="J299" t="str">
            <v>https://articulo.mercadolibre.com.ar/MLA-687819927-ladrillo-portante-18x19x33-cormela-hiemar-_JM#reco_item_pos=0&amp;reco_backend=machinalis-v2p-pdp-boost-v2&amp;reco_backend_type=low_level&amp;reco_client=vip-v2p&amp;reco_id=34c40da1-0d7e-465d-ab36-be671b862c2b</v>
          </cell>
        </row>
        <row r="300">
          <cell r="A300" t="str">
            <v>I1304</v>
          </cell>
          <cell r="B300" t="str">
            <v>Ladrillo Hueco Portante 12X19X33</v>
          </cell>
          <cell r="C300" t="str">
            <v>u</v>
          </cell>
          <cell r="D300">
            <v>90.909099999999995</v>
          </cell>
          <cell r="E300">
            <v>44487</v>
          </cell>
          <cell r="F300" t="str">
            <v>MERCADO LIBRE</v>
          </cell>
          <cell r="G300" t="str">
            <v>01_MATERIALES</v>
          </cell>
          <cell r="H300" t="str">
            <v>LADRILLO</v>
          </cell>
          <cell r="J300" t="str">
            <v>https://articulo.mercadolibre.com.ar/MLA-777095201-ladrillo-portante-12x20x33-ceramica-santa-marta-_JM#reco_item_pos=3&amp;reco_backend=machinalis-v2p-pdp-boost-v2&amp;reco_backend_type=low_level&amp;reco_client=vip-v2p&amp;reco_id=22905c1e-6ed5-48d4-8aec-19faf038e8ba</v>
          </cell>
        </row>
        <row r="301">
          <cell r="A301" t="str">
            <v>I1305</v>
          </cell>
          <cell r="B301" t="str">
            <v>Desmoldante Hormigón Acuoso Tambor X 200 Litros (Rinde 20 m2/litro)</v>
          </cell>
          <cell r="C301" t="str">
            <v>u</v>
          </cell>
          <cell r="D301">
            <v>30413.223099999999</v>
          </cell>
          <cell r="E301">
            <v>44487</v>
          </cell>
          <cell r="F301" t="str">
            <v>MERCADO LIBRE</v>
          </cell>
          <cell r="G301" t="str">
            <v>01_MATERIALES</v>
          </cell>
          <cell r="H301" t="str">
            <v>PRODUCTOS QUIMICOS</v>
          </cell>
          <cell r="J301" t="str">
            <v>https://articulo.mercadolibre.com.ar/MLA-678142234-emulsion-100-desencofrante-desmoldante-para-hormigon-acuosa-_JM?quantity=1#position=1&amp;type=item&amp;tracking_id=bd450300-214f-4671-9112-12e7a915fce1</v>
          </cell>
        </row>
        <row r="302">
          <cell r="A302" t="str">
            <v>I1306</v>
          </cell>
          <cell r="B302" t="str">
            <v>Sika Anchor Fix 1. Cartucho 300Ml</v>
          </cell>
          <cell r="C302" t="str">
            <v>u</v>
          </cell>
          <cell r="D302">
            <v>3647.3966999999998</v>
          </cell>
          <cell r="E302">
            <v>44487</v>
          </cell>
          <cell r="F302" t="str">
            <v>MERCADO LIBRE</v>
          </cell>
          <cell r="G302" t="str">
            <v>01_MATERIALES</v>
          </cell>
          <cell r="H302" t="str">
            <v>PRODUCTOS QUIMICOS</v>
          </cell>
          <cell r="J302" t="str">
            <v>https://articulo.mercadolibre.com.ar/MLA-703656656-sika-anchor-fix-1-x-300-ml-_JM#position=1&amp;amp;type=item&amp;amp;tracking_id=3228a02d-4b8f-4afd-ac3d-c67159e96b18</v>
          </cell>
        </row>
        <row r="303">
          <cell r="A303" t="str">
            <v>I1307</v>
          </cell>
          <cell r="B303" t="str">
            <v>Mecha De Widea 12 Mm</v>
          </cell>
          <cell r="C303" t="str">
            <v>u</v>
          </cell>
          <cell r="D303">
            <v>413.2149</v>
          </cell>
          <cell r="E303">
            <v>44110</v>
          </cell>
          <cell r="F303" t="str">
            <v>MERCADO LIBRE</v>
          </cell>
          <cell r="G303" t="str">
            <v>01_MATERIALES</v>
          </cell>
          <cell r="H303" t="str">
            <v>ACERO</v>
          </cell>
          <cell r="J303" t="str">
            <v>https://articulo.mercadolibre.com.ar/MLA-781224328-mecha-de-widia-sds-plus-venturo-12mm-x-450mm-_JM</v>
          </cell>
        </row>
        <row r="304">
          <cell r="A304" t="str">
            <v>I1308</v>
          </cell>
          <cell r="B304" t="str">
            <v>Rotopercutora Dewalt 950 W</v>
          </cell>
          <cell r="C304" t="str">
            <v>hs</v>
          </cell>
          <cell r="D304">
            <v>19.110437500000003</v>
          </cell>
          <cell r="E304">
            <v>44487</v>
          </cell>
          <cell r="F304" t="str">
            <v>Maquinas</v>
          </cell>
          <cell r="G304" t="str">
            <v>03_EQUIPOS</v>
          </cell>
          <cell r="H304" t="str">
            <v>COSTO EQUIPO</v>
          </cell>
          <cell r="J304" t="str">
            <v>E17</v>
          </cell>
        </row>
        <row r="305">
          <cell r="A305" t="str">
            <v>I1309</v>
          </cell>
          <cell r="B305" t="str">
            <v>Plan De Gestión Medio Ambiental</v>
          </cell>
          <cell r="C305" t="str">
            <v>gl</v>
          </cell>
          <cell r="D305">
            <v>157708.128</v>
          </cell>
          <cell r="E305">
            <v>43669</v>
          </cell>
          <cell r="F305" t="str">
            <v>SIN FUENTE</v>
          </cell>
          <cell r="G305" t="str">
            <v>04_SUBCONTRATOS</v>
          </cell>
          <cell r="H305" t="str">
            <v>INGENIERIA</v>
          </cell>
          <cell r="J305" t="str">
            <v>SIN CÓDIGO</v>
          </cell>
        </row>
        <row r="306">
          <cell r="A306" t="str">
            <v>I1310</v>
          </cell>
          <cell r="B306" t="str">
            <v>Bobcat</v>
          </cell>
          <cell r="C306" t="str">
            <v>hs</v>
          </cell>
          <cell r="D306">
            <v>1218.6789999999999</v>
          </cell>
          <cell r="E306">
            <v>44487</v>
          </cell>
          <cell r="F306" t="str">
            <v>Maquinas</v>
          </cell>
          <cell r="G306" t="str">
            <v>03_EQUIPOS</v>
          </cell>
          <cell r="H306" t="str">
            <v>COSTO EQUIPO</v>
          </cell>
          <cell r="J306" t="str">
            <v>E0005</v>
          </cell>
        </row>
        <row r="307">
          <cell r="A307" t="str">
            <v>I1311</v>
          </cell>
          <cell r="B307" t="str">
            <v>Maquinista</v>
          </cell>
          <cell r="C307" t="str">
            <v>hs</v>
          </cell>
          <cell r="D307">
            <v>867.39470400000005</v>
          </cell>
          <cell r="E307">
            <v>44487</v>
          </cell>
          <cell r="F307" t="str">
            <v>1,1 X OFE</v>
          </cell>
          <cell r="G307" t="str">
            <v>02_MANO_DE_OBRA</v>
          </cell>
          <cell r="H307" t="str">
            <v>MANO DE OBRA PROPIA</v>
          </cell>
          <cell r="J307" t="str">
            <v>SIN CÓDIGO</v>
          </cell>
        </row>
        <row r="308">
          <cell r="A308" t="str">
            <v>I1312</v>
          </cell>
          <cell r="B308" t="str">
            <v>Transporte En Semi Remolque (Distancias De 100 Km)</v>
          </cell>
          <cell r="C308" t="str">
            <v>km</v>
          </cell>
          <cell r="D308">
            <v>60</v>
          </cell>
          <cell r="E308">
            <v>43669</v>
          </cell>
          <cell r="F308" t="str">
            <v>SIN FUENTE</v>
          </cell>
          <cell r="G308" t="str">
            <v>04_SUBCONTRATOS</v>
          </cell>
          <cell r="H308" t="str">
            <v>TRANSPORTE</v>
          </cell>
          <cell r="J308" t="str">
            <v>SIN CÓDIGO</v>
          </cell>
        </row>
        <row r="309">
          <cell r="A309" t="str">
            <v>I1313</v>
          </cell>
          <cell r="B309" t="str">
            <v>Camion Con Hidrogrua</v>
          </cell>
          <cell r="C309" t="str">
            <v>hs</v>
          </cell>
          <cell r="D309">
            <v>3438.0499999999997</v>
          </cell>
          <cell r="E309">
            <v>44487</v>
          </cell>
          <cell r="F309" t="str">
            <v>Maquinas</v>
          </cell>
          <cell r="G309" t="str">
            <v>03_EQUIPOS</v>
          </cell>
          <cell r="H309" t="str">
            <v>COSTO EQUIPO</v>
          </cell>
          <cell r="J309" t="str">
            <v>E18</v>
          </cell>
        </row>
        <row r="310">
          <cell r="A310" t="str">
            <v>I1314</v>
          </cell>
          <cell r="B310" t="str">
            <v>Servicio De Bombeado con Pluma</v>
          </cell>
          <cell r="C310" t="str">
            <v>m3</v>
          </cell>
          <cell r="D310">
            <v>415</v>
          </cell>
          <cell r="E310">
            <v>44487</v>
          </cell>
          <cell r="F310" t="str">
            <v>REDIMAT</v>
          </cell>
          <cell r="G310" t="str">
            <v>04_SUBCONTRATOS</v>
          </cell>
          <cell r="H310" t="str">
            <v>HORMIGON</v>
          </cell>
          <cell r="J310" t="str">
            <v>SIN CÓDIGO</v>
          </cell>
        </row>
        <row r="311">
          <cell r="A311" t="str">
            <v>I1315</v>
          </cell>
          <cell r="B311" t="str">
            <v>Traslado De Bomba con Pluma</v>
          </cell>
          <cell r="C311" t="str">
            <v>u</v>
          </cell>
          <cell r="D311">
            <v>41500</v>
          </cell>
          <cell r="E311">
            <v>44487</v>
          </cell>
          <cell r="F311" t="str">
            <v>REDIMAT</v>
          </cell>
          <cell r="G311" t="str">
            <v>04_SUBCONTRATOS</v>
          </cell>
          <cell r="H311" t="str">
            <v>HORMIGON</v>
          </cell>
          <cell r="J311" t="str">
            <v>SIN CÓDIGO</v>
          </cell>
        </row>
        <row r="312">
          <cell r="A312" t="str">
            <v>I1316</v>
          </cell>
          <cell r="B312" t="str">
            <v>Ensayo De Probeta De Hormigón</v>
          </cell>
          <cell r="C312" t="str">
            <v>u</v>
          </cell>
          <cell r="D312">
            <v>1000</v>
          </cell>
          <cell r="E312">
            <v>44487</v>
          </cell>
          <cell r="F312" t="str">
            <v>CADIEM</v>
          </cell>
          <cell r="G312" t="str">
            <v>04_SUBCONTRATOS</v>
          </cell>
          <cell r="H312" t="str">
            <v>HORMIGON</v>
          </cell>
          <cell r="J312" t="str">
            <v>CADIEM Cotizaciones &lt;cotizaciones@cadiem.com.ar&gt;</v>
          </cell>
        </row>
        <row r="313">
          <cell r="A313" t="str">
            <v>I1317</v>
          </cell>
          <cell r="B313" t="str">
            <v>Manta Con Film Bajo Piso 4,5Mm Acoustic - Isolant Rollo 25 M2</v>
          </cell>
          <cell r="C313" t="str">
            <v>gl</v>
          </cell>
          <cell r="D313">
            <v>32.190100000000001</v>
          </cell>
          <cell r="E313">
            <v>44487</v>
          </cell>
          <cell r="F313" t="str">
            <v>MERCADO LIBRE</v>
          </cell>
          <cell r="G313" t="str">
            <v>01_MATERIALES</v>
          </cell>
          <cell r="H313" t="str">
            <v>AISLACION TERMICA</v>
          </cell>
          <cell r="J313" t="str">
            <v>https://articulo.mercadolibre.com.ar/MLA-821129485-manta-aislante-bajo-piso-flotante-isolant-2mm-rollo-1x20m-_JM#position=1&amp;amp;type=item&amp;amp;tracking_id=527811d4-7ecb-4a8b-aff5-e10514cb3311</v>
          </cell>
        </row>
        <row r="314">
          <cell r="A314" t="str">
            <v>I1318</v>
          </cell>
          <cell r="B314" t="str">
            <v>Film Polietileno Nylon Negro De 2X50Mts Espesor 200 Micrones</v>
          </cell>
          <cell r="C314" t="str">
            <v>u</v>
          </cell>
          <cell r="D314">
            <v>3264.4627999999998</v>
          </cell>
          <cell r="E314">
            <v>44487</v>
          </cell>
          <cell r="F314" t="str">
            <v>MERCADO LIBRE</v>
          </cell>
          <cell r="G314" t="str">
            <v>01_MATERIALES</v>
          </cell>
          <cell r="H314" t="str">
            <v>AISLACION HIDRAULICA</v>
          </cell>
          <cell r="J314" t="str">
            <v>https://articulo.mercadolibre.com.ar/MLA-886305759-film-polietileno-agrotileno-negro-200-micrones-2m-x-50-rollo-_JM#position=1&amp;type=pad&amp;tracking_id=bcc129fc-37fe-4cf9-9451-bd2d68dca6c8&amp;is_advertising=true&amp;ad_domain=VQCATCORE_LST&amp;ad_position=1&amp;ad_click_id=ZTZkMmY0YjktNzA2ZS00NzA3LTgxYzQtZGFjYjEwOGRiZDgy</v>
          </cell>
        </row>
        <row r="315">
          <cell r="A315" t="str">
            <v>I1319</v>
          </cell>
          <cell r="B315" t="str">
            <v>Membrana Aislante Espuma De Polietileno 15Mm Espesor</v>
          </cell>
          <cell r="C315" t="str">
            <v>m2</v>
          </cell>
          <cell r="D315">
            <v>171.07438016528926</v>
          </cell>
          <cell r="E315">
            <v>43709</v>
          </cell>
          <cell r="F315" t="str">
            <v>SIN FUENTE</v>
          </cell>
          <cell r="G315" t="str">
            <v>01_MATERIALES</v>
          </cell>
          <cell r="H315" t="str">
            <v>AISLACION HIDRAULICA</v>
          </cell>
          <cell r="J315" t="str">
            <v>SIN CÓDIGO</v>
          </cell>
        </row>
        <row r="316">
          <cell r="A316" t="str">
            <v>I1320</v>
          </cell>
          <cell r="B316" t="str">
            <v>Asfalto Modificado Megaflex X 10 Kg</v>
          </cell>
          <cell r="C316" t="str">
            <v>u</v>
          </cell>
          <cell r="D316">
            <v>1769.7273</v>
          </cell>
          <cell r="E316">
            <v>44168</v>
          </cell>
          <cell r="F316" t="str">
            <v>MERCADO LIBRE</v>
          </cell>
          <cell r="G316" t="str">
            <v>01_MATERIALES</v>
          </cell>
          <cell r="H316" t="str">
            <v>AISLACION HIDRAULICA</v>
          </cell>
          <cell r="J316" t="str">
            <v>https://articulo.mercadolibre.com.ar/MLA-786379971-asfalto-solido-modificado-x-10kg-megaflex-_JM?quantity=1#position=3&amp;type=item&amp;tracking_id=2fea7405-201f-42f9-80fc-7603464284d8</v>
          </cell>
        </row>
        <row r="317">
          <cell r="A317" t="str">
            <v>I1321</v>
          </cell>
          <cell r="B317" t="str">
            <v>Membrana Asfaltica Aluminio Emapi Max Flexible 40Kg W450 - Prestigio (10 M2)</v>
          </cell>
          <cell r="C317" t="str">
            <v>u</v>
          </cell>
          <cell r="D317">
            <v>4793.3883999999998</v>
          </cell>
          <cell r="E317">
            <v>44487</v>
          </cell>
          <cell r="F317" t="str">
            <v>MERCADO LIBRE</v>
          </cell>
          <cell r="G317" t="str">
            <v>01_MATERIALES</v>
          </cell>
          <cell r="H317" t="str">
            <v>AISLACION HIDRAULICA</v>
          </cell>
          <cell r="J317" t="str">
            <v>https://articulo.mercadolibre.com.ar/MLA-876799641-membrana-asfaltica-geotextil-emapi-transitable-geopint-_JM#reco_item_pos=1&amp;reco_backend=machinalis-v2p-pdp-boost-v2&amp;reco_backend_type=low_level&amp;reco_client=vip-v2p&amp;reco_id=6ba1186e-f6fa-4fb8-954c-a229d79e31ca</v>
          </cell>
        </row>
        <row r="318">
          <cell r="A318" t="str">
            <v>I1322</v>
          </cell>
          <cell r="B318" t="str">
            <v>Baldosones Green Block - Bloque Cesped X M2 Reforzado</v>
          </cell>
          <cell r="C318" t="str">
            <v>m2</v>
          </cell>
          <cell r="D318">
            <v>1065.2892999999999</v>
          </cell>
          <cell r="E318">
            <v>44487</v>
          </cell>
          <cell r="F318" t="str">
            <v>MERCADO LIBRE</v>
          </cell>
          <cell r="G318" t="str">
            <v>01_MATERIALES</v>
          </cell>
          <cell r="H318" t="str">
            <v>PISOS</v>
          </cell>
          <cell r="J318" t="str">
            <v>https://articulo.mercadolibre.com.ar/MLA-640073892-baldosones-green-block-bloque-cesped-x-m2-reforzado-_JM?quantity=1#position=20&amp;type=pad&amp;tracking_id=83f9e912-f529-4bfb-99c7-49e1cf398ca3&amp;is_advertising=true&amp;ad_domain=VQCATCORE_LST&amp;ad_position=20&amp;ad_click_id=MTI1NGRhZDMtZGRhYS00MWE0LWJhYzktMTYxYzMxMzRhNGYx</v>
          </cell>
        </row>
        <row r="319">
          <cell r="A319" t="str">
            <v>I1323</v>
          </cell>
          <cell r="B319" t="str">
            <v>Piso De Hormigón Alisado Llaneado Mecánico (Subcontrato)</v>
          </cell>
          <cell r="C319" t="str">
            <v>m2</v>
          </cell>
          <cell r="D319">
            <v>1074.3802000000001</v>
          </cell>
          <cell r="E319">
            <v>44487</v>
          </cell>
          <cell r="F319" t="str">
            <v>MERCADO LIBRE</v>
          </cell>
          <cell r="G319" t="str">
            <v>04_SUBCONTRATOS</v>
          </cell>
          <cell r="H319" t="str">
            <v>HORMIGON</v>
          </cell>
          <cell r="J319" t="str">
            <v>https://articulo.mercadolibre.com.ar/MLA-869579847-piso-de-hormigon-alisado-llaneado-industrial-_JM#reco_item_pos=0&amp;reco_backend=machinalis-v2p-pdp-boost-v2&amp;reco_backend_type=low_level&amp;reco_client=vip-v2p&amp;reco_id=3dadea4f-83c1-4404-835f-28a41e727dad</v>
          </cell>
        </row>
        <row r="320">
          <cell r="A320" t="str">
            <v>I1324</v>
          </cell>
          <cell r="B320" t="str">
            <v>Piso Vinilico Spc Pvc Alto Transito Click 4 Mm Simil Madera</v>
          </cell>
          <cell r="C320" t="str">
            <v>m2</v>
          </cell>
          <cell r="D320">
            <v>674.71069999999997</v>
          </cell>
          <cell r="E320">
            <v>44487</v>
          </cell>
          <cell r="F320" t="str">
            <v>MERCADO LIBRE</v>
          </cell>
          <cell r="G320" t="str">
            <v>01_MATERIALES</v>
          </cell>
          <cell r="H320" t="str">
            <v>PISOS</v>
          </cell>
          <cell r="J320" t="str">
            <v>https://articulo.mercadolibre.com.ar/MLA-723944518-piso-vinilico-spc-pvc-alto-transito-click-4-mm-simil-madera-_JM?variation=40680364435&amp;onAttributesExp=true#position=3&amp;type=item&amp;tracking_id=65e1b951-6217-43cb-8d1c-ffdd398b6511</v>
          </cell>
        </row>
        <row r="321">
          <cell r="A321" t="str">
            <v>I1325</v>
          </cell>
          <cell r="B321" t="str">
            <v>Ilva Soho Lounge 60X60</v>
          </cell>
          <cell r="C321" t="str">
            <v>m2</v>
          </cell>
          <cell r="D321">
            <v>2681</v>
          </cell>
          <cell r="E321">
            <v>44487</v>
          </cell>
          <cell r="F321" t="str">
            <v>MERCADO LIBRE</v>
          </cell>
          <cell r="G321" t="str">
            <v>01_MATERIALES</v>
          </cell>
          <cell r="H321" t="str">
            <v>PISOS</v>
          </cell>
          <cell r="J321" t="str">
            <v>https://articulo.mercadolibre.com.ar/MLA-726380611-porcelanato-home-soho-lounge-rectificado-60x60-_JM?quantity=1#position=1&amp;type=item&amp;tracking_id=6d7c6be1-c0cf-4fd4-a754-314f84b955d0</v>
          </cell>
        </row>
        <row r="322">
          <cell r="A322" t="str">
            <v>I1326</v>
          </cell>
          <cell r="B322" t="str">
            <v>Porcelanato Park Grey 59,3 X119 San Lorenzo- Ricardo Ospital</v>
          </cell>
          <cell r="C322" t="str">
            <v>m2</v>
          </cell>
          <cell r="D322">
            <v>2469.5041000000001</v>
          </cell>
          <cell r="E322">
            <v>44239</v>
          </cell>
          <cell r="F322" t="str">
            <v>MERCADO LIBRE</v>
          </cell>
          <cell r="G322" t="str">
            <v>01_MATERIALES</v>
          </cell>
          <cell r="H322" t="str">
            <v>PISOS</v>
          </cell>
          <cell r="J322" t="str">
            <v>https://articulo.mercadolibre.com.ar/MLA-699038740-porcelanato-park-grey-593-x119-san-lorenzo-ricardo-ospital-_JM?searchVariation=31622560888&amp;quantity=1&amp;variation=31622560888#position=1&amp;type=item&amp;tracking_id=011cf077-d856-4ef1-a903-2152be791923</v>
          </cell>
        </row>
        <row r="323">
          <cell r="A323" t="str">
            <v>I1327</v>
          </cell>
          <cell r="B323" t="str">
            <v xml:space="preserve">Resina Epoxi Autonivelante </v>
          </cell>
          <cell r="C323" t="str">
            <v>u</v>
          </cell>
          <cell r="D323">
            <v>9586.7769000000008</v>
          </cell>
          <cell r="E323">
            <v>44444</v>
          </cell>
          <cell r="F323" t="str">
            <v>MERCADO LIBRE</v>
          </cell>
          <cell r="G323" t="str">
            <v>01_MATERIALES</v>
          </cell>
          <cell r="H323" t="str">
            <v>PISOS</v>
          </cell>
          <cell r="J323" t="str">
            <v>https://articulo.mercadolibre.com.ar/MLA-736932486-resina-epoxi-autonivelante-porcelanato-liquido-clear-sistema-6500-cristal-x-378-lts-_JM#position=2&amp;type=item&amp;tracking_id=92671f82-4eeb-413d-8697-df1b1f63a517</v>
          </cell>
        </row>
        <row r="324">
          <cell r="A324" t="str">
            <v>I1328</v>
          </cell>
          <cell r="B324" t="str">
            <v xml:space="preserve">Alfombra Modular </v>
          </cell>
          <cell r="C324" t="str">
            <v>m2</v>
          </cell>
          <cell r="D324">
            <v>3388.4297999999999</v>
          </cell>
          <cell r="E324">
            <v>44487</v>
          </cell>
          <cell r="F324" t="str">
            <v>MERCADO LIBRE</v>
          </cell>
          <cell r="G324" t="str">
            <v>01_MATERIALES</v>
          </cell>
          <cell r="H324" t="str">
            <v>PISOS</v>
          </cell>
          <cell r="J324" t="str">
            <v>https://articulo.mercadolibre.com.ar/MLA-735647979-alfombra-modular-boucle-alto-transito-office-piso-tecnico-_JM?searchVariation=33058380663&amp;quantity=1&amp;variation=33058380663#searchVariation=33058380663&amp;position=3&amp;type=item&amp;tracking_id=c3a916ec-a413-4519-9469-584feaf9976a</v>
          </cell>
        </row>
        <row r="325">
          <cell r="A325" t="str">
            <v>I1329</v>
          </cell>
          <cell r="B325" t="str">
            <v>Adhesivo De Alfombra 4024 Isepel 4Kg Star Deco (Rinde 25 M2)</v>
          </cell>
          <cell r="C325" t="str">
            <v>u</v>
          </cell>
          <cell r="D325">
            <v>3628.6446000000001</v>
          </cell>
          <cell r="E325">
            <v>44487</v>
          </cell>
          <cell r="F325" t="str">
            <v>MERCADO LIBRE</v>
          </cell>
          <cell r="G325" t="str">
            <v>01_MATERIALES</v>
          </cell>
          <cell r="H325" t="str">
            <v>PISOS</v>
          </cell>
          <cell r="J325" t="str">
            <v>https://articulo.mercadolibre.com.ar/MLA-863683352-adhesivo-pegamento-piso-vinilico-alfombra-isepel-4024-x-4kg-_JM#position=1&amp;type=pad&amp;tracking_id=05ce2ed4-946f-48d5-9f54-c43bf3ec30b3&amp;is_advertising=true&amp;ad_domain=VQCATCORE_LST&amp;ad_position=1&amp;ad_click_id=NjQzZDIyYWMtYTdjNi00NTNlLTllNTktNmExNjhkODNiOTQ0</v>
          </cell>
        </row>
        <row r="326">
          <cell r="A326" t="str">
            <v>I1330</v>
          </cell>
          <cell r="B326" t="str">
            <v>Tope Estacionamiento Super Reflectivo Garage Alta Densidad</v>
          </cell>
          <cell r="C326" t="str">
            <v>u</v>
          </cell>
          <cell r="D326">
            <v>784.29750000000001</v>
          </cell>
          <cell r="E326">
            <v>44487</v>
          </cell>
          <cell r="F326" t="str">
            <v>MERCADO LIBRE</v>
          </cell>
          <cell r="G326" t="str">
            <v>01_MATERIALES</v>
          </cell>
          <cell r="H326" t="str">
            <v>PISOS</v>
          </cell>
          <cell r="J326" t="str">
            <v>https://articulo.mercadolibre.com.ar/MLA-764239596-tope-estacionamiento-super-reflectivo-garage-alta-densidad-_JM?quantity=1&amp;variation=33105772563#position=1&amp;type=item&amp;tracking_id=dcf9c405-cc9a-4a4d-a553-5b5d032d623e</v>
          </cell>
        </row>
        <row r="327">
          <cell r="A327" t="str">
            <v>I1331</v>
          </cell>
          <cell r="B327" t="str">
            <v>Rejilla De Ventilación En Muro 20X20</v>
          </cell>
          <cell r="C327" t="str">
            <v>u</v>
          </cell>
          <cell r="D327">
            <v>363.09089999999998</v>
          </cell>
          <cell r="E327">
            <v>44487</v>
          </cell>
          <cell r="F327" t="str">
            <v>MERCADO LIBRE</v>
          </cell>
          <cell r="G327" t="str">
            <v>01_MATERIALES</v>
          </cell>
          <cell r="H327" t="str">
            <v>VENTILACIÓN</v>
          </cell>
          <cell r="J327" t="str">
            <v>https://articulo.mercadolibre.com.ar/MLA-652424370-rejilla-de-ventilacion-gas-aprobada-20x20-na8458-_JM?quantity=1#position=6&amp;type=item&amp;tracking_id=1100ec8d-392a-4502-91a2-69f8ee0bb9bf</v>
          </cell>
        </row>
        <row r="328">
          <cell r="A328" t="str">
            <v>I1332</v>
          </cell>
          <cell r="B328" t="str">
            <v>Porcelanato Net 27,5 X 56,7 Blanco Satinado Rectificado 1Era</v>
          </cell>
          <cell r="C328" t="str">
            <v>m2</v>
          </cell>
          <cell r="D328">
            <v>2677.4380000000001</v>
          </cell>
          <cell r="E328">
            <v>44487</v>
          </cell>
          <cell r="F328" t="str">
            <v>MERCADO LIBRE</v>
          </cell>
          <cell r="G328" t="str">
            <v>01_MATERIALES</v>
          </cell>
          <cell r="H328" t="str">
            <v>PISOS</v>
          </cell>
          <cell r="J328" t="str">
            <v>https://articulo.mercadolibre.com.ar/MLA-817763263-porcellanato-net-blanco-pulido-28x577-1ra-cal-san-lorenzo-_JM?searchVariation=44282672798#searchVariation=44282672798&amp;position=1&amp;type=item&amp;tracking_id=c38a7b13-c12a-49b4-8564-58010a1e5eb0</v>
          </cell>
        </row>
        <row r="329">
          <cell r="A329" t="str">
            <v>I1333</v>
          </cell>
          <cell r="B329" t="str">
            <v>Travertino Turco Apomazado 61X30.5, Marmeta - Forma Y Diseño</v>
          </cell>
          <cell r="C329" t="str">
            <v>m2</v>
          </cell>
          <cell r="D329">
            <v>6851.2397000000001</v>
          </cell>
          <cell r="E329">
            <v>44487</v>
          </cell>
          <cell r="F329" t="str">
            <v>MERCADO LIBRE</v>
          </cell>
          <cell r="G329" t="str">
            <v>01_MATERIALES</v>
          </cell>
          <cell r="H329" t="str">
            <v>PISOS</v>
          </cell>
          <cell r="J329" t="str">
            <v>https://articulo.mercadolibre.com.ar/MLA-657140879-travertino-turco-apomazado-61x305-marmeta-forma-y-diseno-_JM?quantity=1&amp;variation=39565926170#position=2&amp;type=item&amp;tracking_id=96cd6df5-f5d5-4788-8dca-783f180af48d</v>
          </cell>
        </row>
        <row r="330">
          <cell r="A330" t="str">
            <v>I1334</v>
          </cell>
          <cell r="B330" t="str">
            <v>Albalatex Pintura Interior Mate Blanco 20lts</v>
          </cell>
          <cell r="C330" t="str">
            <v>u</v>
          </cell>
          <cell r="D330">
            <v>11974.3802</v>
          </cell>
          <cell r="E330">
            <v>44487</v>
          </cell>
          <cell r="F330" t="str">
            <v>MERCADO LIBRE</v>
          </cell>
          <cell r="G330" t="str">
            <v>01_MATERIALES</v>
          </cell>
          <cell r="H330" t="str">
            <v>PINTURAS</v>
          </cell>
          <cell r="J330" t="str">
            <v>https://articulo.mercadolibre.com.ar/MLA-820551738-albalatex-pintura-interior-mate-blanco-20lts-rex-_JM?quantity=1#position=4&amp;type=item&amp;tracking_id=678cfe1f-41e7-4210-93ae-95d903f4a0b3</v>
          </cell>
        </row>
        <row r="331">
          <cell r="A331" t="str">
            <v>I1335</v>
          </cell>
          <cell r="B331" t="str">
            <v>Rodillo De Lana Para Pintor</v>
          </cell>
          <cell r="C331" t="str">
            <v>u</v>
          </cell>
          <cell r="D331">
            <v>507.43799999999999</v>
          </cell>
          <cell r="E331">
            <v>44487</v>
          </cell>
          <cell r="F331" t="str">
            <v>MERCADO LIBRE</v>
          </cell>
          <cell r="G331" t="str">
            <v>01_MATERIALES</v>
          </cell>
          <cell r="H331" t="str">
            <v>PINTURAS</v>
          </cell>
          <cell r="J331" t="str">
            <v>https://articulo.mercadolibre.com.ar/MLA-610129615-rodillo-lana-woolly-oro-premium-22cm-pintumm-_JM?quantity=1#position=2&amp;type=item&amp;tracking_id=8608da0a-605b-4104-ae15-e2db9a0902fd</v>
          </cell>
        </row>
        <row r="332">
          <cell r="A332" t="str">
            <v>I1336</v>
          </cell>
          <cell r="B332" t="str">
            <v>Pincel De Pintor</v>
          </cell>
          <cell r="C332" t="str">
            <v>u</v>
          </cell>
          <cell r="D332">
            <v>485.9504</v>
          </cell>
          <cell r="E332">
            <v>44487</v>
          </cell>
          <cell r="F332" t="str">
            <v>MERCADO LIBRE</v>
          </cell>
          <cell r="G332" t="str">
            <v>01_MATERIALES</v>
          </cell>
          <cell r="H332" t="str">
            <v>PINTURAS</v>
          </cell>
          <cell r="J332" t="str">
            <v>https://articulo.mercadolibre.com.ar/MLA-781319943-pincel-el-galgo-serie-maestro-pintor-15-camino-1-_JM?quantity=1#position=6&amp;type=item&amp;tracking_id=c729a7bf-0f22-4b86-b152-a87b36ccf193</v>
          </cell>
        </row>
        <row r="333">
          <cell r="A333" t="str">
            <v>I1337</v>
          </cell>
          <cell r="B333" t="str">
            <v>Rollo De Cartón Corrugado 1 X 25 M</v>
          </cell>
          <cell r="C333" t="str">
            <v>u</v>
          </cell>
          <cell r="D333">
            <v>914.04960000000005</v>
          </cell>
          <cell r="E333">
            <v>44487</v>
          </cell>
          <cell r="F333" t="str">
            <v>MERCADO LIBRE</v>
          </cell>
          <cell r="G333" t="str">
            <v>01_MATERIALES</v>
          </cell>
          <cell r="H333" t="str">
            <v>PINTURAS</v>
          </cell>
          <cell r="J333" t="str">
            <v>https://articulo.mercadolibre.com.ar/MLA-603802387-carton-corrugado-reforzado-varios-usos-1mt-x-25mt-pintumm-_JM?quantity=1#position=1&amp;type=item&amp;tracking_id=8de17ff3-d4fa-44f6-972f-f5683a19cadd</v>
          </cell>
        </row>
        <row r="334">
          <cell r="A334" t="str">
            <v>I1338</v>
          </cell>
          <cell r="B334" t="str">
            <v>Cinta De Pintor 18 Mm X 40 Mts</v>
          </cell>
          <cell r="C334" t="str">
            <v>u</v>
          </cell>
          <cell r="D334">
            <v>147.93389999999999</v>
          </cell>
          <cell r="E334">
            <v>44487</v>
          </cell>
          <cell r="F334" t="str">
            <v>MERCADO LIBRE</v>
          </cell>
          <cell r="G334" t="str">
            <v>01_MATERIALES</v>
          </cell>
          <cell r="H334" t="str">
            <v>PINTURAS</v>
          </cell>
          <cell r="J334" t="str">
            <v>https://articulo.mercadolibre.com.ar/MLA-687110439-cinta-de-papel-enmascarar-p-pintor-18-mm-doble-a-pintumm-_JM?quantity=1&amp;variation=41826602684#position=19&amp;type=item&amp;tracking_id=572e7504-1503-4a22-9b29-5e264a0fe5e5</v>
          </cell>
        </row>
        <row r="335">
          <cell r="A335" t="str">
            <v>I1339</v>
          </cell>
          <cell r="B335" t="str">
            <v>Latex Acrílico Para Exteriores Loxon X 20 Litros</v>
          </cell>
          <cell r="C335" t="str">
            <v>u</v>
          </cell>
          <cell r="D335">
            <v>15001.652899999999</v>
          </cell>
          <cell r="E335">
            <v>44487</v>
          </cell>
          <cell r="F335" t="str">
            <v>MERCADO LIBRE</v>
          </cell>
          <cell r="G335" t="str">
            <v>01_MATERIALES</v>
          </cell>
          <cell r="H335" t="str">
            <v>PINTURAS</v>
          </cell>
          <cell r="J335" t="str">
            <v>https://articulo.mercadolibre.com.ar/MLA-604526820-loxon-pintura-latex-exterior-colores-x-20lts-sherwin-williams-prestigio-_JM?searchVariation=21063481111&amp;variation=21063481111#searchVariation=21063481111&amp;position=1&amp;type=item&amp;tracking_id=b9fda10a-a8de-4264-b9ff-efb2143aaa0d</v>
          </cell>
        </row>
        <row r="336">
          <cell r="A336" t="str">
            <v>I1340</v>
          </cell>
          <cell r="B336" t="str">
            <v>Esmalte Sintético X 4 Litros</v>
          </cell>
          <cell r="C336" t="str">
            <v>u</v>
          </cell>
          <cell r="D336">
            <v>2644.6280999999999</v>
          </cell>
          <cell r="E336">
            <v>44487</v>
          </cell>
          <cell r="F336" t="str">
            <v>MERCADO LIBRE</v>
          </cell>
          <cell r="G336" t="str">
            <v>01_MATERIALES</v>
          </cell>
          <cell r="H336" t="str">
            <v>PINTURAS</v>
          </cell>
          <cell r="J336" t="str">
            <v>https://articulo.mercadolibre.com.ar/MLA-729531483-pintura-alba-esmalte-sintetico-blanco-satinado-4-lts-_JM#reco_item_pos=2&amp;reco_backend=machinalis-v2p-pdp-boost-v2&amp;reco_backend_type=low_level&amp;reco_client=vip-v2p&amp;reco_id=9c954218-aae2-454e-8eae-ca63ac2107ad</v>
          </cell>
        </row>
        <row r="337">
          <cell r="A337" t="str">
            <v>I1341</v>
          </cell>
          <cell r="B337" t="str">
            <v>Aguarras X 18 Litros</v>
          </cell>
          <cell r="C337" t="str">
            <v>u</v>
          </cell>
          <cell r="D337">
            <v>3304.9587000000001</v>
          </cell>
          <cell r="E337">
            <v>44487</v>
          </cell>
          <cell r="F337" t="str">
            <v>MERCADO LIBRE</v>
          </cell>
          <cell r="G337" t="str">
            <v>01_MATERIALES</v>
          </cell>
          <cell r="H337" t="str">
            <v>PINTURAS</v>
          </cell>
          <cell r="J337" t="str">
            <v>https://articulo.mercadolibre.com.ar/MLA-619978142-aguarras-mineral-diluyente-para-sintetico-x-18-litros-_JM#position=4&amp;type=item&amp;tracking_id=e871bb78-356a-4064-8795-e4d4d7c72073</v>
          </cell>
        </row>
        <row r="338">
          <cell r="A338" t="str">
            <v>I1342</v>
          </cell>
          <cell r="B338" t="str">
            <v>Rodillo Para Esmalte Sintetico</v>
          </cell>
          <cell r="C338" t="str">
            <v>u</v>
          </cell>
          <cell r="D338">
            <v>125.6198</v>
          </cell>
          <cell r="E338">
            <v>44487</v>
          </cell>
          <cell r="F338" t="str">
            <v>MERCADO LIBRE</v>
          </cell>
          <cell r="G338" t="str">
            <v>01_MATERIALES</v>
          </cell>
          <cell r="H338" t="str">
            <v>PINTURAS</v>
          </cell>
          <cell r="J338" t="str">
            <v>https://articulo.mercadolibre.com.ar/MLA-846186044-mini-rodillo-polyester-n-15-con-malla-sintetico-mm-_JM#position=17&amp;type=item&amp;tracking_id=bb3b7d72-ec5e-4a0a-be68-b481e115d81d</v>
          </cell>
        </row>
        <row r="339">
          <cell r="A339" t="str">
            <v>I1343</v>
          </cell>
          <cell r="B339" t="str">
            <v>Lija Al Agua</v>
          </cell>
          <cell r="C339" t="str">
            <v>u</v>
          </cell>
          <cell r="D339">
            <v>43.719000000000001</v>
          </cell>
          <cell r="E339">
            <v>44487</v>
          </cell>
          <cell r="F339" t="str">
            <v>MERCADO LIBRE</v>
          </cell>
          <cell r="G339" t="str">
            <v>01_MATERIALES</v>
          </cell>
          <cell r="H339" t="str">
            <v>PINTURAS</v>
          </cell>
          <cell r="J339" t="str">
            <v>https://articulo.mercadolibre.com.ar/MLA-701535666-lija-al-agua-marca-doble-aa-x-10-unidades-oferta-pintumm-_JM?quantity=1&amp;variation=41826587169#position=1&amp;type=item&amp;tracking_id=ebfef6db-c770-4706-8bec-efd37e9ad197</v>
          </cell>
        </row>
        <row r="340">
          <cell r="A340" t="str">
            <v>I1344</v>
          </cell>
          <cell r="B340" t="str">
            <v>Fondo Sintético Para Madera X 4 Litros</v>
          </cell>
          <cell r="C340" t="str">
            <v>u</v>
          </cell>
          <cell r="D340">
            <v>2066.1156999999998</v>
          </cell>
          <cell r="E340">
            <v>44487</v>
          </cell>
          <cell r="F340" t="str">
            <v>MERCADO LIBRE</v>
          </cell>
          <cell r="G340" t="str">
            <v>01_MATERIALES</v>
          </cell>
          <cell r="H340" t="str">
            <v>PINTURAS</v>
          </cell>
          <cell r="J340" t="str">
            <v>https://articulo.mercadolibre.com.ar/MLA-623071636-fondo-blanco-sintetico-para-maderas-o-pared-x-4-litro-_JM?quantity=1#position=2&amp;type=item&amp;tracking_id=dcb18f6a-6320-4ea1-a16c-6a6e7124198e</v>
          </cell>
        </row>
        <row r="341">
          <cell r="A341" t="str">
            <v>I1345</v>
          </cell>
          <cell r="B341" t="str">
            <v>Lana De Vidrio Para Tabique De Roca De Yeso 0,41 X 16 Mts 6,66 M2</v>
          </cell>
          <cell r="C341" t="str">
            <v>u</v>
          </cell>
          <cell r="D341">
            <v>2115.6197999999999</v>
          </cell>
          <cell r="E341">
            <v>44444</v>
          </cell>
          <cell r="F341" t="str">
            <v>MERCADO LIBRE</v>
          </cell>
          <cell r="G341" t="str">
            <v>01_MATERIALES</v>
          </cell>
          <cell r="H341" t="str">
            <v>AISLACION TERMICA</v>
          </cell>
          <cell r="J341" t="str">
            <v>https://articulo.mercadolibre.com.ar/MLA-640140733-lana-de-vidrio-de-50mm-para-durlock-knauf-isover-leer-_JM#position=4&amp;type=item&amp;tracking_id=ede4f8be-bc15-44f3-989a-67d0988cc854</v>
          </cell>
        </row>
        <row r="342">
          <cell r="A342" t="str">
            <v>I1346</v>
          </cell>
          <cell r="B342" t="str">
            <v>Durlock Placa Roja 12,5 Mm</v>
          </cell>
          <cell r="C342" t="str">
            <v>u</v>
          </cell>
          <cell r="D342">
            <v>1515.7025000000001</v>
          </cell>
          <cell r="E342">
            <v>44487</v>
          </cell>
          <cell r="F342" t="str">
            <v>MERCADO LIBRE</v>
          </cell>
          <cell r="G342" t="str">
            <v>01_MATERIALES</v>
          </cell>
          <cell r="H342" t="str">
            <v>DURLOCK</v>
          </cell>
          <cell r="J342" t="str">
            <v>https://articulo.mercadolibre.com.ar/MLA-812062371-placa-de-yeso-knauf-ignifuga-roja-125-mm-igual-durlock-_JM?quantity=1#position=4&amp;type=item&amp;tracking_id=4deedfab-b902-4279-bf45-c5b5bc6af2cf</v>
          </cell>
        </row>
        <row r="343">
          <cell r="A343" t="str">
            <v>I1347</v>
          </cell>
          <cell r="B343" t="str">
            <v>Placa Lisa Durlock Desmontable 60X60</v>
          </cell>
          <cell r="C343" t="str">
            <v>u</v>
          </cell>
          <cell r="D343">
            <v>199.80170000000001</v>
          </cell>
          <cell r="E343">
            <v>44487</v>
          </cell>
          <cell r="F343" t="str">
            <v>MERCADO LIBRE</v>
          </cell>
          <cell r="G343" t="str">
            <v>01_MATERIALES</v>
          </cell>
          <cell r="H343" t="str">
            <v>DURLOCK</v>
          </cell>
          <cell r="J343" t="str">
            <v>https://articulo.mercadolibre.com.ar/MLA-738092414-placa-lisa-blanca-durlock-60x60-cielorraso-desmontable-_JM#position=3&amp;type=item&amp;tracking_id=9a00404c-2682-4134-b5bf-b108d7e11bde</v>
          </cell>
        </row>
        <row r="344">
          <cell r="A344" t="str">
            <v>I1348</v>
          </cell>
          <cell r="B344" t="str">
            <v>Buña Perimetral Prepintadas 2,6M Durlock</v>
          </cell>
          <cell r="C344" t="str">
            <v>u</v>
          </cell>
          <cell r="D344">
            <v>289.25619999999998</v>
          </cell>
          <cell r="E344">
            <v>44487</v>
          </cell>
          <cell r="F344" t="str">
            <v>MERCADO LIBRE</v>
          </cell>
          <cell r="G344" t="str">
            <v>01_MATERIALES</v>
          </cell>
          <cell r="H344" t="str">
            <v>DURLOCK</v>
          </cell>
          <cell r="J344" t="str">
            <v>https://articulo.mercadolibre.com.ar/MLA-614570205-perfil-buna-perimetral-x-260-mts-knauf-durlock-novoplac-_JM#position=1&amp;type=item&amp;tracking_id=08cb37b8-d140-4ed8-ba9f-3d9c0a17e0c2</v>
          </cell>
        </row>
        <row r="345">
          <cell r="A345" t="str">
            <v>I1349</v>
          </cell>
          <cell r="B345" t="str">
            <v>Perfil Larguero Cielorraso Desmontable 3,66M</v>
          </cell>
          <cell r="C345" t="str">
            <v>u</v>
          </cell>
          <cell r="D345">
            <v>466.94209999999998</v>
          </cell>
          <cell r="E345">
            <v>44487</v>
          </cell>
          <cell r="F345" t="str">
            <v>MERCADO LIBRE</v>
          </cell>
          <cell r="G345" t="str">
            <v>01_MATERIALES</v>
          </cell>
          <cell r="H345" t="str">
            <v>DURLOCK</v>
          </cell>
          <cell r="J345" t="str">
            <v>https://articulo.mercadolibre.com.ar/MLA-628124638-perfil-larguero-26mm-x-366-mts-cielorraso-desmontable-_JM#reco_item_pos=2&amp;reco_backend=machinalis-v2p-pdp-boost-v2&amp;reco_backend_type=low_level&amp;reco_client=vip-v2p&amp;reco_id=cb5d8277-3d81-47a2-828b-47003b20d6d4</v>
          </cell>
        </row>
        <row r="346">
          <cell r="A346" t="str">
            <v>I1350</v>
          </cell>
          <cell r="B346" t="str">
            <v>Perfil Travesaño Cielorraso Desmontable 0.61M</v>
          </cell>
          <cell r="C346" t="str">
            <v>u</v>
          </cell>
          <cell r="D346">
            <v>138.4298</v>
          </cell>
          <cell r="E346">
            <v>44487</v>
          </cell>
          <cell r="F346" t="str">
            <v>MERCADO LIBRE</v>
          </cell>
          <cell r="G346" t="str">
            <v>01_MATERIALES</v>
          </cell>
          <cell r="H346" t="str">
            <v>DURLOCK</v>
          </cell>
          <cell r="J346" t="str">
            <v>https://articulo.mercadolibre.com.ar/MLA-672361108-perfil-travesano-corto-24mm-x-061mts-cielorraso-desmontable-_JM#reco_item_pos=3&amp;reco_backend=machinalis-v2p-pdp-boost-v2&amp;reco_backend_type=low_level&amp;reco_client=vip-v2p&amp;reco_id=c8f54640-bb59-42f4-b4ed-edfd8f42f4a5</v>
          </cell>
        </row>
        <row r="347">
          <cell r="A347" t="str">
            <v>I1351</v>
          </cell>
          <cell r="B347" t="str">
            <v xml:space="preserve">Alambre Galvanizado N14 </v>
          </cell>
          <cell r="C347" t="str">
            <v>kg</v>
          </cell>
          <cell r="D347">
            <v>557.02</v>
          </cell>
          <cell r="E347">
            <v>44363</v>
          </cell>
          <cell r="F347" t="str">
            <v>MERCADO LIBRE</v>
          </cell>
          <cell r="G347" t="str">
            <v>01_MATERIALES</v>
          </cell>
          <cell r="H347" t="str">
            <v>ACERO</v>
          </cell>
          <cell r="J347" t="str">
            <v>https://articulo.mercadolibre.com.ar/MLA-901087717-alambre-liso-galvanizado-calibre-16-165mm-rollo-1kg-_JM#reco_item_pos=0&amp;reco_backend=machinalis-v2p-pdp-boost-v2&amp;reco_backend_type=low_level&amp;reco_client=vip-v2p&amp;reco_id=975a41d2-29b1-4818-853c-9785e4b3c729</v>
          </cell>
        </row>
        <row r="348">
          <cell r="A348" t="str">
            <v>I1352</v>
          </cell>
          <cell r="B348" t="str">
            <v>Perfil Pcg 70 X 0,90 Mm X 6 M</v>
          </cell>
          <cell r="C348" t="str">
            <v>ml</v>
          </cell>
          <cell r="D348">
            <v>447.10739999999998</v>
          </cell>
          <cell r="E348">
            <v>44487</v>
          </cell>
          <cell r="F348" t="str">
            <v>MERCADO LIBRE</v>
          </cell>
          <cell r="G348" t="str">
            <v>01_MATERIALES</v>
          </cell>
          <cell r="H348" t="str">
            <v>SUPERBOARD</v>
          </cell>
          <cell r="J348" t="str">
            <v>https://articulo.mercadolibre.com.ar/MLA-754854815-perfil-pesado-pgc-70-x-6-m-espesor-090-montante-steel-frame-_JM#position=1&amp;amp;type=item&amp;amp;tracking_id=ff8c185b-90cb-45e0-889f-ce5934955019</v>
          </cell>
        </row>
        <row r="349">
          <cell r="A349" t="str">
            <v>I1353</v>
          </cell>
          <cell r="B349" t="str">
            <v>Perfil Pcu 70 X 0,90 Mm X 6 M</v>
          </cell>
          <cell r="C349" t="str">
            <v>ml</v>
          </cell>
          <cell r="D349">
            <v>153.16800000000001</v>
          </cell>
          <cell r="E349">
            <v>44110</v>
          </cell>
          <cell r="G349" t="str">
            <v>01_MATERIALES</v>
          </cell>
          <cell r="H349" t="str">
            <v>SUPERBOARD</v>
          </cell>
          <cell r="J349" t="str">
            <v>https://articulo.mercadolibre.com.ar/MLA-667892420-steel-frame-perfil-solera-pgu-70-ch20-094-mm-x-6-m-_JM#position=1&amp;amp;type=item&amp;amp;tracking_id=e71a3575-cd22-4d44-822f-753dc3c3aecc</v>
          </cell>
        </row>
        <row r="350">
          <cell r="A350" t="str">
            <v>I1354</v>
          </cell>
          <cell r="B350" t="str">
            <v>Placa Superboard St 8 Mm 1,20 X 2,4</v>
          </cell>
          <cell r="C350" t="str">
            <v>m2</v>
          </cell>
          <cell r="D350">
            <v>976.23969999999997</v>
          </cell>
          <cell r="E350">
            <v>44487</v>
          </cell>
          <cell r="F350" t="str">
            <v>MERCADO LIBRE</v>
          </cell>
          <cell r="G350" t="str">
            <v>01_MATERIALES</v>
          </cell>
          <cell r="H350" t="str">
            <v>SUPERBOARD</v>
          </cell>
          <cell r="J350" t="str">
            <v>https://articulo.mercadolibre.com.ar/MLA-730850115-placa-cementicia-exterior-8-mm-superboard-_JM?searchVariation=35566723360&amp;quantity=1&amp;variation=35566723360#position=1&amp;type=item&amp;tracking_id=4a8d488a-1418-4ad5-b593-0c3e6ea68911</v>
          </cell>
        </row>
        <row r="351">
          <cell r="A351" t="str">
            <v>I1355</v>
          </cell>
          <cell r="B351" t="str">
            <v>Masilla Superboard X 15 Kg</v>
          </cell>
          <cell r="C351" t="str">
            <v>kg</v>
          </cell>
          <cell r="D351">
            <v>535.21209999999996</v>
          </cell>
          <cell r="E351">
            <v>44487</v>
          </cell>
          <cell r="F351" t="str">
            <v>MERCADO LIBRE</v>
          </cell>
          <cell r="G351" t="str">
            <v>01_MATERIALES</v>
          </cell>
          <cell r="H351" t="str">
            <v>SUPERBOARD</v>
          </cell>
          <cell r="J351" t="str">
            <v>https://articulo.mercadolibre.com.ar/MLA-853001517-masilla-superboard-junta-invisible-x-15-kg-_JM#position=1&amp;amp;type=item&amp;amp;tracking_id=6550dd76-5a2f-4be1-832a-36472ad2dcaf</v>
          </cell>
        </row>
        <row r="352">
          <cell r="A352" t="str">
            <v>I1356</v>
          </cell>
          <cell r="B352" t="str">
            <v>Sellador Poliuretánico Sika X 300Ml</v>
          </cell>
          <cell r="C352" t="str">
            <v>u</v>
          </cell>
          <cell r="D352">
            <v>1577.6859999999999</v>
          </cell>
          <cell r="E352">
            <v>44487</v>
          </cell>
          <cell r="F352" t="str">
            <v>MERCADO LIBRE</v>
          </cell>
          <cell r="G352" t="str">
            <v>01_MATERIALES</v>
          </cell>
          <cell r="H352" t="str">
            <v>PRODUCTOS QUIMICOS</v>
          </cell>
          <cell r="J352" t="str">
            <v>https://articulo.mercadolibre.com.ar/MLA-612674670-sellador-sikaflex-1a-plus-poliuretano-impermeable-sika-x-300ml-prestigio-_JM?quantity=1#position=1&amp;type=item&amp;tracking_id=71961144-05ac-4e78-8860-8f10bdbf4551</v>
          </cell>
        </row>
        <row r="353">
          <cell r="A353" t="str">
            <v>I1357</v>
          </cell>
          <cell r="B353" t="str">
            <v>Tornillo T1 Punta Mecha Galvanizado ¾”</v>
          </cell>
          <cell r="C353" t="str">
            <v>u</v>
          </cell>
          <cell r="D353">
            <v>1.3942000000000001</v>
          </cell>
          <cell r="E353">
            <v>44487</v>
          </cell>
          <cell r="F353" t="str">
            <v>MERCADO LIBRE</v>
          </cell>
          <cell r="G353" t="str">
            <v>01_MATERIALES</v>
          </cell>
          <cell r="H353" t="str">
            <v>SUPERBOARD</v>
          </cell>
          <cell r="J353" t="str">
            <v>https://articulo.mercadolibre.com.ar/MLA-687590183-tornillos-autoperforantes-t1-mecha-12-durlock-1000-u-_JM#position=2&amp;type=item&amp;tracking_id=7d69423e-f659-45cb-a3dc-d5a88e01a797</v>
          </cell>
        </row>
        <row r="354">
          <cell r="A354" t="str">
            <v>I1358</v>
          </cell>
          <cell r="B354" t="str">
            <v>Tornillo T1 Hexagonal Punta Mecha Galvanizado ¾”</v>
          </cell>
          <cell r="C354" t="str">
            <v>u</v>
          </cell>
          <cell r="D354">
            <v>3.4775</v>
          </cell>
          <cell r="E354">
            <v>44444</v>
          </cell>
          <cell r="F354" t="str">
            <v>MERCADO LIBRE</v>
          </cell>
          <cell r="G354" t="str">
            <v>01_MATERIALES</v>
          </cell>
          <cell r="H354" t="str">
            <v>SUPERBOARD</v>
          </cell>
          <cell r="J354" t="str">
            <v>https://articulo.mercadolibre.com.ar/MLA-768679573-tornillo-autoperforante-hexagonal-t1-10-x-34-x-350-unidades-_JM?quantity=1#position=3&amp;type=item&amp;tracking_id=090e85e8-c688-475a-b752-bd5055000f82</v>
          </cell>
        </row>
        <row r="355">
          <cell r="A355" t="str">
            <v>I1359</v>
          </cell>
          <cell r="B355" t="str">
            <v>Tornillo Superboard® T2 8 X 1 ¼”</v>
          </cell>
          <cell r="C355" t="str">
            <v>u</v>
          </cell>
          <cell r="D355">
            <v>12.1418</v>
          </cell>
          <cell r="E355">
            <v>44487</v>
          </cell>
          <cell r="F355" t="str">
            <v>MERCADO LIBRE</v>
          </cell>
          <cell r="G355" t="str">
            <v>01_MATERIALES</v>
          </cell>
          <cell r="H355" t="str">
            <v>SUPERBOARD</v>
          </cell>
          <cell r="J355" t="str">
            <v>https://articulo.mercadolibre.com.ar/MLA-775768208-tornillo-t2-aletado-8-x-1-14-x-100-u-con-alas-_JM?quantity=1#position=1&amp;type=item&amp;tracking_id=4738d586-6d99-4759-9154-fd8de8e4342c</v>
          </cell>
        </row>
        <row r="356">
          <cell r="A356" t="str">
            <v>I1360</v>
          </cell>
          <cell r="B356" t="str">
            <v>Cinta Tramada De Fibra De Vidrio Superboard®│Ancho 5 Cm</v>
          </cell>
          <cell r="C356" t="str">
            <v>ml</v>
          </cell>
          <cell r="D356">
            <v>18.181799999999999</v>
          </cell>
          <cell r="E356">
            <v>44487</v>
          </cell>
          <cell r="F356" t="str">
            <v>MERCADO LIBRE</v>
          </cell>
          <cell r="G356" t="str">
            <v>01_MATERIALES</v>
          </cell>
          <cell r="H356" t="str">
            <v>SUPERBOARD</v>
          </cell>
          <cell r="J356" t="str">
            <v>https://articulo.mercadolibre.com.ar/MLA-856836940-cinta-tramada-fibra-de-vidrio-tesa-durlock-rollo-48mm-x-25mt-_JM#position=3&amp;type=item&amp;tracking_id=1a9ac332-2072-4f15-8673-01295731ff9e</v>
          </cell>
        </row>
        <row r="357">
          <cell r="A357" t="str">
            <v>I1361</v>
          </cell>
          <cell r="B357" t="str">
            <v>Ángulo De Ajuste Galvanizado</v>
          </cell>
          <cell r="C357" t="str">
            <v>ml</v>
          </cell>
          <cell r="D357">
            <v>53.521900000000002</v>
          </cell>
          <cell r="E357">
            <v>44487</v>
          </cell>
          <cell r="F357" t="str">
            <v>MERCADO LIBRE</v>
          </cell>
          <cell r="G357" t="str">
            <v>01_MATERIALES</v>
          </cell>
          <cell r="H357" t="str">
            <v>SUPERBOARD</v>
          </cell>
          <cell r="J357" t="str">
            <v>https://articulo.mercadolibre.com.ar/MLA-806998739-perfil-angulo-de-ajuste-const-en-seco-diyers-_JM?quantity=1#position=4&amp;type=item&amp;tracking_id=389879b3-b584-4185-8f1a-f4002ae25e4d</v>
          </cell>
        </row>
        <row r="358">
          <cell r="A358" t="str">
            <v>I1363</v>
          </cell>
          <cell r="B358" t="str">
            <v>Fondo De Junta Preformado 15 Mm</v>
          </cell>
          <cell r="C358" t="str">
            <v>ml</v>
          </cell>
          <cell r="D358">
            <v>77.686000000000007</v>
          </cell>
          <cell r="E358">
            <v>44487</v>
          </cell>
          <cell r="F358" t="str">
            <v>MERCADO LIBRE</v>
          </cell>
          <cell r="G358" t="str">
            <v>01_MATERIALES</v>
          </cell>
          <cell r="H358" t="str">
            <v>SUPERBOARD</v>
          </cell>
          <cell r="J358" t="str">
            <v>https://articulo.mercadolibre.com.ar/MLA-721638819-protex-pol-15mm-fondo-de-junta-preformado-_JM?quantity=1#position=1&amp;type=item&amp;tracking_id=df8959cb-0548-4893-8d34-d53d2d28a29d</v>
          </cell>
        </row>
        <row r="359">
          <cell r="A359" t="str">
            <v>I1364</v>
          </cell>
          <cell r="B359" t="str">
            <v>Rejilla Para Aire Acondicionado</v>
          </cell>
          <cell r="C359" t="str">
            <v>u</v>
          </cell>
          <cell r="D359">
            <v>876.03309999999999</v>
          </cell>
          <cell r="E359">
            <v>44110</v>
          </cell>
          <cell r="F359" t="str">
            <v>MERCADO LIBRE</v>
          </cell>
          <cell r="G359" t="str">
            <v>01_MATERIALES</v>
          </cell>
          <cell r="H359" t="str">
            <v>ACERO</v>
          </cell>
          <cell r="J359" t="str">
            <v>https://articulo.mercadolibre.com.ar/MLA-758279558-reja-rejilla-difusor-aire-acondicionado-ventilacion-_JM#position=2&amp;type=item&amp;tracking_id=398661cb-e9c2-42f6-84c7-48d55374ce63</v>
          </cell>
        </row>
        <row r="360">
          <cell r="A360" t="str">
            <v>I1384</v>
          </cell>
          <cell r="B360" t="str">
            <v>Bacha Baño redonda 34 cm</v>
          </cell>
          <cell r="C360" t="str">
            <v>-</v>
          </cell>
          <cell r="D360">
            <v>5600</v>
          </cell>
          <cell r="E360">
            <v>44487</v>
          </cell>
          <cell r="F360" t="str">
            <v>MERCADO LIBRE</v>
          </cell>
          <cell r="G360" t="str">
            <v>01_MATERIALES</v>
          </cell>
          <cell r="H360" t="str">
            <v>ACERO</v>
          </cell>
          <cell r="J360" t="str">
            <v>https://articulo.mercadolibre.com.ar/MLA-780467863-bacha-de-bano-apoyo-loza-agus-blanca-_JM?searchVariation=62482467213#searchVariation=62482467213&amp;amp;position=1&amp;amp;type=item&amp;amp;tracking_id=d5ba8da9-b740-41b0-8487-fc56014d9d8d</v>
          </cell>
        </row>
        <row r="361">
          <cell r="A361" t="str">
            <v>I1385</v>
          </cell>
          <cell r="B361" t="str">
            <v xml:space="preserve">Inodoros </v>
          </cell>
          <cell r="C361" t="str">
            <v>un</v>
          </cell>
          <cell r="D361">
            <v>5985</v>
          </cell>
          <cell r="E361">
            <v>43709</v>
          </cell>
          <cell r="F361" t="str">
            <v>JUAN JO</v>
          </cell>
          <cell r="G361" t="str">
            <v>01_MATERIALES</v>
          </cell>
          <cell r="H361" t="str">
            <v>ARTEFACTOS SANITARIOS</v>
          </cell>
          <cell r="J361" t="str">
            <v>SIN CÓDIGO</v>
          </cell>
        </row>
        <row r="362">
          <cell r="A362" t="str">
            <v>I1386</v>
          </cell>
          <cell r="B362" t="str">
            <v>Bacha Cocina Simple Mi Pileta 341 Acero Inoxidable</v>
          </cell>
          <cell r="C362" t="str">
            <v>u</v>
          </cell>
          <cell r="D362">
            <v>4192.5619999999999</v>
          </cell>
          <cell r="E362">
            <v>44487</v>
          </cell>
          <cell r="F362" t="str">
            <v>MERCADO LIBRE</v>
          </cell>
          <cell r="G362" t="str">
            <v>01_MATERIALES</v>
          </cell>
          <cell r="H362" t="str">
            <v>INST. CLOACAL</v>
          </cell>
          <cell r="J362" t="str">
            <v>https://articulo.mercadolibre.com.ar/MLA-859034231-bacha-cocina-mi-pileta-341-bajomesada-_JM#searchVariation=57658110839&amp;position=1&amp;type=item&amp;tracking_id=f38b7cdd-c142-468d-ad56-6294f8fad2f7</v>
          </cell>
        </row>
        <row r="363">
          <cell r="A363" t="str">
            <v>I1387</v>
          </cell>
          <cell r="B363" t="str">
            <v>Piletas De Office Y Comedor</v>
          </cell>
          <cell r="C363" t="str">
            <v>un</v>
          </cell>
          <cell r="D363">
            <v>3325</v>
          </cell>
          <cell r="E363">
            <v>43709</v>
          </cell>
          <cell r="F363" t="str">
            <v>JUAN JO</v>
          </cell>
          <cell r="G363" t="str">
            <v>01_MATERIALES</v>
          </cell>
          <cell r="H363" t="str">
            <v>ARTEFACTOS SANITARIOS</v>
          </cell>
          <cell r="J363" t="str">
            <v>SIN CÓDIGO</v>
          </cell>
        </row>
        <row r="364">
          <cell r="A364" t="str">
            <v>I1390</v>
          </cell>
          <cell r="B364" t="str">
            <v>Grifería Fv Pampa Lavatorio Bidet Ducha Baño Cromo Completo</v>
          </cell>
          <cell r="C364" t="str">
            <v>un</v>
          </cell>
          <cell r="D364">
            <v>18747.702499999999</v>
          </cell>
          <cell r="E364">
            <v>44487</v>
          </cell>
          <cell r="F364" t="str">
            <v>MERCADO LIBRE</v>
          </cell>
          <cell r="G364" t="str">
            <v>01_MATERIALES</v>
          </cell>
          <cell r="H364" t="str">
            <v>GRIFERIA</v>
          </cell>
          <cell r="J364" t="str">
            <v>https://articulo.mercadolibre.com.ar/MLA-647676299-juego-kit-combo-griferia-bano-completo-fv-pampa-090003b6-_JM?searchVariation=26279391331#searchVariation=26279391331&amp;amp;position=1&amp;amp;type=item&amp;amp;tracking_id=1ab1b519-cf81-4cfa-b00b-a54002806b87</v>
          </cell>
        </row>
        <row r="365">
          <cell r="A365" t="str">
            <v>I1391</v>
          </cell>
          <cell r="B365" t="str">
            <v>Accesorios Bano ( Portarrollo, Percha)</v>
          </cell>
          <cell r="C365" t="str">
            <v>un</v>
          </cell>
          <cell r="D365">
            <v>7647.93</v>
          </cell>
          <cell r="E365">
            <v>43709</v>
          </cell>
          <cell r="F365" t="str">
            <v>JUAN JO</v>
          </cell>
          <cell r="G365" t="str">
            <v>01_MATERIALES</v>
          </cell>
          <cell r="H365" t="str">
            <v>ACCESORIOS</v>
          </cell>
          <cell r="J365" t="str">
            <v>SIN CÓDIGO</v>
          </cell>
        </row>
        <row r="366">
          <cell r="A366" t="str">
            <v>I1392</v>
          </cell>
          <cell r="B366" t="str">
            <v>Accesorios Baño Publico (Dispenser De Papeles, Jabon, Tacho De Basura)</v>
          </cell>
          <cell r="C366" t="str">
            <v>un</v>
          </cell>
          <cell r="D366">
            <v>4048</v>
          </cell>
          <cell r="E366">
            <v>43709</v>
          </cell>
          <cell r="F366" t="str">
            <v>JUAN JO</v>
          </cell>
          <cell r="G366" t="str">
            <v>01_MATERIALES</v>
          </cell>
          <cell r="H366" t="str">
            <v>ACCESORIOS</v>
          </cell>
          <cell r="J366" t="str">
            <v>SIN CÓDIGO</v>
          </cell>
        </row>
        <row r="367">
          <cell r="A367" t="str">
            <v>I1393</v>
          </cell>
          <cell r="B367" t="str">
            <v>Griferia Cocina</v>
          </cell>
          <cell r="C367" t="str">
            <v>un</v>
          </cell>
          <cell r="D367">
            <v>4040.96</v>
          </cell>
          <cell r="E367">
            <v>43709</v>
          </cell>
          <cell r="F367" t="str">
            <v>JUAN JO</v>
          </cell>
          <cell r="G367" t="str">
            <v>01_MATERIALES</v>
          </cell>
          <cell r="H367" t="str">
            <v>GRIFERIA</v>
          </cell>
          <cell r="J367" t="str">
            <v>SIN CÓDIGO</v>
          </cell>
        </row>
        <row r="368">
          <cell r="A368" t="str">
            <v>I1394</v>
          </cell>
          <cell r="B368" t="str">
            <v>Canillas De Servicio</v>
          </cell>
          <cell r="C368" t="str">
            <v>un</v>
          </cell>
          <cell r="D368">
            <v>657.02480000000003</v>
          </cell>
          <cell r="E368">
            <v>44487</v>
          </cell>
          <cell r="F368" t="str">
            <v>MERCADO LIBRE</v>
          </cell>
          <cell r="G368" t="str">
            <v>01_MATERIALES</v>
          </cell>
          <cell r="H368" t="str">
            <v>GRIFERIA</v>
          </cell>
          <cell r="J368" t="str">
            <v>https://articulo.mercadolibre.com.ar/MLA-835322346-canilla-esferica-34-metalica-media-vuelta-dubai-_JM?quantity=1#position=2&amp;type=item&amp;tracking_id=a48efc1f-6fa2-44b4-b357-2c012d89f47e</v>
          </cell>
        </row>
        <row r="369">
          <cell r="A369" t="str">
            <v>I1395</v>
          </cell>
          <cell r="B369" t="str">
            <v>Valvula Descarga Inodoro Fv 368.01 + Tecla 368.02</v>
          </cell>
          <cell r="C369" t="str">
            <v>-</v>
          </cell>
          <cell r="D369">
            <v>18657.462800000001</v>
          </cell>
          <cell r="E369">
            <v>44487</v>
          </cell>
          <cell r="F369" t="str">
            <v>MERCADO LIBRE</v>
          </cell>
          <cell r="G369" t="str">
            <v>01_MATERIALES</v>
          </cell>
          <cell r="H369" t="str">
            <v>GRIFERIA</v>
          </cell>
          <cell r="J369" t="str">
            <v>https://articulo.mercadolibre.com.ar/MLA-872953419-valvula-descarga-inodoro-fv-36801-tecla-36802-_JM#position=4&amp;type=item&amp;tracking_id=87bc12f7-bb8c-4e82-8b62-df3c2284a0d8</v>
          </cell>
        </row>
        <row r="370">
          <cell r="A370" t="str">
            <v>I1396</v>
          </cell>
          <cell r="B370" t="str">
            <v>Kit Griferia, Sanitarios Y Accesorios Bano Discapacitado Segun Detalles</v>
          </cell>
          <cell r="C370" t="str">
            <v>un</v>
          </cell>
          <cell r="D370">
            <v>30502</v>
          </cell>
          <cell r="E370">
            <v>43709</v>
          </cell>
          <cell r="F370" t="str">
            <v>JUAN JO</v>
          </cell>
          <cell r="G370" t="str">
            <v>01_MATERIALES</v>
          </cell>
          <cell r="H370" t="str">
            <v>GRIFERIA</v>
          </cell>
          <cell r="J370" t="str">
            <v>SIN CÓDIGO</v>
          </cell>
        </row>
        <row r="371">
          <cell r="A371" t="str">
            <v>I1397</v>
          </cell>
          <cell r="B371" t="str">
            <v>Espejos Según Detalle</v>
          </cell>
          <cell r="C371" t="str">
            <v>gl</v>
          </cell>
          <cell r="D371">
            <v>30240</v>
          </cell>
          <cell r="E371">
            <v>43709</v>
          </cell>
          <cell r="F371" t="str">
            <v>JUAN JO</v>
          </cell>
          <cell r="G371" t="str">
            <v>01_MATERIALES</v>
          </cell>
          <cell r="H371" t="str">
            <v>ESPEJOS</v>
          </cell>
          <cell r="J371" t="str">
            <v>SIN CÓDIGO</v>
          </cell>
        </row>
        <row r="372">
          <cell r="A372" t="str">
            <v>I1398</v>
          </cell>
          <cell r="B372" t="str">
            <v>Mesadas Banos S/ Detalle</v>
          </cell>
          <cell r="C372" t="str">
            <v>un</v>
          </cell>
          <cell r="D372">
            <v>72000</v>
          </cell>
          <cell r="E372">
            <v>43709</v>
          </cell>
          <cell r="F372" t="str">
            <v>JUAN JO</v>
          </cell>
          <cell r="G372" t="str">
            <v>01_MATERIALES</v>
          </cell>
          <cell r="H372" t="str">
            <v>MESADAS</v>
          </cell>
          <cell r="J372" t="str">
            <v>SIN CÓDIGO</v>
          </cell>
        </row>
        <row r="373">
          <cell r="A373" t="str">
            <v>I1399</v>
          </cell>
          <cell r="B373" t="str">
            <v>Mesada Cocina S/Detalle</v>
          </cell>
          <cell r="C373" t="str">
            <v>gl</v>
          </cell>
          <cell r="D373">
            <v>58332</v>
          </cell>
          <cell r="E373">
            <v>43709</v>
          </cell>
          <cell r="F373" t="str">
            <v>JUAN JO</v>
          </cell>
          <cell r="G373" t="str">
            <v>01_MATERIALES</v>
          </cell>
          <cell r="H373" t="str">
            <v>MESADAS</v>
          </cell>
          <cell r="J373" t="str">
            <v>SIN CÓDIGO</v>
          </cell>
        </row>
        <row r="374">
          <cell r="A374" t="str">
            <v>I1400</v>
          </cell>
          <cell r="B374" t="str">
            <v>Mesada Office S/ Detalle</v>
          </cell>
          <cell r="C374" t="str">
            <v>gl</v>
          </cell>
          <cell r="D374">
            <v>47580</v>
          </cell>
          <cell r="E374">
            <v>43709</v>
          </cell>
          <cell r="F374" t="str">
            <v>JUAN JO</v>
          </cell>
          <cell r="G374" t="str">
            <v>01_MATERIALES</v>
          </cell>
          <cell r="H374" t="str">
            <v>MESADAS</v>
          </cell>
          <cell r="J374" t="str">
            <v>SIN CÓDIGO</v>
          </cell>
        </row>
        <row r="375">
          <cell r="A375" t="str">
            <v>I1401</v>
          </cell>
          <cell r="B375" t="str">
            <v>Mesada Comedor S/ Detalle</v>
          </cell>
          <cell r="C375" t="str">
            <v>gl</v>
          </cell>
          <cell r="D375">
            <v>65285</v>
          </cell>
          <cell r="E375">
            <v>43709</v>
          </cell>
          <cell r="F375" t="str">
            <v>JUAN JO</v>
          </cell>
          <cell r="G375" t="str">
            <v>01_MATERIALES</v>
          </cell>
          <cell r="H375" t="str">
            <v>MESADAS</v>
          </cell>
          <cell r="J375" t="str">
            <v>SIN CÓDIGO</v>
          </cell>
        </row>
        <row r="376">
          <cell r="A376" t="str">
            <v>I1402</v>
          </cell>
          <cell r="B376" t="str">
            <v>Alquiler De Volquete</v>
          </cell>
          <cell r="C376" t="str">
            <v>día</v>
          </cell>
          <cell r="D376">
            <v>4958.6777000000002</v>
          </cell>
          <cell r="E376">
            <v>44487</v>
          </cell>
          <cell r="F376" t="str">
            <v>MERCADO LIBRE</v>
          </cell>
          <cell r="G376" t="str">
            <v>04_SUBCONTRATOS</v>
          </cell>
          <cell r="H376" t="str">
            <v>VOLQUETE</v>
          </cell>
          <cell r="J376" t="str">
            <v>https://servicio.mercadolibre.com.ar/MLA-901234885-alquiler-de-volquetes-en-capital-federal-caba-_JM#position=1&amp;type=item&amp;tracking_id=c6775506-add9-44b4-a933-256aea3751b2</v>
          </cell>
        </row>
        <row r="377">
          <cell r="A377" t="str">
            <v>I1403</v>
          </cell>
          <cell r="B377" t="str">
            <v>Alquiler Oficina De Obrador</v>
          </cell>
          <cell r="C377" t="str">
            <v>mes</v>
          </cell>
          <cell r="D377">
            <v>8677.6859504132226</v>
          </cell>
          <cell r="E377">
            <v>43709</v>
          </cell>
          <cell r="F377" t="str">
            <v>SIN FUENTE</v>
          </cell>
          <cell r="G377" t="str">
            <v>04_SUBCONTRATOS</v>
          </cell>
          <cell r="H377" t="str">
            <v>SERVICIOS DE OBRA</v>
          </cell>
          <cell r="J377" t="str">
            <v>SIN CÓDIGO</v>
          </cell>
        </row>
        <row r="378">
          <cell r="A378" t="str">
            <v>I1404</v>
          </cell>
          <cell r="B378" t="str">
            <v>Amoblamiento Obrador (Amortizacion)</v>
          </cell>
          <cell r="C378" t="str">
            <v>mes</v>
          </cell>
          <cell r="D378">
            <v>2000</v>
          </cell>
          <cell r="E378">
            <v>43709</v>
          </cell>
          <cell r="F378" t="str">
            <v>SIN FUENTE</v>
          </cell>
          <cell r="G378" t="str">
            <v>01_MATERIALES</v>
          </cell>
          <cell r="H378" t="str">
            <v>AMORTIZACIÓN</v>
          </cell>
          <cell r="J378" t="str">
            <v>SIN CÓDIGO</v>
          </cell>
        </row>
        <row r="379">
          <cell r="A379" t="str">
            <v>I1405</v>
          </cell>
          <cell r="B379" t="str">
            <v xml:space="preserve">Alquiler Baño Quimico Con Limpieza </v>
          </cell>
          <cell r="C379" t="str">
            <v>mes</v>
          </cell>
          <cell r="D379">
            <v>5900</v>
          </cell>
          <cell r="E379">
            <v>44304</v>
          </cell>
          <cell r="F379" t="str">
            <v>MERCADO LIBRE</v>
          </cell>
          <cell r="G379" t="str">
            <v>01_MATERIALES</v>
          </cell>
          <cell r="H379" t="str">
            <v>0</v>
          </cell>
          <cell r="J379" t="str">
            <v>https://servicio.mercadolibre.com.ar/MLA-841758547-alquiler-bano-quimico-mensual-obra-promocion-x-4-servicios-_JM#position=1&amp;type=item&amp;tracking_id=bf885870-b593-4c12-8660-d60d693d16a6</v>
          </cell>
        </row>
        <row r="380">
          <cell r="A380" t="str">
            <v>I1406</v>
          </cell>
          <cell r="B380" t="str">
            <v>Transporte De Baño Químico</v>
          </cell>
          <cell r="C380" t="str">
            <v>u</v>
          </cell>
          <cell r="D380">
            <v>4951.0489510489515</v>
          </cell>
          <cell r="E380">
            <v>44304</v>
          </cell>
          <cell r="F380" t="str">
            <v>REFERENCIA</v>
          </cell>
          <cell r="G380" t="str">
            <v>04_SUBCONTRATOS</v>
          </cell>
          <cell r="H380" t="str">
            <v>TRANSPORTE</v>
          </cell>
          <cell r="J380" t="str">
            <v>I1405</v>
          </cell>
        </row>
        <row r="381">
          <cell r="A381" t="str">
            <v>I1407</v>
          </cell>
          <cell r="B381" t="str">
            <v>Cartel De Obra</v>
          </cell>
          <cell r="C381" t="str">
            <v>m2</v>
          </cell>
          <cell r="D381">
            <v>1157.0247999999999</v>
          </cell>
          <cell r="E381">
            <v>44487</v>
          </cell>
          <cell r="F381" t="str">
            <v>MERCADO LIBRE</v>
          </cell>
          <cell r="G381" t="str">
            <v>01_MATERIALES</v>
          </cell>
          <cell r="H381" t="str">
            <v>ACERO</v>
          </cell>
          <cell r="J381" t="str">
            <v>https://articulo.mercadolibre.com.ar/MLA-781770447-cartel-de-obra-inmobiliaria-propiedades-construccion-_JM?quantity=1#position=1&amp;type=item&amp;tracking_id=70db2529-cc6e-45ba-8dbd-119085e10e73</v>
          </cell>
        </row>
        <row r="382">
          <cell r="A382" t="str">
            <v>I1408</v>
          </cell>
          <cell r="B382" t="str">
            <v>Cerco De Obra</v>
          </cell>
          <cell r="C382" t="str">
            <v>ml</v>
          </cell>
          <cell r="D382">
            <v>3358</v>
          </cell>
          <cell r="E382">
            <v>44487</v>
          </cell>
          <cell r="F382" t="str">
            <v>MERCADO LIBRE</v>
          </cell>
          <cell r="G382" t="str">
            <v>04_SUBCONTRATOS</v>
          </cell>
          <cell r="H382" t="str">
            <v>CERCOS</v>
          </cell>
          <cell r="J382" t="str">
            <v>alambrados.leguizamon@hotmail.com</v>
          </cell>
        </row>
        <row r="383">
          <cell r="A383" t="str">
            <v>I1409</v>
          </cell>
          <cell r="B383" t="str">
            <v>Jefe De Obra</v>
          </cell>
          <cell r="C383" t="str">
            <v>mes</v>
          </cell>
          <cell r="D383">
            <v>209000</v>
          </cell>
          <cell r="E383">
            <v>44487</v>
          </cell>
          <cell r="F383" t="str">
            <v>DOLARIZADO</v>
          </cell>
          <cell r="G383" t="str">
            <v>02_MANO_DE_OBRA</v>
          </cell>
          <cell r="H383" t="str">
            <v>PERSONAL NO OBRERO</v>
          </cell>
          <cell r="J383">
            <v>2000</v>
          </cell>
        </row>
        <row r="384">
          <cell r="A384" t="str">
            <v>I1410</v>
          </cell>
          <cell r="B384" t="str">
            <v>Seguro All Risk</v>
          </cell>
          <cell r="C384" t="str">
            <v>gl</v>
          </cell>
          <cell r="D384">
            <v>480000</v>
          </cell>
          <cell r="E384">
            <v>43709</v>
          </cell>
          <cell r="F384" t="str">
            <v>SIN FUENTE</v>
          </cell>
          <cell r="G384" t="str">
            <v>04_SUBCONTRATOS</v>
          </cell>
          <cell r="H384" t="str">
            <v>SEGUROS</v>
          </cell>
          <cell r="J384" t="str">
            <v>SIN CÓDIGO</v>
          </cell>
        </row>
        <row r="385">
          <cell r="A385" t="str">
            <v>I1411</v>
          </cell>
          <cell r="B385" t="str">
            <v>Sistemas De Comunicacion, Wifi Y Camaras De Vigilancia</v>
          </cell>
          <cell r="C385" t="str">
            <v>gl</v>
          </cell>
          <cell r="D385">
            <v>50000</v>
          </cell>
          <cell r="E385">
            <v>43709</v>
          </cell>
          <cell r="F385" t="str">
            <v>SIN FUENTE</v>
          </cell>
          <cell r="G385" t="str">
            <v>04_SUBCONTRATOS</v>
          </cell>
          <cell r="H385" t="str">
            <v>SERVICIOS DE OBRA</v>
          </cell>
          <cell r="J385" t="str">
            <v>SIN CÓDIGO</v>
          </cell>
        </row>
        <row r="386">
          <cell r="A386" t="str">
            <v>I1412</v>
          </cell>
          <cell r="B386" t="str">
            <v>Poliza De Caución</v>
          </cell>
          <cell r="C386" t="str">
            <v>gl</v>
          </cell>
          <cell r="D386">
            <v>50000</v>
          </cell>
          <cell r="E386">
            <v>43709</v>
          </cell>
          <cell r="F386" t="str">
            <v>SIN FUENTE</v>
          </cell>
          <cell r="G386" t="str">
            <v>01_MATERIALES</v>
          </cell>
          <cell r="H386" t="str">
            <v>SEGUROS</v>
          </cell>
          <cell r="J386" t="str">
            <v>SIN CÓDIGO</v>
          </cell>
        </row>
        <row r="387">
          <cell r="A387" t="str">
            <v>I1413</v>
          </cell>
          <cell r="B387" t="str">
            <v>Estructura Metálica Para Cubierta</v>
          </cell>
          <cell r="C387" t="str">
            <v>gl</v>
          </cell>
          <cell r="D387">
            <v>297360</v>
          </cell>
          <cell r="E387">
            <v>43709</v>
          </cell>
          <cell r="F387" t="str">
            <v>SIN FUENTE</v>
          </cell>
          <cell r="G387" t="str">
            <v>01_MATERIALES</v>
          </cell>
          <cell r="H387" t="str">
            <v>ACERO</v>
          </cell>
          <cell r="J387" t="str">
            <v>SIN CÓDIGO</v>
          </cell>
        </row>
        <row r="388">
          <cell r="A388" t="str">
            <v>I1414</v>
          </cell>
          <cell r="B388" t="str">
            <v>Chapa Cincalum C25 Sinusoidal Pintada</v>
          </cell>
          <cell r="C388" t="str">
            <v>m2</v>
          </cell>
          <cell r="D388">
            <v>1710.7438</v>
          </cell>
          <cell r="E388">
            <v>44487</v>
          </cell>
          <cell r="F388" t="str">
            <v>MERCADO LIBRE</v>
          </cell>
          <cell r="G388" t="str">
            <v>01_MATERIALES</v>
          </cell>
          <cell r="H388" t="str">
            <v>ACERO</v>
          </cell>
          <cell r="J388" t="str">
            <v>https://articulo.mercadolibre.com.ar/MLA-799068036-chapas-techo-galvanizadas-acanalada-c-25-ternium-oferta-_JM#position=3&amp;type=item&amp;tracking_id=52118cbd-8664-47a9-8367-b9dfa109a09c</v>
          </cell>
        </row>
        <row r="389">
          <cell r="A389" t="str">
            <v>I1415</v>
          </cell>
          <cell r="B389" t="str">
            <v>Lana De Vidrio 50 Mm X 18 Mts</v>
          </cell>
          <cell r="C389" t="str">
            <v>m2</v>
          </cell>
          <cell r="D389">
            <v>288.88889999999998</v>
          </cell>
          <cell r="E389">
            <v>44487</v>
          </cell>
          <cell r="F389" t="str">
            <v>MERCADO LIBRE</v>
          </cell>
          <cell r="G389" t="str">
            <v>01_MATERIALES</v>
          </cell>
          <cell r="H389" t="str">
            <v>AISLACION TERMICA</v>
          </cell>
          <cell r="J389" t="str">
            <v>https://articulo.mercadolibre.com.ar/MLA-621518300-lana-de-vidrio-sola-isover-50mm-120x18mts-p-techo-x-rollo-_JM?quantity=1#position=1&amp;type=item&amp;tracking_id=befa292e-432e-47f3-9342-69a50293cf04</v>
          </cell>
        </row>
        <row r="390">
          <cell r="A390" t="str">
            <v>I1416</v>
          </cell>
          <cell r="B390" t="str">
            <v>Junta Dilatacion Asfalto Premoldeada</v>
          </cell>
          <cell r="C390" t="str">
            <v>ml</v>
          </cell>
          <cell r="D390">
            <v>223.1405</v>
          </cell>
          <cell r="E390">
            <v>44487</v>
          </cell>
          <cell r="F390" t="str">
            <v>MERCADO LIBRE</v>
          </cell>
          <cell r="G390" t="str">
            <v>01_MATERIALES</v>
          </cell>
          <cell r="H390" t="str">
            <v>AISLACION HIDRAULICA</v>
          </cell>
          <cell r="J390" t="str">
            <v>https://articulo.mercadolibre.com.ar/MLA-617128466-junta-de-dilatacion-asfaltica-premoldeada-tira-por-metro-_JM#position=1&amp;type=item&amp;tracking_id=aea41ca3-2f13-490c-b3b1-9df66eb31c9b</v>
          </cell>
        </row>
        <row r="391">
          <cell r="A391" t="str">
            <v>I1417</v>
          </cell>
          <cell r="B391" t="str">
            <v>Mortero Para Lubricación De Bomba</v>
          </cell>
          <cell r="C391" t="str">
            <v>u</v>
          </cell>
          <cell r="D391">
            <v>5500</v>
          </cell>
          <cell r="E391">
            <v>44013</v>
          </cell>
          <cell r="F391" t="str">
            <v>SIN FUENTE</v>
          </cell>
          <cell r="G391" t="str">
            <v>01_MATERIALES</v>
          </cell>
          <cell r="H391" t="str">
            <v>AGLOMERANTES</v>
          </cell>
          <cell r="J391" t="str">
            <v>SIN CÓDIGO</v>
          </cell>
        </row>
        <row r="392">
          <cell r="A392" t="str">
            <v>I1418</v>
          </cell>
          <cell r="B392" t="str">
            <v>Subcontrato Apuntalamiento</v>
          </cell>
          <cell r="C392" t="str">
            <v>m2</v>
          </cell>
          <cell r="D392">
            <v>250</v>
          </cell>
          <cell r="E392">
            <v>43709</v>
          </cell>
          <cell r="F392" t="str">
            <v>ISCHBECK</v>
          </cell>
          <cell r="G392" t="str">
            <v>04_SUBCONTRATOS</v>
          </cell>
          <cell r="H392" t="str">
            <v>ALQUILER DE EQUIPOS</v>
          </cell>
          <cell r="J392" t="str">
            <v>SIN CÓDIGO</v>
          </cell>
        </row>
        <row r="393">
          <cell r="A393" t="str">
            <v>I1419</v>
          </cell>
          <cell r="B393" t="str">
            <v>Grama Bahiana</v>
          </cell>
          <cell r="C393" t="str">
            <v>m2</v>
          </cell>
          <cell r="D393">
            <v>735.53719999999998</v>
          </cell>
          <cell r="E393">
            <v>44487</v>
          </cell>
          <cell r="F393" t="str">
            <v>MERCADO LIBRE</v>
          </cell>
          <cell r="G393" t="str">
            <v>01_MATERIALES</v>
          </cell>
          <cell r="H393" t="str">
            <v>CESPED</v>
          </cell>
          <cell r="J393" t="str">
            <v>https://articulo.mercadolibre.com.ar/MLA-616279566-cesped-en-panes-grama-bahiana-brasilera-colocado-_JM#position=1&amp;amp;type=item&amp;amp;tracking_id=c9af330c-4f13-4678-a5a2-6090eac04917</v>
          </cell>
        </row>
        <row r="394">
          <cell r="A394" t="str">
            <v>I1420</v>
          </cell>
          <cell r="B394" t="str">
            <v>Masa niveladora x 35 kg (rinde 25 m2)</v>
          </cell>
          <cell r="C394" t="str">
            <v>u</v>
          </cell>
          <cell r="D394">
            <v>6653.7190000000001</v>
          </cell>
          <cell r="E394">
            <v>44487</v>
          </cell>
          <cell r="F394" t="str">
            <v>MERCADO LIBRE</v>
          </cell>
          <cell r="G394" t="str">
            <v>01_MATERIALES</v>
          </cell>
          <cell r="H394" t="str">
            <v>AGLOMERANTES</v>
          </cell>
          <cell r="J394" t="str">
            <v>https://articulo.mercadolibre.com.ar/MLA-717843348-base-masa-niveladora-para-pisos-35-kg-prestigio-_JM?quantity=1#position=1&amp;type=item&amp;tracking_id=420a3547-55ea-4039-884e-52e3a89498cf</v>
          </cell>
        </row>
        <row r="395">
          <cell r="A395" t="str">
            <v>I1421</v>
          </cell>
          <cell r="B395" t="str">
            <v>CANO PVC 110x4 mts (3,2) APROB.CLOACAL IRAM</v>
          </cell>
          <cell r="C395" t="str">
            <v>u</v>
          </cell>
          <cell r="D395">
            <v>4541.5200000000004</v>
          </cell>
          <cell r="E395">
            <v>44487</v>
          </cell>
          <cell r="F395" t="str">
            <v>ABELSON</v>
          </cell>
          <cell r="G395" t="str">
            <v>01_MATERIALES</v>
          </cell>
          <cell r="H395" t="str">
            <v>INST. CLOACAL</v>
          </cell>
          <cell r="J395" t="str">
            <v>5087934</v>
          </cell>
        </row>
        <row r="396">
          <cell r="A396" t="str">
            <v>I1422</v>
          </cell>
          <cell r="B396" t="str">
            <v>Subcontrato colocación de pisos de Porcellanato</v>
          </cell>
          <cell r="C396" t="str">
            <v>m2</v>
          </cell>
          <cell r="D396">
            <v>400</v>
          </cell>
          <cell r="E396">
            <v>43804.661979166667</v>
          </cell>
          <cell r="F396" t="str">
            <v>SIN FUENTE</v>
          </cell>
          <cell r="G396" t="str">
            <v>04_SUBCONTRATOS</v>
          </cell>
          <cell r="H396" t="str">
            <v>COLOCACION</v>
          </cell>
          <cell r="J396" t="str">
            <v>SIN CÓDIGO</v>
          </cell>
        </row>
        <row r="397">
          <cell r="A397" t="str">
            <v>I1423</v>
          </cell>
          <cell r="B397" t="str">
            <v>Malla 15X15 8 mm 6 X 2.40 Mts. (14,4 m2)</v>
          </cell>
          <cell r="C397" t="str">
            <v>u</v>
          </cell>
          <cell r="D397">
            <v>20467.768599999999</v>
          </cell>
          <cell r="E397">
            <v>44487</v>
          </cell>
          <cell r="F397" t="str">
            <v>MERCADO LIBRE</v>
          </cell>
          <cell r="G397" t="str">
            <v>01_MATERIALES</v>
          </cell>
          <cell r="H397" t="str">
            <v>ACERO</v>
          </cell>
          <cell r="J397" t="str">
            <v>https://articulo.mercadolibre.com.ar/MLA-916462953-malla-sima-acindar-q-335-8mm-15x15-cubre-144-m-hiemar-_JM#position=5&amp;type=item&amp;tracking_id=8e3e16e3-9d58-4202-a905-22cea28c343c</v>
          </cell>
        </row>
        <row r="398">
          <cell r="A398" t="str">
            <v>I1424</v>
          </cell>
          <cell r="B398" t="str">
            <v>Reja para platea</v>
          </cell>
          <cell r="C398" t="str">
            <v>KG</v>
          </cell>
          <cell r="D398">
            <v>70</v>
          </cell>
          <cell r="E398">
            <v>43854.949236111112</v>
          </cell>
          <cell r="F398" t="str">
            <v>SIN FUENTE</v>
          </cell>
          <cell r="G398" t="str">
            <v>01_MATERIALES</v>
          </cell>
          <cell r="H398" t="str">
            <v>ACERO</v>
          </cell>
          <cell r="J398" t="str">
            <v>SIN CÓDIGO</v>
          </cell>
        </row>
        <row r="399">
          <cell r="A399" t="str">
            <v>I1425</v>
          </cell>
          <cell r="B399" t="str">
            <v>Pegamento Weber Veredas bolsa x 30 Kg</v>
          </cell>
          <cell r="C399" t="str">
            <v>u</v>
          </cell>
          <cell r="D399">
            <v>1300.9586999999999</v>
          </cell>
          <cell r="E399">
            <v>44487</v>
          </cell>
          <cell r="F399" t="str">
            <v>MERCADO LIBRE</v>
          </cell>
          <cell r="G399" t="str">
            <v>01_MATERIALES</v>
          </cell>
          <cell r="H399" t="str">
            <v>AGLOMERANTES</v>
          </cell>
          <cell r="J399" t="str">
            <v>https://articulo.mercadolibre.com.ar/MLA-797492606-pegamento-adhesivo-weber-pro-x-30-kg-ricardo-ospital-_JM#position=1&amp;search_layout=stack&amp;type=item&amp;tracking_id=fecc84af-c9b6-4a09-95ca-3820b5ba1f08</v>
          </cell>
        </row>
        <row r="400">
          <cell r="A400" t="str">
            <v>I1426</v>
          </cell>
          <cell r="B400" t="str">
            <v>Caño PEAD DIAM. 750 MM</v>
          </cell>
          <cell r="C400" t="str">
            <v>ml</v>
          </cell>
          <cell r="D400">
            <v>6184</v>
          </cell>
          <cell r="E400">
            <v>43859.362870370373</v>
          </cell>
          <cell r="F400" t="str">
            <v>ESTIMADO EN BASE AL DE 500 MM QUE CUESTA 220 DOLARES, ESTIMO 400 DOLARES/ML</v>
          </cell>
          <cell r="G400" t="str">
            <v>01_MATERIALES</v>
          </cell>
          <cell r="H400" t="str">
            <v>PLÁSTICOS</v>
          </cell>
          <cell r="J400">
            <v>400</v>
          </cell>
        </row>
        <row r="401">
          <cell r="A401" t="str">
            <v>I1427</v>
          </cell>
          <cell r="B401" t="str">
            <v>Excavadora CAT 324</v>
          </cell>
          <cell r="C401" t="str">
            <v>hs</v>
          </cell>
          <cell r="D401">
            <v>5856.18</v>
          </cell>
          <cell r="E401">
            <v>44487</v>
          </cell>
          <cell r="F401" t="str">
            <v>Maquinas</v>
          </cell>
          <cell r="G401" t="str">
            <v>03_EQUIPOS</v>
          </cell>
          <cell r="H401" t="str">
            <v>COSTO EQUIPO</v>
          </cell>
          <cell r="J401" t="str">
            <v>E19</v>
          </cell>
        </row>
        <row r="402">
          <cell r="A402" t="str">
            <v>I1428</v>
          </cell>
          <cell r="B402" t="str">
            <v>Camión volcador  Fiat Trakker 6x4 - 380 T38</v>
          </cell>
          <cell r="C402" t="str">
            <v>hs</v>
          </cell>
          <cell r="D402">
            <v>7666.9560000000001</v>
          </cell>
          <cell r="E402">
            <v>44487</v>
          </cell>
          <cell r="F402" t="str">
            <v>Maquinas</v>
          </cell>
          <cell r="G402" t="str">
            <v>03_EQUIPOS</v>
          </cell>
          <cell r="H402" t="str">
            <v>COSTO EQUIPO</v>
          </cell>
          <cell r="J402" t="str">
            <v>E20</v>
          </cell>
        </row>
        <row r="403">
          <cell r="A403" t="str">
            <v>I1429</v>
          </cell>
          <cell r="B403" t="str">
            <v>Motoniveladora JD 670</v>
          </cell>
          <cell r="C403" t="str">
            <v>hs</v>
          </cell>
          <cell r="D403">
            <v>4567.6949999999997</v>
          </cell>
          <cell r="E403">
            <v>44487</v>
          </cell>
          <cell r="F403" t="str">
            <v>Maquinas</v>
          </cell>
          <cell r="G403" t="str">
            <v>03_EQUIPOS</v>
          </cell>
          <cell r="H403" t="str">
            <v>COSTO EQUIPO</v>
          </cell>
          <cell r="J403" t="str">
            <v>E21</v>
          </cell>
        </row>
        <row r="404">
          <cell r="A404" t="str">
            <v>I1430</v>
          </cell>
          <cell r="B404" t="str">
            <v>Compactador BOMAG 213 PDH-4</v>
          </cell>
          <cell r="C404" t="str">
            <v>hs</v>
          </cell>
          <cell r="D404">
            <v>3555.7169999999996</v>
          </cell>
          <cell r="E404">
            <v>44487</v>
          </cell>
          <cell r="F404" t="str">
            <v>Maquinas</v>
          </cell>
          <cell r="G404" t="str">
            <v>03_EQUIPOS</v>
          </cell>
          <cell r="H404" t="str">
            <v>COSTO EQUIPO</v>
          </cell>
          <cell r="J404" t="str">
            <v>E22</v>
          </cell>
        </row>
        <row r="405">
          <cell r="A405" t="str">
            <v>I1431</v>
          </cell>
          <cell r="B405" t="str">
            <v>Cargador frontal CAT 938 H</v>
          </cell>
          <cell r="C405" t="str">
            <v>hs</v>
          </cell>
          <cell r="D405">
            <v>9314.0849999999991</v>
          </cell>
          <cell r="E405">
            <v>44487</v>
          </cell>
          <cell r="F405" t="str">
            <v>Maquinas</v>
          </cell>
          <cell r="G405" t="str">
            <v>03_EQUIPOS</v>
          </cell>
          <cell r="H405" t="str">
            <v>COSTO EQUIPO</v>
          </cell>
          <cell r="J405" t="str">
            <v>E23</v>
          </cell>
        </row>
        <row r="406">
          <cell r="A406" t="str">
            <v>I1432</v>
          </cell>
          <cell r="B406" t="str">
            <v>Camión regador VW  17-210 - 4 x 2</v>
          </cell>
          <cell r="C406" t="str">
            <v>hs</v>
          </cell>
          <cell r="D406">
            <v>3902.4480000000003</v>
          </cell>
          <cell r="E406">
            <v>44487</v>
          </cell>
          <cell r="F406" t="str">
            <v>Maquinas</v>
          </cell>
          <cell r="G406" t="str">
            <v>03_EQUIPOS</v>
          </cell>
          <cell r="H406" t="str">
            <v>COSTO EQUIPO</v>
          </cell>
          <cell r="J406" t="str">
            <v>E24</v>
          </cell>
        </row>
        <row r="407">
          <cell r="A407" t="str">
            <v>I1433</v>
          </cell>
          <cell r="B407" t="str">
            <v>Compactador Manual a Explosión Wacker</v>
          </cell>
          <cell r="C407" t="str">
            <v>hs</v>
          </cell>
          <cell r="D407">
            <v>56.680800000000005</v>
          </cell>
          <cell r="E407">
            <v>44487</v>
          </cell>
          <cell r="F407" t="str">
            <v>Maquinas</v>
          </cell>
          <cell r="G407" t="str">
            <v>03_EQUIPOS</v>
          </cell>
          <cell r="H407" t="str">
            <v>COSTO EQUIPO</v>
          </cell>
          <cell r="J407" t="str">
            <v>E25</v>
          </cell>
        </row>
        <row r="408">
          <cell r="A408" t="str">
            <v>I1434</v>
          </cell>
          <cell r="B408" t="str">
            <v>RDC 3</v>
          </cell>
          <cell r="C408" t="str">
            <v>m3</v>
          </cell>
          <cell r="D408">
            <v>9670</v>
          </cell>
          <cell r="E408">
            <v>44487</v>
          </cell>
          <cell r="F408" t="str">
            <v>REDIMAT</v>
          </cell>
          <cell r="G408" t="str">
            <v>01_MATERIALES</v>
          </cell>
          <cell r="H408" t="str">
            <v>HORMIGON</v>
          </cell>
          <cell r="J408" t="str">
            <v>SIN CÓDIGO</v>
          </cell>
        </row>
        <row r="409">
          <cell r="A409" t="str">
            <v>I1435</v>
          </cell>
          <cell r="B409" t="str">
            <v>Fenolico De 25 Mm 1.22X2.44 (2,97 m2)</v>
          </cell>
          <cell r="C409" t="str">
            <v>m2</v>
          </cell>
          <cell r="D409">
            <v>448.00619999999998</v>
          </cell>
          <cell r="E409">
            <v>44487</v>
          </cell>
          <cell r="F409" t="str">
            <v>MERCADO LIBRE</v>
          </cell>
          <cell r="G409" t="str">
            <v>01_MATERIALES</v>
          </cell>
          <cell r="H409" t="str">
            <v>MADERAS</v>
          </cell>
          <cell r="J409" t="str">
            <v>https://articulo.mercadolibre.com.ar/MLA-605946758-terciado-fenolico-25mm-122x244mts-precio-por-m2-d-dika-_JM#position=1&amp;amp;type=item&amp;amp;tracking_id=0e737064-80bd-4d77-b554-b3e8d2d1974f</v>
          </cell>
        </row>
        <row r="410">
          <cell r="A410" t="str">
            <v>I1436</v>
          </cell>
          <cell r="B410" t="str">
            <v>Hormigón H17</v>
          </cell>
          <cell r="C410" t="str">
            <v>m3</v>
          </cell>
          <cell r="D410">
            <v>10200</v>
          </cell>
          <cell r="E410">
            <v>44487</v>
          </cell>
          <cell r="F410" t="str">
            <v>REDIMAT</v>
          </cell>
          <cell r="G410" t="str">
            <v>01_MATERIALES</v>
          </cell>
          <cell r="H410" t="str">
            <v>HORMIGON</v>
          </cell>
          <cell r="J410" t="str">
            <v>SIN CÓDIGO</v>
          </cell>
        </row>
        <row r="411">
          <cell r="A411" t="str">
            <v>I1437</v>
          </cell>
          <cell r="B411" t="str">
            <v>Módulo Oficina, est. met. de 6.00m x 2.44m x 2.60m. Equipado con:Sector Oficina: de 5.86m x 2.30m con 2 art. de iluminación , 3 toma corrientes, 1 toma corriente A/AC, 1 interruptor simple, 2  ventanas corredizas y 1 puerta con cerradura. Montado sobre trineo perimetral de chapa plegada con cáncamos de izaje. (7.100 dolares)</v>
          </cell>
          <cell r="C411" t="str">
            <v>u</v>
          </cell>
          <cell r="D411">
            <v>741950</v>
          </cell>
          <cell r="E411">
            <v>44487</v>
          </cell>
          <cell r="F411" t="str">
            <v>DOLARIZADO</v>
          </cell>
          <cell r="G411" t="str">
            <v>01_MATERIALES</v>
          </cell>
          <cell r="H411" t="str">
            <v>SERVICIOS OBRADOR</v>
          </cell>
          <cell r="J411">
            <v>7100</v>
          </cell>
        </row>
        <row r="412">
          <cell r="A412" t="str">
            <v>I1438</v>
          </cell>
          <cell r="B412" t="str">
            <v>Modulo de oficina de 6.00 x 2,30 (TRACK)</v>
          </cell>
          <cell r="C412" t="str">
            <v>hs</v>
          </cell>
          <cell r="D412">
            <v>79.017674999999997</v>
          </cell>
          <cell r="E412">
            <v>44487</v>
          </cell>
          <cell r="F412" t="str">
            <v>Maquinas</v>
          </cell>
          <cell r="G412" t="str">
            <v>03_EQUIPOS</v>
          </cell>
          <cell r="H412" t="str">
            <v>COSTO EQUIPO</v>
          </cell>
          <cell r="J412" t="str">
            <v>E26</v>
          </cell>
        </row>
        <row r="413">
          <cell r="A413" t="str">
            <v>I1439</v>
          </cell>
          <cell r="B413" t="str">
            <v>Aire Acondicionado 3000 frigorías para Oficina</v>
          </cell>
          <cell r="C413" t="str">
            <v>hs</v>
          </cell>
          <cell r="D413">
            <v>13.6686</v>
          </cell>
          <cell r="E413">
            <v>44487</v>
          </cell>
          <cell r="F413" t="str">
            <v>Maquinas</v>
          </cell>
          <cell r="G413" t="str">
            <v>03_EQUIPOS</v>
          </cell>
          <cell r="H413" t="str">
            <v>COSTO EQUIPO</v>
          </cell>
          <cell r="J413" t="str">
            <v>E27</v>
          </cell>
        </row>
        <row r="414">
          <cell r="A414" t="str">
            <v>I1440</v>
          </cell>
          <cell r="B414" t="str">
            <v>Escalera para Oficina en 1er Piso</v>
          </cell>
          <cell r="C414" t="str">
            <v>hs</v>
          </cell>
          <cell r="D414">
            <v>12.430275</v>
          </cell>
          <cell r="E414">
            <v>44487</v>
          </cell>
          <cell r="F414" t="str">
            <v>Maquinas</v>
          </cell>
          <cell r="G414" t="str">
            <v>03_EQUIPOS</v>
          </cell>
          <cell r="H414" t="str">
            <v>COSTO EQUIPO</v>
          </cell>
          <cell r="J414" t="str">
            <v>E28</v>
          </cell>
        </row>
        <row r="415">
          <cell r="A415" t="str">
            <v>I1441</v>
          </cell>
          <cell r="B415" t="str">
            <v xml:space="preserve">Módulo Sanitario Grande, est. met. de 6.00m x 2.44m x 2.60m </v>
          </cell>
          <cell r="C415" t="str">
            <v>hs</v>
          </cell>
          <cell r="D415">
            <v>147.308425</v>
          </cell>
          <cell r="E415">
            <v>44487</v>
          </cell>
          <cell r="F415" t="str">
            <v>Maquinas</v>
          </cell>
          <cell r="G415" t="str">
            <v>03_EQUIPOS</v>
          </cell>
          <cell r="H415" t="str">
            <v>COSTO EQUIPO</v>
          </cell>
          <cell r="J415" t="str">
            <v>E29</v>
          </cell>
        </row>
        <row r="416">
          <cell r="A416" t="str">
            <v>I1442</v>
          </cell>
          <cell r="B416" t="str">
            <v>Módulo Sanitario Chico, 1 (un) inodoro,  1  lavatorios</v>
          </cell>
          <cell r="C416" t="str">
            <v>hs</v>
          </cell>
          <cell r="D416">
            <v>54.784125000000003</v>
          </cell>
          <cell r="E416">
            <v>44487</v>
          </cell>
          <cell r="F416" t="str">
            <v>Maquinas</v>
          </cell>
          <cell r="G416" t="str">
            <v>03_EQUIPOS</v>
          </cell>
          <cell r="H416" t="str">
            <v>COSTO EQUIPO</v>
          </cell>
          <cell r="J416" t="str">
            <v>E30</v>
          </cell>
        </row>
        <row r="417">
          <cell r="A417" t="str">
            <v>I1443</v>
          </cell>
          <cell r="B417" t="str">
            <v>Oficina 6 x 2.30mts con aire acondicionado con escalera de hierro (módulos apilados) – Alquiler mensual (BASANI)</v>
          </cell>
          <cell r="C417" t="str">
            <v>mes</v>
          </cell>
          <cell r="D417">
            <v>66760</v>
          </cell>
          <cell r="E417">
            <v>43862</v>
          </cell>
          <cell r="F417" t="str">
            <v>BASANI</v>
          </cell>
          <cell r="G417" t="str">
            <v>04_SUBCONTRATOS</v>
          </cell>
          <cell r="H417" t="str">
            <v>ALQUILERES PARA OBRADOR</v>
          </cell>
          <cell r="J417" t="str">
            <v>SIN CÓDIGO</v>
          </cell>
        </row>
        <row r="418">
          <cell r="A418" t="str">
            <v>I1444</v>
          </cell>
          <cell r="B418" t="str">
            <v>Flete de entrega y serv de hidrogrua, y armado de módulos (BASANI)</v>
          </cell>
          <cell r="C418" t="str">
            <v>mes</v>
          </cell>
          <cell r="D418">
            <v>35000</v>
          </cell>
          <cell r="E418">
            <v>43862</v>
          </cell>
          <cell r="F418" t="str">
            <v>BASANI</v>
          </cell>
          <cell r="G418" t="str">
            <v>04_SUBCONTRATOS</v>
          </cell>
          <cell r="H418" t="str">
            <v>ALQUILERES PARA OBRADOR</v>
          </cell>
          <cell r="J418" t="str">
            <v>SIN CÓDIGO</v>
          </cell>
        </row>
        <row r="419">
          <cell r="A419" t="str">
            <v>I1445</v>
          </cell>
          <cell r="B419" t="str">
            <v>Modulo Sanitario 6 x 2.30mts (4 inodoros, 5 mingitorios, 2 lavamanos) – Alquiler mensual (BASANI)</v>
          </cell>
          <cell r="C419" t="str">
            <v>mes</v>
          </cell>
          <cell r="D419">
            <v>54300</v>
          </cell>
          <cell r="E419">
            <v>43862</v>
          </cell>
          <cell r="F419" t="str">
            <v>BASANI</v>
          </cell>
          <cell r="G419" t="str">
            <v>04_SUBCONTRATOS</v>
          </cell>
          <cell r="H419" t="str">
            <v>ALQUILERES PARA OBRADOR</v>
          </cell>
          <cell r="J419" t="str">
            <v>SIN CÓDIGO</v>
          </cell>
        </row>
        <row r="420">
          <cell r="A420" t="str">
            <v>I1446</v>
          </cell>
          <cell r="B420" t="str">
            <v xml:space="preserve">
Modulo Sanitario 4.30 x 2.30mts (2 inodoros y 1 lavamanos) – Alquiler mensual (BASANI)</v>
          </cell>
          <cell r="C420" t="str">
            <v>mes</v>
          </cell>
          <cell r="D420">
            <v>43200</v>
          </cell>
          <cell r="E420">
            <v>43862</v>
          </cell>
          <cell r="F420" t="str">
            <v>BASANI</v>
          </cell>
          <cell r="G420" t="str">
            <v>04_SUBCONTRATOS</v>
          </cell>
          <cell r="H420" t="str">
            <v>ALQUILERES PARA OBRADOR</v>
          </cell>
          <cell r="J420" t="str">
            <v>SIN CÓDIGO</v>
          </cell>
        </row>
        <row r="421">
          <cell r="A421" t="str">
            <v>I1447</v>
          </cell>
          <cell r="B421" t="str">
            <v>Alquiler mensual Modulo Oficina de 6mtsx 2,40mts. Revestimiento interno de PVC+ Aislamiento termico + Instalacion electrica + luminarias + 1 puerta de acceso+ 2 Ventanas + Aire acondicionado.(CLEAN LOGÍSTICA)</v>
          </cell>
          <cell r="C421" t="str">
            <v>mes</v>
          </cell>
          <cell r="D421">
            <v>19900</v>
          </cell>
          <cell r="E421">
            <v>43862</v>
          </cell>
          <cell r="F421" t="str">
            <v>CLEAN LOGISTICA</v>
          </cell>
          <cell r="G421" t="str">
            <v>04_SUBCONTRATOS</v>
          </cell>
          <cell r="H421" t="str">
            <v>ALQUILERES PARA OBRADOR</v>
          </cell>
          <cell r="J421" t="str">
            <v>SIN CÓDIGO</v>
          </cell>
        </row>
        <row r="422">
          <cell r="A422" t="str">
            <v>I1448</v>
          </cell>
          <cell r="B422" t="str">
            <v>Oficina de 6.00mts x 2.40 x 2.30mts con A/AC. Equipada con 2 (dos) ventanas, 1 (un) equipo de aire acondicionado de 3000ff frio solo y 1 (una) puerta de acceso con cerradura. Montada sobre trineo con cáncamos de izaje.(TCOM)</v>
          </cell>
          <cell r="C422" t="str">
            <v>mes</v>
          </cell>
          <cell r="D422">
            <v>10300</v>
          </cell>
          <cell r="E422">
            <v>43862</v>
          </cell>
          <cell r="F422" t="str">
            <v>TCOM</v>
          </cell>
          <cell r="G422" t="str">
            <v>04_SUBCONTRATOS</v>
          </cell>
          <cell r="H422" t="str">
            <v>ALQUILERES PARA OBRADOR</v>
          </cell>
          <cell r="J422" t="str">
            <v>SIN CÓDIGO</v>
          </cell>
        </row>
        <row r="423">
          <cell r="A423" t="str">
            <v>I1449</v>
          </cell>
          <cell r="B423" t="str">
            <v>Sanitario de 3.00mts x 2.40 x 2.30mts Equipado con 2  box de duchas, 1  box de inodoro, 1 mingitorio, 1  lavado, 1  termo tanque eléctrico de 50lts .(TCOM)</v>
          </cell>
          <cell r="C423" t="str">
            <v>mes</v>
          </cell>
          <cell r="D423">
            <v>29260</v>
          </cell>
          <cell r="E423">
            <v>44487</v>
          </cell>
          <cell r="F423" t="str">
            <v>DOLARIZADO</v>
          </cell>
          <cell r="G423" t="str">
            <v>04_SUBCONTRATOS</v>
          </cell>
          <cell r="H423" t="str">
            <v>ALQUILERES PARA OBRADOR</v>
          </cell>
          <cell r="J423">
            <v>280</v>
          </cell>
        </row>
        <row r="424">
          <cell r="A424" t="str">
            <v>I1450</v>
          </cell>
          <cell r="B424" t="str">
            <v>Sanitario de 6.00mts x 2.40 x 2.30mts Equipado con 6 box de duchas, 2 box de inodoros, 2 mingitorios, 2 lavados, 1 termo tanque eléctrico de 120lts.(TCOM)</v>
          </cell>
          <cell r="C424" t="str">
            <v>mes</v>
          </cell>
          <cell r="D424">
            <v>21000</v>
          </cell>
          <cell r="E424">
            <v>43862</v>
          </cell>
          <cell r="F424" t="str">
            <v>TCOM</v>
          </cell>
          <cell r="G424" t="str">
            <v>04_SUBCONTRATOS</v>
          </cell>
          <cell r="H424" t="str">
            <v>ALQUILERES PARA OBRADOR</v>
          </cell>
          <cell r="J424" t="str">
            <v>SIN CÓDIGO</v>
          </cell>
        </row>
        <row r="425">
          <cell r="A425" t="str">
            <v>I1451</v>
          </cell>
          <cell r="B425" t="str">
            <v>Baldosa táctil amarilla 30x30</v>
          </cell>
          <cell r="C425" t="str">
            <v>m2</v>
          </cell>
          <cell r="D425">
            <v>701.65290000000005</v>
          </cell>
          <cell r="E425">
            <v>44487</v>
          </cell>
          <cell r="F425" t="str">
            <v>MERCADO LIBRE</v>
          </cell>
          <cell r="G425" t="str">
            <v>01_MATERIALES</v>
          </cell>
          <cell r="H425" t="str">
            <v>PISOS</v>
          </cell>
          <cell r="J425" t="str">
            <v>https://articulo.mercadolibre.com.ar/MLA-639004012-baldosas-baldosones-tactiles-prevencion-y-guia-x-m2-_JM?searchVariation=40448734761&amp;quantity=1&amp;variation=40448734761#searchVariation=40448734761&amp;position=1&amp;type=item&amp;tracking_id=8b942059-3a77-4a9d-92a3-e115cc3585ac</v>
          </cell>
        </row>
        <row r="426">
          <cell r="A426" t="str">
            <v>I1452</v>
          </cell>
          <cell r="B426" t="str">
            <v>Pastina amarilla</v>
          </cell>
          <cell r="C426" t="str">
            <v>kg</v>
          </cell>
          <cell r="D426">
            <v>1133.4545000000001</v>
          </cell>
          <cell r="E426">
            <v>44487</v>
          </cell>
          <cell r="F426" t="str">
            <v>MERCADO LIBRE</v>
          </cell>
          <cell r="G426" t="str">
            <v>01_MATERIALES</v>
          </cell>
          <cell r="H426" t="str">
            <v>PISOS</v>
          </cell>
          <cell r="J426" t="str">
            <v>https://articulo.mercadolibre.com.ar/MLA-799138553-ferrite-pigmentos-varios-colores-x-14-kg-_JM?quantity=1&amp;variation=50267908172&amp;onAttributesExp=true#position=1&amp;type=item&amp;tracking_id=1ec5cda5-47ef-42ca-a628-74f3b9dcad34</v>
          </cell>
        </row>
        <row r="427">
          <cell r="A427" t="str">
            <v>I1453</v>
          </cell>
          <cell r="B427" t="str">
            <v>Baldosa guía para no videntes blanco rústico, 30x30</v>
          </cell>
          <cell r="C427" t="str">
            <v>m2</v>
          </cell>
          <cell r="D427">
            <v>1162</v>
          </cell>
          <cell r="E427">
            <v>44470</v>
          </cell>
          <cell r="F427" t="str">
            <v>LA ESPAÑOLA MOSAICOS</v>
          </cell>
          <cell r="G427" t="str">
            <v>01_MATERIALES</v>
          </cell>
          <cell r="H427" t="str">
            <v>PISOS</v>
          </cell>
          <cell r="J427" t="str">
            <v>IGUAL QUE I1451</v>
          </cell>
        </row>
        <row r="428">
          <cell r="A428" t="str">
            <v>I1454</v>
          </cell>
          <cell r="B428" t="str">
            <v>Baldosón 100 panes negro 30x30</v>
          </cell>
          <cell r="C428" t="str">
            <v>m2</v>
          </cell>
          <cell r="D428">
            <v>1162</v>
          </cell>
          <cell r="E428">
            <v>44487</v>
          </cell>
          <cell r="F428" t="str">
            <v>LA ESPAÑOLA MOSAICOS</v>
          </cell>
          <cell r="G428" t="str">
            <v>01_MATERIALES</v>
          </cell>
          <cell r="H428" t="str">
            <v>PISOS</v>
          </cell>
          <cell r="J428" t="str">
            <v>79% de I1451</v>
          </cell>
        </row>
        <row r="429">
          <cell r="A429" t="str">
            <v>I1455</v>
          </cell>
          <cell r="B429" t="str">
            <v>Baldosón con bordes biselados 30x30</v>
          </cell>
          <cell r="C429" t="str">
            <v>m2</v>
          </cell>
          <cell r="D429">
            <v>1162</v>
          </cell>
          <cell r="E429">
            <v>44487</v>
          </cell>
          <cell r="F429" t="str">
            <v>LA ESPAÑOLA MOSAICOS</v>
          </cell>
          <cell r="G429" t="str">
            <v>01_MATERIALES</v>
          </cell>
          <cell r="H429" t="str">
            <v>PISOS</v>
          </cell>
          <cell r="J429" t="str">
            <v>72% de I1451</v>
          </cell>
        </row>
        <row r="430">
          <cell r="A430" t="str">
            <v>I1456</v>
          </cell>
          <cell r="B430" t="str">
            <v>Pastina blanca x 5 kg</v>
          </cell>
          <cell r="C430" t="str">
            <v>kg</v>
          </cell>
          <cell r="D430">
            <v>301.32</v>
          </cell>
          <cell r="E430">
            <v>44494</v>
          </cell>
          <cell r="F430" t="str">
            <v>MERCADO LIBRE</v>
          </cell>
          <cell r="G430" t="str">
            <v>01_MATERIALES</v>
          </cell>
          <cell r="H430" t="str">
            <v>PISOS</v>
          </cell>
          <cell r="J430" t="str">
            <v>https://articulo.mercadolibre.com.ar/MLA-769168449-pastina-alta-performance-para-porcellanato-5kg-klaukol-_JM#reco_item_pos=1&amp;reco_backend=machinalis-v2p-pdp-boost-v2&amp;reco_backend_type=low_level&amp;reco_client=vip-v2p&amp;reco_id=37b02279-39f9-41d2-bcdc-8d410f5bb152</v>
          </cell>
        </row>
        <row r="431">
          <cell r="A431" t="str">
            <v>I1457</v>
          </cell>
          <cell r="B431" t="str">
            <v>Ferrite colorante amarillo</v>
          </cell>
          <cell r="C431" t="str">
            <v>kg</v>
          </cell>
          <cell r="D431">
            <v>371.9008</v>
          </cell>
          <cell r="E431">
            <v>44487</v>
          </cell>
          <cell r="F431" t="str">
            <v>MERCADO LIBRE</v>
          </cell>
          <cell r="G431" t="str">
            <v>01_MATERIALES</v>
          </cell>
          <cell r="H431" t="str">
            <v>PISOS</v>
          </cell>
          <cell r="J431" t="str">
            <v>https://articulo.mercadolibre.com.ar/MLA-637313796-pigmento-ferrite-amarillo-am-318-oxido-de-hierro-x-1-kg-_JM#position=2&amp;type=item&amp;tracking_id=a92e4ea3-b5ab-45f9-aa3a-15c03de5852b</v>
          </cell>
        </row>
        <row r="432">
          <cell r="A432" t="str">
            <v>I1458</v>
          </cell>
          <cell r="B432" t="str">
            <v>Sika Primer 250ml Imprimación Selladores Poliuretanicos</v>
          </cell>
          <cell r="C432" t="str">
            <v>u</v>
          </cell>
          <cell r="D432">
            <v>1519.0083</v>
          </cell>
          <cell r="E432">
            <v>44487</v>
          </cell>
          <cell r="F432" t="str">
            <v>MERCADO LIBRE</v>
          </cell>
          <cell r="G432" t="str">
            <v>01_MATERIALES</v>
          </cell>
          <cell r="H432" t="str">
            <v>PISOS</v>
          </cell>
          <cell r="J432" t="str">
            <v>https://articulo.mercadolibre.com.ar/MLA-806573897-sika-primer-250ml-imprimacion-selladores-poliuretanicos-rex-_JM#position=1&amp;type=item&amp;tracking_id=6482bc18-e906-4f9d-aa38-4b390121e6f6</v>
          </cell>
        </row>
        <row r="433">
          <cell r="A433" t="str">
            <v>I1459</v>
          </cell>
          <cell r="B433" t="str">
            <v>Sellador Sikaflex 1a Plus Poliuretano 600ml (rinde 6 ml)</v>
          </cell>
          <cell r="C433" t="str">
            <v>u</v>
          </cell>
          <cell r="D433">
            <v>2275.2066</v>
          </cell>
          <cell r="E433">
            <v>44487</v>
          </cell>
          <cell r="F433" t="str">
            <v>MERCADO LIBRE</v>
          </cell>
          <cell r="G433" t="str">
            <v>01_MATERIALES</v>
          </cell>
          <cell r="H433" t="str">
            <v>PISOS</v>
          </cell>
          <cell r="J433" t="str">
            <v>https://articulo.mercadolibre.com.ar/MLA-753459225-sellador-sikaflex-1a-plus-poliuretano-600ml-sika-rex-_JM#position=1&amp;type=item&amp;tracking_id=8db6b222-e6de-4f58-bd2b-44f0ceed143c</v>
          </cell>
        </row>
        <row r="434">
          <cell r="A434" t="str">
            <v>I1460</v>
          </cell>
          <cell r="B434" t="str">
            <v>Malla Sima 15x25 4.2mm (5x2)</v>
          </cell>
          <cell r="C434" t="str">
            <v>u</v>
          </cell>
          <cell r="D434">
            <v>2053.7107000000001</v>
          </cell>
          <cell r="E434">
            <v>44444</v>
          </cell>
          <cell r="F434" t="str">
            <v>MERCADO LIBRE</v>
          </cell>
          <cell r="G434" t="str">
            <v>01_MATERIALES</v>
          </cell>
          <cell r="H434" t="str">
            <v>ACERO</v>
          </cell>
          <cell r="J434" t="str">
            <v>https://articulo.mercadolibre.com.ar/MLA-790289673-malla-sima-42mm-15x25-5x2-10mt2-zona-sur-construccion-_JM#position=1&amp;amp;type=item&amp;amp;tracking_id=38eacff4-f2f9-4d47-ba57-b1252e6cddfc</v>
          </cell>
        </row>
        <row r="435">
          <cell r="A435" t="str">
            <v>I1461</v>
          </cell>
          <cell r="B435" t="str">
            <v>Aserradora de hormigón</v>
          </cell>
          <cell r="C435" t="str">
            <v>hs</v>
          </cell>
          <cell r="D435">
            <v>205.9068</v>
          </cell>
          <cell r="E435">
            <v>44487</v>
          </cell>
          <cell r="F435" t="str">
            <v>Maquinas</v>
          </cell>
          <cell r="G435" t="str">
            <v>03_EQUIPOS</v>
          </cell>
          <cell r="H435" t="str">
            <v>COSTO EQUIPO</v>
          </cell>
          <cell r="J435" t="str">
            <v>E35</v>
          </cell>
        </row>
        <row r="436">
          <cell r="A436" t="str">
            <v>I1462</v>
          </cell>
          <cell r="B436" t="str">
            <v>Losa Hueca pretensada Tipo 12 M1 (sobrecarga 700 kg/m2) BRAWLEY puesta en obra (en Tortuguitas)</v>
          </cell>
          <cell r="C436" t="str">
            <v>m2</v>
          </cell>
          <cell r="D436">
            <v>3368</v>
          </cell>
          <cell r="E436">
            <v>44409</v>
          </cell>
          <cell r="F436" t="str">
            <v>Brawley S.A. (1578 $/m2 a Marzo-2020 Indice CAC Materiales: 564,20 a Feb-20)</v>
          </cell>
          <cell r="G436" t="str">
            <v>01_MATERIALES</v>
          </cell>
          <cell r="H436" t="str">
            <v>LOSAS PREFABRICADAS</v>
          </cell>
          <cell r="J436" t="str">
            <v>1578 $/m2 a Marzo-2020</v>
          </cell>
        </row>
        <row r="437">
          <cell r="A437" t="str">
            <v>I1463</v>
          </cell>
          <cell r="B437" t="str">
            <v>Cuadrilla para montaje losa shap 60</v>
          </cell>
          <cell r="C437" t="str">
            <v>día</v>
          </cell>
          <cell r="D437">
            <v>30420</v>
          </cell>
          <cell r="E437">
            <v>44487</v>
          </cell>
          <cell r="F437" t="str">
            <v>presupuesto mail de abril 18</v>
          </cell>
          <cell r="G437" t="str">
            <v>04_SUBCONTRATOS</v>
          </cell>
          <cell r="H437" t="str">
            <v>COLOCACION</v>
          </cell>
          <cell r="J437" t="str">
            <v>SIN CÓDIGO</v>
          </cell>
        </row>
        <row r="438">
          <cell r="A438" t="str">
            <v>I1464</v>
          </cell>
          <cell r="B438" t="str">
            <v>Alquiler hidrogrua para montaje</v>
          </cell>
          <cell r="C438" t="str">
            <v>hs</v>
          </cell>
          <cell r="D438">
            <v>6008.75</v>
          </cell>
          <cell r="E438">
            <v>44487</v>
          </cell>
          <cell r="F438" t="str">
            <v>presupuesto mail de abril 18</v>
          </cell>
          <cell r="G438" t="str">
            <v>04_SUBCONTRATOS</v>
          </cell>
          <cell r="H438" t="str">
            <v>ALQUILER DE EQUIPOS</v>
          </cell>
          <cell r="J438">
            <v>57.5</v>
          </cell>
        </row>
        <row r="439">
          <cell r="A439" t="str">
            <v>I1465</v>
          </cell>
          <cell r="B439" t="str">
            <v>Encofrado para nariz de anden</v>
          </cell>
          <cell r="C439" t="str">
            <v>ml</v>
          </cell>
          <cell r="D439">
            <v>15000</v>
          </cell>
          <cell r="E439">
            <v>44304</v>
          </cell>
          <cell r="F439" t="str">
            <v>estimado</v>
          </cell>
          <cell r="G439" t="str">
            <v>01_MATERIALES</v>
          </cell>
          <cell r="H439" t="str">
            <v>ACERO</v>
          </cell>
          <cell r="J439" t="str">
            <v>SIN CÓDIGO</v>
          </cell>
        </row>
        <row r="440">
          <cell r="A440" t="str">
            <v>I1466</v>
          </cell>
          <cell r="B440" t="str">
            <v>Malla de alambre electrosoldada 5x5</v>
          </cell>
          <cell r="C440" t="str">
            <v>m2</v>
          </cell>
          <cell r="D440">
            <v>952.80989999999997</v>
          </cell>
          <cell r="E440">
            <v>44487</v>
          </cell>
          <cell r="F440" t="str">
            <v>MERCADO LIBRE</v>
          </cell>
          <cell r="G440" t="str">
            <v>01_MATERIALES</v>
          </cell>
          <cell r="H440" t="str">
            <v>ACERO</v>
          </cell>
          <cell r="J440" t="str">
            <v>https://articulo.mercadolibre.com.ar/MLA-783261865-malla-electrosoldada-galvanizada-rollo-50x50mm-21-espesor-_JM#position=1&amp;amp;type=item&amp;amp;tracking_id=50129e8b-e775-4713-8f3f-14cff49a436f</v>
          </cell>
        </row>
        <row r="441">
          <cell r="A441" t="str">
            <v>I1467</v>
          </cell>
          <cell r="B441" t="str">
            <v>RDC Bombeable</v>
          </cell>
          <cell r="C441" t="str">
            <v>m3</v>
          </cell>
          <cell r="D441">
            <v>10170</v>
          </cell>
          <cell r="E441">
            <v>44487</v>
          </cell>
          <cell r="F441" t="str">
            <v>REDIMAT</v>
          </cell>
          <cell r="G441" t="str">
            <v>01_MATERIALES</v>
          </cell>
          <cell r="H441" t="str">
            <v>HORMIGON</v>
          </cell>
          <cell r="J441" t="str">
            <v>SIN CÓDIGO</v>
          </cell>
        </row>
        <row r="442">
          <cell r="A442" t="str">
            <v>I1468</v>
          </cell>
          <cell r="B442" t="str">
            <v>Hormigón H25</v>
          </cell>
          <cell r="C442" t="str">
            <v>m3</v>
          </cell>
          <cell r="D442">
            <v>10440</v>
          </cell>
          <cell r="E442">
            <v>44487</v>
          </cell>
          <cell r="F442" t="str">
            <v>REDIMAT</v>
          </cell>
          <cell r="G442" t="str">
            <v>01_MATERIALES</v>
          </cell>
          <cell r="H442" t="str">
            <v>HORMIGON</v>
          </cell>
          <cell r="J442" t="str">
            <v>SIN CÓDIGO</v>
          </cell>
        </row>
        <row r="443">
          <cell r="A443" t="str">
            <v>I1469</v>
          </cell>
          <cell r="B443" t="str">
            <v xml:space="preserve">Malla De Hierro Sima Acindar Q-131 5mm (15x15) 14,4m² </v>
          </cell>
          <cell r="C443" t="str">
            <v>u</v>
          </cell>
          <cell r="D443">
            <v>7752.0661</v>
          </cell>
          <cell r="E443">
            <v>44487</v>
          </cell>
          <cell r="F443" t="str">
            <v>MERCADO LIBRE</v>
          </cell>
          <cell r="G443" t="str">
            <v>01_MATERIALES</v>
          </cell>
          <cell r="H443" t="str">
            <v>ACERO</v>
          </cell>
          <cell r="J443" t="str">
            <v>https://articulo.mercadolibre.com.ar/MLA-758386684-malla-de-hierro-sima-acindar-q-131-5mm-15x15-144m-hiemar-_JM#position=7&amp;type=item&amp;tracking_id=3fbca1d5-7459-4ace-8e78-971a0973eae0</v>
          </cell>
        </row>
        <row r="444">
          <cell r="A444" t="str">
            <v>I1470</v>
          </cell>
          <cell r="B444" t="str">
            <v>Perlas Telgopor X 170 Lt (rinde 0,2 m3)</v>
          </cell>
          <cell r="C444" t="str">
            <v>u</v>
          </cell>
          <cell r="D444">
            <v>8750.6077000000005</v>
          </cell>
          <cell r="E444">
            <v>44487</v>
          </cell>
          <cell r="F444" t="str">
            <v>MERCADO LIBRE</v>
          </cell>
          <cell r="G444" t="str">
            <v>01_MATERIALES</v>
          </cell>
          <cell r="H444" t="str">
            <v>HORMIGON</v>
          </cell>
          <cell r="J444" t="str">
            <v>https://articulo.mercadolibre.com.ar/MLA-635035670-isocret-contrapisos-ultralivianos-perlas-telgopor-x-170-lt-_JM?matt_tool=26190581&amp;matt_word=&amp;gclid=Cj0KCQiAhojzBRC3ARIsAGtNtHVN1WoaLBmfa-nMKoS7vSMMb-B7ykeCe3v1CNcnC1--CIRsqFAvRDwaAlIEEALw_wcB</v>
          </cell>
        </row>
        <row r="445">
          <cell r="A445" t="str">
            <v>I1471</v>
          </cell>
          <cell r="B445" t="str">
            <v xml:space="preserve">Sikadur 32 Gel 5kg Puente De Adherencia P/hormigón Y Mortero
</v>
          </cell>
          <cell r="C445" t="str">
            <v>u</v>
          </cell>
          <cell r="D445">
            <v>17096.694200000002</v>
          </cell>
          <cell r="E445">
            <v>44487</v>
          </cell>
          <cell r="F445" t="str">
            <v>MERCADO LIBRE</v>
          </cell>
          <cell r="G445" t="str">
            <v>01_MATERIALES</v>
          </cell>
          <cell r="H445" t="str">
            <v>PRODUCTOS QUIMICOS</v>
          </cell>
          <cell r="J445" t="str">
            <v>https://articulo.mercadolibre.com.ar/MLA-785734986-sikadur-32-gel-5kg-puente-de-adherencia-phormign-y-mortero-_JM?quantity=1#position=1&amp;type=item&amp;tracking_id=c83a30ff-679a-4d7f-90f2-5688480526a4</v>
          </cell>
        </row>
        <row r="446">
          <cell r="A446" t="str">
            <v>I1472</v>
          </cell>
          <cell r="B446" t="str">
            <v>Endurecedor No Metálico Para Pisos De Hormigón Bolsa 25 Kg</v>
          </cell>
          <cell r="C446" t="str">
            <v>u</v>
          </cell>
          <cell r="D446">
            <v>916.52890000000002</v>
          </cell>
          <cell r="E446">
            <v>44487</v>
          </cell>
          <cell r="F446" t="str">
            <v>MERCADO LIBRE</v>
          </cell>
          <cell r="G446" t="str">
            <v>01_MATERIALES</v>
          </cell>
          <cell r="H446" t="str">
            <v>PRODUCTOS QUIMICOS</v>
          </cell>
          <cell r="J446" t="str">
            <v>https://articulo.mercadolibre.com.ar/MLA-857958299-endurecedor-no-metalico-para-hormigon-_JM#position=1&amp;search_layout=stack&amp;type=item&amp;tracking_id=36936b84-ed16-4710-b3fb-ecbd30c1fafa</v>
          </cell>
        </row>
        <row r="447">
          <cell r="A447" t="str">
            <v>I1473</v>
          </cell>
          <cell r="B447" t="str">
            <v>Sika Grout 212 X 25 Kg Mortero Fluido Anclaje Y Nivelación</v>
          </cell>
          <cell r="C447" t="str">
            <v>u</v>
          </cell>
          <cell r="D447">
            <v>1546.8017</v>
          </cell>
          <cell r="E447">
            <v>44487</v>
          </cell>
          <cell r="F447" t="str">
            <v>MERCADO LIBRE</v>
          </cell>
          <cell r="G447" t="str">
            <v>01_MATERIALES</v>
          </cell>
          <cell r="H447" t="str">
            <v>PRODUCTOS QUIMICOS</v>
          </cell>
          <cell r="J447" t="str">
            <v>https://articulo.mercadolibre.com.ar/MLA-614113870-sikagrout-212-25kg-bolsa-mortero-fluido-anclaje-_JM#position=1&amp;type=item&amp;tracking_id=9651f1b2-20de-4522-a8de-b8c90e493388_JM?quantity=1#position=1&amp;type=item&amp;tracking_id=38740f03-9b14-477e-8946-b00f31aa8ede</v>
          </cell>
        </row>
        <row r="448">
          <cell r="A448" t="str">
            <v>I1474</v>
          </cell>
          <cell r="B448" t="str">
            <v>Sika Rod Fondo De Junta De Espuma De Polietileno De 3/8 X M</v>
          </cell>
          <cell r="C448" t="str">
            <v>ml</v>
          </cell>
          <cell r="D448">
            <v>82.644599999999997</v>
          </cell>
          <cell r="E448">
            <v>44487</v>
          </cell>
          <cell r="F448" t="str">
            <v>MERCADO LIBRE</v>
          </cell>
          <cell r="G448" t="str">
            <v>01_MATERIALES</v>
          </cell>
          <cell r="H448" t="str">
            <v>PRODUCTOS QUIMICOS</v>
          </cell>
          <cell r="J448" t="str">
            <v>https://articulo.mercadolibre.com.ar/MLA-817665866-sika-rod-fondo-de-junta-de-espuma-de-polietileno-de-38-x-m-_JM?quantity=1#position=1&amp;type=item&amp;tracking_id=bd722c2a-964b-4f44-a53c-8ea881256789</v>
          </cell>
        </row>
        <row r="449">
          <cell r="A449" t="str">
            <v>I1475</v>
          </cell>
          <cell r="B449" t="str">
            <v>Amoladora</v>
          </cell>
          <cell r="C449" t="str">
            <v>hs</v>
          </cell>
          <cell r="D449">
            <v>7.3846666666666669</v>
          </cell>
          <cell r="E449">
            <v>44487</v>
          </cell>
          <cell r="F449" t="str">
            <v>Maquinas</v>
          </cell>
          <cell r="G449" t="str">
            <v>03_EQUIPOS</v>
          </cell>
          <cell r="H449" t="str">
            <v>COSTO EQUIPO</v>
          </cell>
          <cell r="J449" t="str">
            <v>E36</v>
          </cell>
        </row>
        <row r="450">
          <cell r="A450" t="str">
            <v>I1476</v>
          </cell>
          <cell r="B450" t="str">
            <v xml:space="preserve">Membrana Elastomerica Blanco 20 Kg </v>
          </cell>
          <cell r="C450" t="str">
            <v>u</v>
          </cell>
          <cell r="D450">
            <v>6515.6529</v>
          </cell>
          <cell r="E450">
            <v>44487</v>
          </cell>
          <cell r="F450" t="str">
            <v>MERCADO LIBRE</v>
          </cell>
          <cell r="G450" t="str">
            <v>01_MATERIALES</v>
          </cell>
          <cell r="H450" t="str">
            <v>PRODUCTOS QUIMICOS</v>
          </cell>
          <cell r="J450" t="str">
            <v>https://articulo.mercadolibre.com.ar/MLA-857730539-sikafill-fibrado-impermeabilizante-membrana-liquida-20kg-_JM?searchVariation=56678343790#searchVariation=56678343790&amp;position=3&amp;type=item&amp;tracking_id=53da2713-4035-4ac0-bfc3-81478820d79f</v>
          </cell>
        </row>
        <row r="451">
          <cell r="A451" t="str">
            <v>I1477</v>
          </cell>
          <cell r="B451" t="str">
            <v>Membrana Flexible x 24 Kg Bi Componente Elastica (1,7 kg/m2/mm de esp) minimo esp. 2 mm</v>
          </cell>
          <cell r="C451" t="str">
            <v>u</v>
          </cell>
          <cell r="D451">
            <v>6515.6529</v>
          </cell>
          <cell r="E451">
            <v>44487</v>
          </cell>
          <cell r="F451" t="str">
            <v>MERCADO LIBRE</v>
          </cell>
          <cell r="G451" t="str">
            <v>01_MATERIALES</v>
          </cell>
          <cell r="H451" t="str">
            <v>PRODUCTOS QUIMICOS</v>
          </cell>
          <cell r="J451" t="str">
            <v>https://articulo.mercadolibre.com.ar/MLA-857730539-sikafill-fibrado-impermeabilizante-membrana-liquida-20kg-_JM?searchVariation=56678343790#searchVariation=56678343790&amp;position=3&amp;type=item&amp;tracking_id=53da2713-4035-4ac0-bfc3-81478820d79f</v>
          </cell>
        </row>
        <row r="452">
          <cell r="A452" t="str">
            <v>I1478</v>
          </cell>
          <cell r="B452" t="str">
            <v>Rollo De Fibra De Vidrio / Tela Roving- 600 Grs/m2, peso 15 kg (25 m2)</v>
          </cell>
          <cell r="C452" t="str">
            <v>u</v>
          </cell>
          <cell r="D452">
            <v>7373.5537000000004</v>
          </cell>
          <cell r="E452">
            <v>44487</v>
          </cell>
          <cell r="F452" t="str">
            <v>MERCADO LIBRE</v>
          </cell>
          <cell r="G452" t="str">
            <v>01_MATERIALES</v>
          </cell>
          <cell r="H452" t="str">
            <v>PRODUCTOS QUIMICOS</v>
          </cell>
          <cell r="J452" t="str">
            <v>https://articulo.mercadolibre.com.ar/MLA-694486722-rollo-de-fibra-de-vidrio-tela-roving-600-grs-oferta-_JM?quantity=1#position=1&amp;type=item&amp;tracking_id=58b10eba-7e04-4b2e-b4bd-a611306f6afa</v>
          </cell>
        </row>
        <row r="453">
          <cell r="A453" t="str">
            <v>I1479</v>
          </cell>
          <cell r="B453" t="str">
            <v>Rotopercutora</v>
          </cell>
          <cell r="C453" t="str">
            <v>hs</v>
          </cell>
          <cell r="D453">
            <v>9.230833333333333</v>
          </cell>
          <cell r="E453">
            <v>44487</v>
          </cell>
          <cell r="F453" t="str">
            <v>Maquinas</v>
          </cell>
          <cell r="G453" t="str">
            <v>03_EQUIPOS</v>
          </cell>
          <cell r="H453" t="str">
            <v>COSTO EQUIPO</v>
          </cell>
          <cell r="J453" t="str">
            <v>E37</v>
          </cell>
        </row>
        <row r="454">
          <cell r="A454" t="str">
            <v>I1480</v>
          </cell>
          <cell r="B454" t="str">
            <v>Fresadora escarificadora</v>
          </cell>
          <cell r="C454" t="str">
            <v>hs</v>
          </cell>
          <cell r="D454">
            <v>352.97174000000001</v>
          </cell>
          <cell r="E454">
            <v>44487</v>
          </cell>
          <cell r="F454" t="str">
            <v>Maquinas</v>
          </cell>
          <cell r="G454" t="str">
            <v>03_EQUIPOS</v>
          </cell>
          <cell r="H454" t="str">
            <v>COSTO EQUIPO</v>
          </cell>
          <cell r="J454" t="str">
            <v>E38</v>
          </cell>
        </row>
        <row r="455">
          <cell r="A455" t="str">
            <v>I1481</v>
          </cell>
          <cell r="B455" t="str">
            <v>Piso epoxi Stonshield esp 3 mm (Materiales)</v>
          </cell>
          <cell r="C455" t="str">
            <v>m2</v>
          </cell>
          <cell r="D455">
            <v>5867.6750000000002</v>
          </cell>
          <cell r="E455">
            <v>43852</v>
          </cell>
          <cell r="F455" t="str">
            <v>SIN FUENTE</v>
          </cell>
          <cell r="G455" t="str">
            <v>01_MATERIALES</v>
          </cell>
          <cell r="H455" t="str">
            <v>PISOS</v>
          </cell>
          <cell r="J455" t="str">
            <v>56,15 dolares/m2</v>
          </cell>
        </row>
        <row r="456">
          <cell r="A456" t="str">
            <v>I1482</v>
          </cell>
          <cell r="B456" t="str">
            <v>Piso epoxi Stonshield esp 3 mm (Subcontrato de Mano de obra)</v>
          </cell>
          <cell r="C456" t="str">
            <v>m2</v>
          </cell>
          <cell r="D456">
            <v>940</v>
          </cell>
          <cell r="E456">
            <v>43852</v>
          </cell>
          <cell r="F456" t="str">
            <v>SIN FUENTE</v>
          </cell>
          <cell r="G456" t="str">
            <v>04_SUBCONTRATOS</v>
          </cell>
          <cell r="H456" t="str">
            <v>PISOS</v>
          </cell>
          <cell r="J456" t="str">
            <v>470 $/m2 a ene-18</v>
          </cell>
        </row>
        <row r="457">
          <cell r="A457" t="str">
            <v>I1483</v>
          </cell>
          <cell r="B457" t="str">
            <v>Reparación de juntas de pisos (Materiales)</v>
          </cell>
          <cell r="C457" t="str">
            <v>ml</v>
          </cell>
          <cell r="D457">
            <v>2612.5</v>
          </cell>
          <cell r="E457">
            <v>44487</v>
          </cell>
          <cell r="F457" t="str">
            <v>SIN FUENTE</v>
          </cell>
          <cell r="G457" t="str">
            <v>01_MATERIALES</v>
          </cell>
          <cell r="H457" t="str">
            <v>PISOS</v>
          </cell>
          <cell r="J457" t="str">
            <v>25 dolares/ml</v>
          </cell>
        </row>
        <row r="458">
          <cell r="A458" t="str">
            <v>I1484</v>
          </cell>
          <cell r="B458" t="str">
            <v>Reparación de juntas de pisos (Subcontrato de Mano de Obra)</v>
          </cell>
          <cell r="C458" t="str">
            <v>ml</v>
          </cell>
          <cell r="D458">
            <v>177.14</v>
          </cell>
          <cell r="E458">
            <v>43852</v>
          </cell>
          <cell r="F458" t="str">
            <v>SIN FUENTE</v>
          </cell>
          <cell r="G458" t="str">
            <v>04_SUBCONTRATOS</v>
          </cell>
          <cell r="H458" t="str">
            <v>PISOS</v>
          </cell>
          <cell r="J458" t="str">
            <v>88,57 $/m2 a ene-18</v>
          </cell>
        </row>
        <row r="459">
          <cell r="A459" t="str">
            <v>I1485</v>
          </cell>
          <cell r="B459" t="str">
            <v>Tratamiento de fisuras de pisos (Materiales)</v>
          </cell>
          <cell r="C459" t="str">
            <v>ml</v>
          </cell>
          <cell r="D459">
            <v>3971</v>
          </cell>
          <cell r="E459">
            <v>43852</v>
          </cell>
          <cell r="F459" t="str">
            <v>SIN FUENTE</v>
          </cell>
          <cell r="G459" t="str">
            <v>01_MATERIALES</v>
          </cell>
          <cell r="H459" t="str">
            <v>PISOS</v>
          </cell>
          <cell r="J459" t="str">
            <v>38 dolares/ml</v>
          </cell>
        </row>
        <row r="460">
          <cell r="A460" t="str">
            <v>I1486</v>
          </cell>
          <cell r="B460" t="str">
            <v>Tratamiento de fisuras de pisos (Subcontrato de Mano de Obra)</v>
          </cell>
          <cell r="C460" t="str">
            <v>ml</v>
          </cell>
          <cell r="D460">
            <v>714</v>
          </cell>
          <cell r="E460">
            <v>43852</v>
          </cell>
          <cell r="F460" t="str">
            <v>SIN FUENTE</v>
          </cell>
          <cell r="G460" t="str">
            <v>01_MATERIALES</v>
          </cell>
          <cell r="H460" t="str">
            <v>PISOS</v>
          </cell>
          <cell r="J460" t="str">
            <v>357 $/mL a ene-18</v>
          </cell>
        </row>
        <row r="461">
          <cell r="A461" t="str">
            <v>I1487</v>
          </cell>
          <cell r="B461" t="str">
            <v>Corte y sellado de juntas (en losas de andenes altos existentes) (MATERIALES)</v>
          </cell>
          <cell r="C461" t="str">
            <v>ml</v>
          </cell>
          <cell r="D461">
            <v>1567.5</v>
          </cell>
          <cell r="E461">
            <v>43852</v>
          </cell>
          <cell r="F461" t="str">
            <v>SIN FUENTE</v>
          </cell>
          <cell r="G461" t="str">
            <v>01_MATERIALES</v>
          </cell>
          <cell r="H461" t="str">
            <v>PISOS</v>
          </cell>
          <cell r="J461" t="str">
            <v>38 dolares/ml</v>
          </cell>
        </row>
        <row r="462">
          <cell r="A462" t="str">
            <v>I1488</v>
          </cell>
          <cell r="B462" t="str">
            <v>Corte y sellado de juntas (en losas de andenes altos existentes) (MANO DE  OBRA)</v>
          </cell>
          <cell r="C462" t="str">
            <v>ML</v>
          </cell>
          <cell r="D462">
            <v>993.6</v>
          </cell>
          <cell r="E462">
            <v>43852</v>
          </cell>
          <cell r="F462" t="str">
            <v>SIN FUENTE</v>
          </cell>
          <cell r="G462" t="str">
            <v>01_MATERIALES</v>
          </cell>
          <cell r="H462" t="str">
            <v>PISOS</v>
          </cell>
          <cell r="J462" t="str">
            <v>368 $/mL a ene-18</v>
          </cell>
        </row>
        <row r="463">
          <cell r="A463" t="str">
            <v>I1489</v>
          </cell>
          <cell r="B463" t="str">
            <v>Ejecución de solado epoxi de alta resistencia al desgaste - Terminación antideslizante - Espesor 4 mm (incluye puente de adherencia) (MATERIAL)</v>
          </cell>
          <cell r="C463" t="str">
            <v>M2</v>
          </cell>
          <cell r="D463">
            <v>5867.6750000000002</v>
          </cell>
          <cell r="E463">
            <v>44487</v>
          </cell>
          <cell r="F463" t="str">
            <v>PRESUPUESTO</v>
          </cell>
          <cell r="G463" t="str">
            <v>04_SUBCONTRATOS</v>
          </cell>
          <cell r="H463" t="str">
            <v>PAVIMENTO</v>
          </cell>
          <cell r="J463" t="str">
            <v>56,15 dolares/m2</v>
          </cell>
        </row>
        <row r="464">
          <cell r="A464" t="str">
            <v>I1490</v>
          </cell>
          <cell r="B464" t="str">
            <v>Ejecución de solado epoxi de alta resistencia al desgaste - Terminación antideslizante - Espesor 4 mm (incluye puente de adherencia) (MANO DE OBRA)</v>
          </cell>
          <cell r="C464" t="str">
            <v>M2</v>
          </cell>
          <cell r="D464">
            <v>2500</v>
          </cell>
          <cell r="E464">
            <v>44197</v>
          </cell>
          <cell r="F464" t="str">
            <v>SIN FUENTE</v>
          </cell>
          <cell r="G464" t="str">
            <v>04_SUBCONTRATOS</v>
          </cell>
          <cell r="H464" t="str">
            <v>PAVIMENTO</v>
          </cell>
          <cell r="J464" t="str">
            <v>563,50 $/m2 a ene-18</v>
          </cell>
        </row>
        <row r="465">
          <cell r="A465" t="str">
            <v>I1491</v>
          </cell>
          <cell r="B465" t="str">
            <v>Pulidora Pg450 Husqvarna 7278101</v>
          </cell>
          <cell r="C465" t="str">
            <v>hs</v>
          </cell>
          <cell r="D465">
            <v>232.98985599999997</v>
          </cell>
          <cell r="E465">
            <v>44487</v>
          </cell>
          <cell r="F465" t="str">
            <v>Maquinas</v>
          </cell>
          <cell r="G465" t="str">
            <v>03_EQUIPOS</v>
          </cell>
          <cell r="H465" t="str">
            <v>COSTO EQUIPO</v>
          </cell>
          <cell r="J465" t="str">
            <v>E39</v>
          </cell>
        </row>
        <row r="466">
          <cell r="A466" t="str">
            <v>I1492</v>
          </cell>
          <cell r="B466" t="str">
            <v>Mosaico 40x40  haptico amarillo</v>
          </cell>
          <cell r="C466" t="str">
            <v>m2</v>
          </cell>
          <cell r="D466">
            <v>701.65290000000005</v>
          </cell>
          <cell r="E466">
            <v>44487</v>
          </cell>
          <cell r="F466" t="str">
            <v>MERCADO LIBRE</v>
          </cell>
          <cell r="G466" t="str">
            <v>01_MATERIALES</v>
          </cell>
          <cell r="H466" t="str">
            <v>PISOS</v>
          </cell>
          <cell r="J466" t="str">
            <v>https://articulo.mercadolibre.com.ar/MLA-639004012-baldosas-baldosones-tactiles-prevencion-y-guia-x-m2-_JM?searchVariation=40448734761&amp;quantity=1&amp;variation=40448734761#searchVariation=40448734761&amp;position=1&amp;type=item&amp;tracking_id=8b942059-3a77-4a9d-92a3-e115cc3585ac</v>
          </cell>
        </row>
        <row r="467">
          <cell r="A467" t="str">
            <v>I1493</v>
          </cell>
          <cell r="B467" t="str">
            <v>Procesado de hierro en taller, (No incluye el costo del hierro)</v>
          </cell>
          <cell r="C467" t="str">
            <v>kg</v>
          </cell>
          <cell r="D467">
            <v>209</v>
          </cell>
          <cell r="E467">
            <v>44487</v>
          </cell>
          <cell r="F467" t="str">
            <v>DOLARIZADO</v>
          </cell>
          <cell r="G467" t="str">
            <v>04_SUBCONTRATOS</v>
          </cell>
          <cell r="H467" t="str">
            <v>HERRERIA</v>
          </cell>
          <cell r="J467">
            <v>2</v>
          </cell>
        </row>
        <row r="468">
          <cell r="A468" t="str">
            <v>I1494</v>
          </cell>
          <cell r="B468" t="str">
            <v>Premoldeado con solado háptico con mosaicos(medidas: 3,00x2,50 m) (MATERIAL)</v>
          </cell>
          <cell r="C468" t="str">
            <v>u</v>
          </cell>
          <cell r="D468">
            <v>73505</v>
          </cell>
          <cell r="E468">
            <v>43891</v>
          </cell>
          <cell r="F468" t="str">
            <v>PREAR PRESUPUESTO 9 MARZO 2020</v>
          </cell>
          <cell r="G468" t="str">
            <v>01_MATERIALES</v>
          </cell>
          <cell r="H468" t="str">
            <v>HORMIGON</v>
          </cell>
          <cell r="J468" t="str">
            <v>PRESUPUESTO</v>
          </cell>
        </row>
        <row r="469">
          <cell r="A469" t="str">
            <v>I1495</v>
          </cell>
          <cell r="B469" t="str">
            <v>Premoldeado con solado háptico (medidas: 3,00x2,50 m) (TRANSPORTE)</v>
          </cell>
          <cell r="C469" t="str">
            <v>u</v>
          </cell>
          <cell r="D469">
            <v>6857.51</v>
          </cell>
          <cell r="E469">
            <v>43891</v>
          </cell>
          <cell r="F469" t="str">
            <v>PREAR PRESUPUESTO 9 MARZO 2020</v>
          </cell>
          <cell r="G469" t="str">
            <v>04_SUBCONTRATOS</v>
          </cell>
          <cell r="H469" t="str">
            <v>HORMIGON</v>
          </cell>
          <cell r="J469" t="str">
            <v>PRESUPUESTO</v>
          </cell>
        </row>
        <row r="470">
          <cell r="A470" t="str">
            <v>I1496</v>
          </cell>
          <cell r="B470" t="str">
            <v>Premoldeado con solado háptico (medidas: 3,00x2,50 m) (INSTALACION)</v>
          </cell>
          <cell r="C470" t="str">
            <v>u</v>
          </cell>
          <cell r="D470">
            <v>13961.34</v>
          </cell>
          <cell r="E470">
            <v>43891</v>
          </cell>
          <cell r="F470" t="str">
            <v>PREAR PRESUPUESTO 9 MARZO 2020</v>
          </cell>
          <cell r="G470" t="str">
            <v>04_SUBCONTRATOS</v>
          </cell>
          <cell r="H470" t="str">
            <v>HORMIGON</v>
          </cell>
          <cell r="J470" t="str">
            <v>PRESUPUESTO</v>
          </cell>
        </row>
        <row r="471">
          <cell r="A471" t="str">
            <v>I1497</v>
          </cell>
          <cell r="B471" t="str">
            <v>Premoldeado sin solado háptico (medidas: 3,00x2,50 m) (MATERIAL)</v>
          </cell>
          <cell r="C471" t="str">
            <v>u</v>
          </cell>
          <cell r="D471">
            <v>68939.520000000004</v>
          </cell>
          <cell r="E471">
            <v>43891</v>
          </cell>
          <cell r="F471" t="str">
            <v>PREAR PRESUPUESTO 9 MARZO 2020</v>
          </cell>
          <cell r="G471" t="str">
            <v>01_MATERIALES</v>
          </cell>
          <cell r="H471" t="str">
            <v>HORMIGON</v>
          </cell>
          <cell r="J471" t="str">
            <v>PRESUPUESTO</v>
          </cell>
        </row>
        <row r="472">
          <cell r="A472" t="str">
            <v>I1498</v>
          </cell>
          <cell r="B472" t="str">
            <v>Insertos metálicos para fijaciónes de barandas u otras estructuras en andén, sobre módulo prefbricado de anden (Subcontrato)</v>
          </cell>
          <cell r="C472" t="str">
            <v>u</v>
          </cell>
          <cell r="D472">
            <v>350</v>
          </cell>
          <cell r="E472">
            <v>43891</v>
          </cell>
          <cell r="F472" t="str">
            <v>PREAR PRESUPUESTO 9 MARZO 2020</v>
          </cell>
          <cell r="G472" t="str">
            <v>04_SUBCONTRATOS</v>
          </cell>
          <cell r="H472" t="str">
            <v>HORMIGON</v>
          </cell>
          <cell r="J472" t="str">
            <v>SIN CÓDIGO</v>
          </cell>
        </row>
        <row r="473">
          <cell r="A473" t="str">
            <v>I1499</v>
          </cell>
          <cell r="B473" t="str">
            <v>Chapa Lisa de Acero 1x2 mts x 1,25 mm (196,25 kg la chapa)</v>
          </cell>
          <cell r="C473" t="str">
            <v>kg</v>
          </cell>
          <cell r="D473">
            <v>23.1616</v>
          </cell>
          <cell r="E473">
            <v>44300</v>
          </cell>
          <cell r="F473" t="str">
            <v>MERCADO LIBRE</v>
          </cell>
          <cell r="G473" t="str">
            <v>01_MATERIALES</v>
          </cell>
          <cell r="H473" t="str">
            <v>ACERO</v>
          </cell>
          <cell r="J473" t="str">
            <v>https://articulo.mercadolibre.com.ar/MLA-636166882-chapa-lisa-laf-18-125-mm-pano-de-1-x-2-mts-_JM?variation=47452105429#position=14&amp;type=item&amp;tracking_id=c0a044f5-06db-4e36-87ba-e7a5924b2f7b</v>
          </cell>
        </row>
        <row r="474">
          <cell r="A474" t="str">
            <v>I1500</v>
          </cell>
          <cell r="B474" t="str">
            <v>IPN 120 x 6 mts (11.20 kg/ml)</v>
          </cell>
          <cell r="C474" t="str">
            <v>u</v>
          </cell>
          <cell r="D474">
            <v>16115.702499999999</v>
          </cell>
          <cell r="E474">
            <v>44487</v>
          </cell>
          <cell r="F474" t="str">
            <v>MERCADO LIBRE</v>
          </cell>
          <cell r="G474" t="str">
            <v>01_MATERIALES</v>
          </cell>
          <cell r="H474" t="str">
            <v>ACERO</v>
          </cell>
          <cell r="J474" t="str">
            <v>https://articulo.mercadolibre.com.ar/MLA-610196681-perfil-doble-t-del-12-ipn-120-en-barras-de-6-mt-gramabi-viga-acero-hierro-cortes-a-medida-estructura-resistencia-_JM?quantity=1&amp;variation=30998471098#position=1&amp;type=item&amp;tracking_id=90ec4ef9-aead-43a1-b666-380a9aff39d8</v>
          </cell>
        </row>
        <row r="475">
          <cell r="A475" t="str">
            <v>I1501</v>
          </cell>
          <cell r="B475" t="str">
            <v>UPN 120 x 6 mts (13,40 kg/ml)</v>
          </cell>
          <cell r="C475" t="str">
            <v>u</v>
          </cell>
          <cell r="D475">
            <v>16528.925599999999</v>
          </cell>
          <cell r="E475">
            <v>44487</v>
          </cell>
          <cell r="F475" t="str">
            <v>MERCADO LIBRE</v>
          </cell>
          <cell r="G475" t="str">
            <v>01_MATERIALES</v>
          </cell>
          <cell r="H475" t="str">
            <v>ACERO</v>
          </cell>
          <cell r="J475" t="str">
            <v>https://articulo.mercadolibre.com.ar/MLA-610218128-perfil-u-de-hierro-del-12-upn-120-x-6-mt-viga-gramabi-cortes-a-medida-columnas-acero-estructura-resistencia-_JM?quantity=1&amp;variation=34242474368#position=2&amp;type=item&amp;tracking_id=d309dcbc-d19d-4434-8a09-61b0c07cae54</v>
          </cell>
        </row>
        <row r="476">
          <cell r="A476" t="str">
            <v>I1502</v>
          </cell>
          <cell r="B476" t="str">
            <v>UPN 80 x 6 mts (8,60 kg/ml)</v>
          </cell>
          <cell r="C476" t="str">
            <v>u</v>
          </cell>
          <cell r="D476">
            <v>12768.594999999999</v>
          </cell>
          <cell r="E476">
            <v>44487</v>
          </cell>
          <cell r="F476" t="str">
            <v>MERCADO LIBRE</v>
          </cell>
          <cell r="G476" t="str">
            <v>01_MATERIALES</v>
          </cell>
          <cell r="H476" t="str">
            <v>ACERO</v>
          </cell>
          <cell r="J476" t="str">
            <v>https://articulo.mercadolibre.com.ar/MLA-820041496-perfil-u-de-hierro-del-8-upn-80-x-6-mt-viga-gramabi-cuotas-_JM?quantity=1#position=3&amp;type=item&amp;tracking_id=78a07077-0f6b-4606-b4fb-26b522f9ad9f</v>
          </cell>
        </row>
        <row r="477">
          <cell r="A477" t="str">
            <v>I1503</v>
          </cell>
          <cell r="B477" t="str">
            <v>L 2" x 1/8" x 6 mts (2,52 kg/ml )</v>
          </cell>
          <cell r="C477" t="str">
            <v>u</v>
          </cell>
          <cell r="D477">
            <v>2882.2314000000001</v>
          </cell>
          <cell r="E477">
            <v>44487</v>
          </cell>
          <cell r="F477" t="str">
            <v>MERCADO LIBRE</v>
          </cell>
          <cell r="G477" t="str">
            <v>01_MATERIALES</v>
          </cell>
          <cell r="H477" t="str">
            <v>ACERO</v>
          </cell>
          <cell r="J477" t="str">
            <v>https://articulo.mercadolibre.com.ar/MLA-610217921-angulo-de-hierro-2-x-18-gramabi-barra-de-6-mt-perfil-l-de-5080-x-320-mm-marco-reja-herreria-bastidor-lpn-90-_JM?quantity=1&amp;variation=29676110841#position=3&amp;type=item&amp;tracking_id=6ea7b114-3572-4a31-b6b3-ff8d2d582fd6</v>
          </cell>
        </row>
        <row r="478">
          <cell r="A478" t="str">
            <v>I1504</v>
          </cell>
          <cell r="B478" t="str">
            <v>L 2" x 1/4" x 6 mts (4,84 kg/ml )</v>
          </cell>
          <cell r="C478" t="str">
            <v>u</v>
          </cell>
          <cell r="D478">
            <v>5464.7106999999996</v>
          </cell>
          <cell r="E478">
            <v>44487</v>
          </cell>
          <cell r="F478" t="str">
            <v>MERCADO LIBRE</v>
          </cell>
          <cell r="G478" t="str">
            <v>01_MATERIALES</v>
          </cell>
          <cell r="H478" t="str">
            <v>ACERO</v>
          </cell>
          <cell r="J478" t="str">
            <v>https://articulo.mercadolibre.com.ar/MLA-610217925-angulo-de-hierro-2-x-14-gramabi-barra-de-6-mt-perfil-l-de-5080-x-635-mm-marco-reja-herreria-bastidor-lpn-90-_JM?quantity=1&amp;variation=29676144345#position=1&amp;type=item&amp;tracking_id=8da0eb2b-ac7e-40b1-9a94-b4a185ddab36</v>
          </cell>
        </row>
        <row r="479">
          <cell r="A479" t="str">
            <v>I1505</v>
          </cell>
          <cell r="B479" t="str">
            <v>L 1 3/4" X 1/4 x 6 mts (4,24 kg/ml)</v>
          </cell>
          <cell r="C479" t="str">
            <v>u</v>
          </cell>
          <cell r="D479">
            <v>4671.4876000000004</v>
          </cell>
          <cell r="E479">
            <v>44487</v>
          </cell>
          <cell r="F479" t="str">
            <v>MERCADO LIBRE</v>
          </cell>
          <cell r="G479" t="str">
            <v>01_MATERIALES</v>
          </cell>
          <cell r="H479" t="str">
            <v>ACERO</v>
          </cell>
          <cell r="J479" t="str">
            <v>https://articulo.mercadolibre.com.ar/MLA-803780824-angulo-de-hierro-1-34-x-14-gramabi-barra-de-6-mt-perfil-l-de-4450-x-635-mm-marco-reja-herreria-bastidor-lpn-90-_JM?quantity=1#position=13&amp;type=item&amp;tracking_id=55a27057-6612-4232-8eca-a31800defc7a</v>
          </cell>
        </row>
        <row r="480">
          <cell r="A480" t="str">
            <v>I1506</v>
          </cell>
          <cell r="B480" t="str">
            <v>Reja TDL galvanizada 40x40 (21 kg/m2)</v>
          </cell>
          <cell r="C480" t="str">
            <v>m2</v>
          </cell>
          <cell r="D480">
            <v>9614</v>
          </cell>
          <cell r="E480">
            <v>43902.595439814817</v>
          </cell>
          <cell r="F480" t="str">
            <v>SIN FUENTE</v>
          </cell>
          <cell r="G480" t="str">
            <v>01_MATERIALES</v>
          </cell>
          <cell r="H480" t="str">
            <v>HERRERIA</v>
          </cell>
          <cell r="J480" t="str">
            <v>TDL dice 92 dolares / m2</v>
          </cell>
        </row>
        <row r="481">
          <cell r="A481" t="str">
            <v>I1507</v>
          </cell>
          <cell r="B481" t="str">
            <v>Fabricación de estructuras metálicas en taller pintado</v>
          </cell>
          <cell r="C481" t="str">
            <v>kg</v>
          </cell>
          <cell r="D481">
            <v>228.59375</v>
          </cell>
          <cell r="E481">
            <v>44487</v>
          </cell>
          <cell r="F481" t="str">
            <v xml:space="preserve">Eduardo Gambeta cel 54 9 11 6052 7611, pasó 8750 dolares una estructura de 4 toneladas marzo-2020
</v>
          </cell>
          <cell r="G481" t="str">
            <v>04_SUBCONTRATOS</v>
          </cell>
          <cell r="H481" t="str">
            <v>HERRERIA</v>
          </cell>
          <cell r="J481">
            <v>2.1875</v>
          </cell>
        </row>
        <row r="482">
          <cell r="A482" t="str">
            <v>I1508</v>
          </cell>
          <cell r="B482" t="str">
            <v>Perfil C 160.60.20 x 2mm x 6 mts (4,91 kg/ml)</v>
          </cell>
          <cell r="C482" t="str">
            <v>u</v>
          </cell>
          <cell r="D482">
            <v>10545.4545</v>
          </cell>
          <cell r="E482">
            <v>44487</v>
          </cell>
          <cell r="F482" t="str">
            <v>MERCADO LIBRE</v>
          </cell>
          <cell r="G482" t="str">
            <v>01_MATERIALES</v>
          </cell>
          <cell r="H482" t="str">
            <v>ACERO</v>
          </cell>
          <cell r="J482" t="str">
            <v>https://articulo.mercadolibre.com.ar/MLA-816051129-perfil-c-chapa-galvanizada-160-x-60-x-20-x-200mm-en-6-mts-_JM#position=6&amp;type=item&amp;tracking_id=24bc6afc-301c-418b-86fa-f01dadf01f0d</v>
          </cell>
        </row>
        <row r="483">
          <cell r="A483" t="str">
            <v>I1509</v>
          </cell>
          <cell r="B483" t="str">
            <v>Perfil C 160.60.20 x 2,5 mm x 6 mts (6,08 kg/ml)</v>
          </cell>
          <cell r="C483" t="str">
            <v>u</v>
          </cell>
          <cell r="D483">
            <v>7096.1135000000004</v>
          </cell>
          <cell r="E483">
            <v>44487</v>
          </cell>
          <cell r="F483" t="str">
            <v>MERCADO LIBRE</v>
          </cell>
          <cell r="G483" t="str">
            <v>01_MATERIALES</v>
          </cell>
          <cell r="H483" t="str">
            <v>ACERO</v>
          </cell>
          <cell r="J483" t="str">
            <v>https://articulo.mercadolibre.com.ar/MLA-901179271-perfil-c-negro-160x60x20-x-2-mm-x-6-mtrs-_JM#position=5&amp;type=item&amp;tracking_id=debb2a43-67e9-4c72-b07d-de8bc7e93e95</v>
          </cell>
        </row>
        <row r="484">
          <cell r="A484" t="str">
            <v>I1510</v>
          </cell>
          <cell r="B484" t="str">
            <v>Rejilla para desague en depósito, ancho: 25 cm (21 kg/m2)</v>
          </cell>
          <cell r="C484" t="str">
            <v>ml</v>
          </cell>
          <cell r="D484">
            <v>2743.125</v>
          </cell>
          <cell r="E484">
            <v>43902.635208333333</v>
          </cell>
          <cell r="F484" t="str">
            <v>estimado</v>
          </cell>
          <cell r="G484" t="str">
            <v>01_MATERIALES</v>
          </cell>
          <cell r="H484" t="str">
            <v>ACERO</v>
          </cell>
          <cell r="J484">
            <v>5</v>
          </cell>
        </row>
        <row r="485">
          <cell r="A485" t="str">
            <v>I1511</v>
          </cell>
          <cell r="B485" t="str">
            <v>Marco para rejilla de desague, perfiles L (1 1/2" x  1/8") - ancho 25 cm (5,5 kg/ml)</v>
          </cell>
          <cell r="C485" t="str">
            <v>ml</v>
          </cell>
          <cell r="D485">
            <v>2873.75</v>
          </cell>
          <cell r="E485">
            <v>43902.635208333333</v>
          </cell>
          <cell r="F485" t="str">
            <v>estimado</v>
          </cell>
          <cell r="G485" t="str">
            <v>01_MATERIALES</v>
          </cell>
          <cell r="H485" t="str">
            <v>ACERO</v>
          </cell>
          <cell r="J485">
            <v>5</v>
          </cell>
        </row>
        <row r="486">
          <cell r="A486" t="str">
            <v>I1512</v>
          </cell>
          <cell r="B486" t="str">
            <v>Hormigón H8</v>
          </cell>
          <cell r="C486" t="str">
            <v>m3</v>
          </cell>
          <cell r="D486">
            <v>9830</v>
          </cell>
          <cell r="E486">
            <v>44487</v>
          </cell>
          <cell r="F486" t="str">
            <v>REDIMAT</v>
          </cell>
          <cell r="G486" t="str">
            <v>01_MATERIALES</v>
          </cell>
          <cell r="H486" t="str">
            <v>HORMIGON</v>
          </cell>
          <cell r="J486" t="str">
            <v>SIN CÓDIGO</v>
          </cell>
        </row>
        <row r="487">
          <cell r="A487" t="str">
            <v>I1513</v>
          </cell>
          <cell r="B487" t="str">
            <v xml:space="preserve"> Tapa Metálica en Depósito de Residuos Peligrosos (40 kg)</v>
          </cell>
          <cell r="C487" t="str">
            <v>u</v>
          </cell>
          <cell r="D487">
            <v>5747.5</v>
          </cell>
          <cell r="E487">
            <v>43902.635208333333</v>
          </cell>
          <cell r="F487" t="str">
            <v>estimado</v>
          </cell>
          <cell r="G487" t="str">
            <v>01_MATERIALES</v>
          </cell>
          <cell r="H487" t="str">
            <v>ACERO</v>
          </cell>
          <cell r="J487">
            <v>10</v>
          </cell>
        </row>
        <row r="488">
          <cell r="A488" t="str">
            <v>I1514</v>
          </cell>
          <cell r="B488" t="str">
            <v>Chapa galvanizada lisa C 30 1x2 mts</v>
          </cell>
          <cell r="C488" t="str">
            <v>u</v>
          </cell>
          <cell r="D488">
            <v>2190.0826000000002</v>
          </cell>
          <cell r="E488">
            <v>44487</v>
          </cell>
          <cell r="F488" t="str">
            <v>MERCADO LIBRE</v>
          </cell>
          <cell r="G488" t="str">
            <v>01_MATERIALES</v>
          </cell>
          <cell r="H488" t="str">
            <v>ACERO</v>
          </cell>
          <cell r="J488" t="str">
            <v>https://articulo.mercadolibre.com.ar/MLA-816052330-chapa-lisa-galvanizada-c30-030mm-esp-100x200-cuotas-_JM#position=1&amp;type=item&amp;tracking_id=1bdd5ab1-c217-4fdb-a6eb-6ceccb5bc777</v>
          </cell>
        </row>
        <row r="489">
          <cell r="A489" t="str">
            <v>I1515</v>
          </cell>
          <cell r="B489" t="str">
            <v>Metal desplegado pesado 900-30-30 De 1,5 X 3 M- En Hoja Metal (8,2 kg/m2)</v>
          </cell>
          <cell r="C489" t="str">
            <v>u</v>
          </cell>
          <cell r="D489">
            <v>4130.5784999999996</v>
          </cell>
          <cell r="E489">
            <v>44110</v>
          </cell>
          <cell r="F489" t="str">
            <v>MERCADO LIBRE</v>
          </cell>
          <cell r="G489" t="str">
            <v>01_MATERIALES</v>
          </cell>
          <cell r="H489" t="str">
            <v>ACERO</v>
          </cell>
          <cell r="J489" t="str">
            <v>https://articulo.mercadolibre.com.ar/MLA-750226749-metal-desplegado-900-30-30-de-15-x-3-m-en-hoja-metal-_JM?quantity=1#position=2&amp;type=item&amp;tracking_id=bd2e6fdc-d3ca-46e2-803a-d659285e6c13</v>
          </cell>
        </row>
        <row r="490">
          <cell r="A490" t="str">
            <v>I1516</v>
          </cell>
          <cell r="B490" t="str">
            <v>Rejilla De Desagüe Guardaganado 25cm Galvanizadas Con Marco</v>
          </cell>
          <cell r="C490" t="str">
            <v>ml</v>
          </cell>
          <cell r="D490">
            <v>6102.3306000000002</v>
          </cell>
          <cell r="E490">
            <v>44487</v>
          </cell>
          <cell r="F490" t="str">
            <v>MERCADO LIBRE</v>
          </cell>
          <cell r="G490" t="str">
            <v>01_MATERIALES</v>
          </cell>
          <cell r="H490" t="str">
            <v>ACERO</v>
          </cell>
          <cell r="J490" t="str">
            <v>https://articulo.mercadolibre.com.ar/MLA-776924169-rejilla-de-desague-guardaganado-25cm-galvanizadas-con-marco-ed-r250lg-_JM?quantity=1#reco_item_pos=2&amp;reco_backend=machinalis-seller-items&amp;reco_backend_type=low_level&amp;reco_client=vip-seller_items-above&amp;reco_id=7348fe7d-ef82-4fb5-b604-df09369ecf88</v>
          </cell>
        </row>
        <row r="491">
          <cell r="A491" t="str">
            <v>I1517</v>
          </cell>
          <cell r="B491" t="str">
            <v>Caño PEAD DIAM. 600 MM</v>
          </cell>
          <cell r="C491" t="str">
            <v>ml</v>
          </cell>
          <cell r="D491">
            <v>20000</v>
          </cell>
          <cell r="E491">
            <v>43904.458379629628</v>
          </cell>
          <cell r="F491" t="str">
            <v>ESTIMADO EN BASE AL DE 500 MM QUE CUESTA 220 DOLARES, ESTIMO 400 DOLARES/ML</v>
          </cell>
          <cell r="G491" t="str">
            <v>01_MATERIALES</v>
          </cell>
          <cell r="H491" t="str">
            <v>PLÁSTICOS</v>
          </cell>
          <cell r="J491" t="str">
            <v>SIN CÓDIGO</v>
          </cell>
        </row>
        <row r="492">
          <cell r="A492" t="str">
            <v>I1518</v>
          </cell>
          <cell r="B492" t="str">
            <v>Tubo estructural 100 x 50 x 2 mm x 6 ml (27,63 kg)</v>
          </cell>
          <cell r="C492" t="str">
            <v>u</v>
          </cell>
          <cell r="D492">
            <v>8173.5537000000004</v>
          </cell>
          <cell r="E492">
            <v>44487</v>
          </cell>
          <cell r="F492" t="str">
            <v>MERCADO LIBRE</v>
          </cell>
          <cell r="G492" t="str">
            <v>01_MATERIALES</v>
          </cell>
          <cell r="H492" t="str">
            <v>ELECTRICIDAD</v>
          </cell>
          <cell r="J492" t="str">
            <v>https://articulo.mercadolibre.com.ar/MLA-643526909-cano-estructural-rectangular-de-100-x-50-x-2-mm-gramabi-barra-de-6-mt-de-largo-tubo-100x50x2-medidas-hierro-100x50-_JM?quantity=1#position=1&amp;type=item&amp;tracking_id=efec32e0-8476-4723-b0d9-789a6e1be4a2</v>
          </cell>
        </row>
        <row r="493">
          <cell r="A493" t="str">
            <v>I1519</v>
          </cell>
          <cell r="B493" t="str">
            <v>Cable de 2,5 mm, rollo x 100 mts Pirelli</v>
          </cell>
          <cell r="C493" t="str">
            <v>ml</v>
          </cell>
          <cell r="D493">
            <v>46.074399999999997</v>
          </cell>
          <cell r="E493">
            <v>44487</v>
          </cell>
          <cell r="F493" t="str">
            <v>MERCADO LIBRE</v>
          </cell>
          <cell r="G493" t="str">
            <v>01_MATERIALES</v>
          </cell>
          <cell r="H493" t="str">
            <v>ELECTRICIDAD</v>
          </cell>
          <cell r="J493" t="str">
            <v>https://articulo.mercadolibre.com.ar/MLA-781800990-cable-25mm-unipolar-superastic-pirelli-prysmian-x100mts-_JM?quantity=1&amp;variation=35438252309&amp;onAttributesExp=true#position=1&amp;type=item&amp;tracking_id=13e178e3-0880-4927-9687-bb41353efe65</v>
          </cell>
        </row>
        <row r="494">
          <cell r="A494" t="str">
            <v>I1520</v>
          </cell>
          <cell r="B494" t="str">
            <v>Cable Afumex 3 X 2,5 Mm Marca Prysmian X Mtrs</v>
          </cell>
          <cell r="C494" t="str">
            <v>ml</v>
          </cell>
          <cell r="D494">
            <v>279.33879999999999</v>
          </cell>
          <cell r="E494">
            <v>44487</v>
          </cell>
          <cell r="F494" t="str">
            <v>MERCADO LIBRE</v>
          </cell>
          <cell r="G494" t="str">
            <v>01_MATERIALES</v>
          </cell>
          <cell r="H494" t="str">
            <v>ELECTRICIDAD</v>
          </cell>
          <cell r="J494" t="str">
            <v>https://articulo.mercadolibre.com.ar/MLA-791941552-cable-afumex-3-x-25-mm-marca-prysmian-x-mtrs-_JM?quantity=1#position=4&amp;type=item&amp;tracking_id=05465a2c-8a3e-4460-8635-8d609c98b214</v>
          </cell>
        </row>
        <row r="495">
          <cell r="A495" t="str">
            <v>I1521</v>
          </cell>
          <cell r="B495" t="str">
            <v>Cable Subterráneo 3x6mm X 100mts</v>
          </cell>
          <cell r="C495" t="str">
            <v>ml</v>
          </cell>
          <cell r="D495">
            <v>572.00829999999996</v>
          </cell>
          <cell r="E495">
            <v>44487</v>
          </cell>
          <cell r="F495" t="str">
            <v>MERCADO LIBRE</v>
          </cell>
          <cell r="G495" t="str">
            <v>01_MATERIALES</v>
          </cell>
          <cell r="H495" t="str">
            <v>ELECTRICIDAD</v>
          </cell>
          <cell r="J495" t="str">
            <v>https://articulo.mercadolibre.com.ar/MLA-838772065-cable-subterraneo-argenplas-tipo-sintenax-3-x-6mm-x-metro-_JM?quantity=1#position=2&amp;type=item&amp;tracking_id=da571952-ef31-467a-9342-a3c27a1c5eff</v>
          </cell>
        </row>
        <row r="496">
          <cell r="A496" t="str">
            <v>I1522</v>
          </cell>
          <cell r="B496" t="str">
            <v>Cable 6 mm verde amarillo</v>
          </cell>
          <cell r="C496" t="str">
            <v>ml</v>
          </cell>
          <cell r="D496">
            <v>157.0248</v>
          </cell>
          <cell r="E496">
            <v>44487</v>
          </cell>
          <cell r="F496" t="str">
            <v>MERCADO LIBRE</v>
          </cell>
          <cell r="G496" t="str">
            <v>01_MATERIALES</v>
          </cell>
          <cell r="H496" t="str">
            <v>ELECTRICIDAD</v>
          </cell>
          <cell r="J496" t="str">
            <v>https://articulo.mercadolibre.com.ar/MLA-777135319-cable-unipolar-argenplas-normalizado-iram-6mm-por-metro-_JM?quantity=1&amp;variation=34331370226&amp;onAttributesExp=true#reco_item_pos=1&amp;reco_backend=machinalis-seller-items&amp;reco_backend_type=low_level&amp;reco_client=vip-seller_items-above&amp;reco_id=a414ea53-489c-4047-bd6f-a7ff6e09acc6_JM?quantity=1&amp;variation=45661496088&amp;onAttributesExp=true#position=2&amp;type=item&amp;tracking_id=f28c27c0-bd44-4110-b968-2e2178e7407a</v>
          </cell>
        </row>
        <row r="497">
          <cell r="A497" t="str">
            <v>I1523</v>
          </cell>
          <cell r="B497" t="str">
            <v>Caja Estanca De Aluminio Inyectado Ip65 Multifunción 100x100</v>
          </cell>
          <cell r="C497" t="str">
            <v>u</v>
          </cell>
          <cell r="D497">
            <v>1938.0165</v>
          </cell>
          <cell r="E497">
            <v>44444</v>
          </cell>
          <cell r="F497" t="str">
            <v>MERCADO LIBRE</v>
          </cell>
          <cell r="G497" t="str">
            <v>01_MATERIALES</v>
          </cell>
          <cell r="H497" t="str">
            <v>ELECTRICIDAD</v>
          </cell>
          <cell r="J497" t="str">
            <v>https://articulo.mercadolibre.com.ar/MLA-769570634-caja-estanca-de-aluminio-inyectado-ip65-multifuncion-100x100-_JM?quantity=1#position=16&amp;type=item&amp;tracking_id=2a53edbe-46eb-4bb4-aabb-6d32ef44723f</v>
          </cell>
        </row>
        <row r="498">
          <cell r="A498" t="str">
            <v>I1524</v>
          </cell>
          <cell r="B498" t="str">
            <v>Caja Estanca De Aluminio Inyectado Ip65 Multifunción 100x50x50</v>
          </cell>
          <cell r="C498" t="str">
            <v>u</v>
          </cell>
          <cell r="D498">
            <v>1550.4132</v>
          </cell>
          <cell r="E498">
            <v>43907.568761574075</v>
          </cell>
          <cell r="F498" t="str">
            <v>ESTIMADO</v>
          </cell>
          <cell r="G498" t="str">
            <v>01_MATERIALES</v>
          </cell>
          <cell r="H498" t="str">
            <v>ELECTRICIDAD</v>
          </cell>
          <cell r="J498" t="str">
            <v>80% del I523</v>
          </cell>
        </row>
        <row r="499">
          <cell r="A499" t="str">
            <v>I1525</v>
          </cell>
          <cell r="B499" t="str">
            <v>Caja Rectangular / Octogonal O Mignon</v>
          </cell>
          <cell r="C499" t="str">
            <v>-</v>
          </cell>
          <cell r="D499">
            <v>54.462800000000001</v>
          </cell>
          <cell r="E499">
            <v>44487</v>
          </cell>
          <cell r="F499" t="str">
            <v>MERCADO LIBRE</v>
          </cell>
          <cell r="G499" t="str">
            <v>01_MATERIALES</v>
          </cell>
          <cell r="H499" t="str">
            <v>ELECTRICIDAD</v>
          </cell>
          <cell r="J499" t="str">
            <v>https://articulo.mercadolibre.com.ar/MLA-795344074-caja-octagonal-chica-metal-normalizada-9-de-julio-x10u-_JM#reco_item_pos=0&amp;reco_backend=machinalis-v2p-pdp-boost-v2&amp;reco_backend_type=low_level&amp;reco_client=vip-v2p&amp;reco_id=42e36368-5655-4cfb-94dd-a1b49e09b7fc</v>
          </cell>
        </row>
        <row r="500">
          <cell r="A500" t="str">
            <v>I1526</v>
          </cell>
          <cell r="B500" t="str">
            <v>Caño Hierro Galvanizado 3/4" x 3 ml Daisa</v>
          </cell>
          <cell r="C500" t="str">
            <v>ml</v>
          </cell>
          <cell r="D500">
            <v>318.73</v>
          </cell>
          <cell r="E500">
            <v>44448</v>
          </cell>
          <cell r="F500" t="str">
            <v>MERCADO LIBRE</v>
          </cell>
          <cell r="G500" t="str">
            <v>01_MATERIALES</v>
          </cell>
          <cell r="H500" t="str">
            <v>ELECTRICIDAD</v>
          </cell>
          <cell r="J500" t="str">
            <v>https://articulo.mercadolibre.com.ar/MLA-858011002-cano-galvanizado-electrico-34-liviano-tira-x-3-mts-daisa-_JM#position=1&amp;search_layout=stack&amp;type=item&amp;tracking_id=e666eab9-d412-49a5-b198-b5c000d8b647</v>
          </cell>
        </row>
        <row r="501">
          <cell r="A501" t="str">
            <v>I1527</v>
          </cell>
          <cell r="B501" t="str">
            <v>Interruptor Punto Superficial Blanco Exterior</v>
          </cell>
          <cell r="C501" t="str">
            <v>u</v>
          </cell>
          <cell r="D501">
            <v>139.6694</v>
          </cell>
          <cell r="E501">
            <v>44487</v>
          </cell>
          <cell r="F501" t="str">
            <v>MERCADO LIBRE</v>
          </cell>
          <cell r="G501" t="str">
            <v>01_MATERIALES</v>
          </cell>
          <cell r="H501" t="str">
            <v>ELECTRICIDAD</v>
          </cell>
          <cell r="J501" t="str">
            <v>https://articulo.mercadolibre.com.ar/MLA-833850207-interruptor-punto-superficial-blanco-exterior-tekna-kalop-_JM#position=9&amp;type=pad&amp;tracking_id=77900d95-dea0-4545-8892-f0e59b286e26&amp;is_advertising=true&amp;ad_domain=VQCATCORE_LST&amp;ad_position=9&amp;ad_click_id=MzllYTlhMzktNjcxMC00MGQzLThkMTctYjhjM2NhZjgxZDQy</v>
          </cell>
        </row>
        <row r="502">
          <cell r="A502" t="str">
            <v>I1528</v>
          </cell>
          <cell r="B502" t="str">
            <v>Luminaria Doble Tubo LED 2x20W IP68 APE</v>
          </cell>
          <cell r="C502" t="str">
            <v>u</v>
          </cell>
          <cell r="D502">
            <v>66487.603300000002</v>
          </cell>
          <cell r="E502">
            <v>44487</v>
          </cell>
          <cell r="F502" t="str">
            <v>MERCADO LIBRE</v>
          </cell>
          <cell r="G502" t="str">
            <v>01_MATERIALES</v>
          </cell>
          <cell r="H502" t="str">
            <v>ILUMINACIÓN</v>
          </cell>
          <cell r="J502" t="str">
            <v>https://articulo.mercadolibre.com.ar/MLA-800903520-luminaria-tubular-anti-explosiva-_JM?quantity=1#position=2&amp;type=item&amp;tracking_id=64e703d2-8cbf-4cde-9b27-d33684774b6482d9-4b17-a480-32354df9865c</v>
          </cell>
        </row>
        <row r="503">
          <cell r="A503" t="str">
            <v>I1529</v>
          </cell>
          <cell r="B503" t="str">
            <v>Toma Corriente Doble Completo</v>
          </cell>
          <cell r="C503" t="str">
            <v>u</v>
          </cell>
          <cell r="D503">
            <v>647.10739999999998</v>
          </cell>
          <cell r="E503">
            <v>44487</v>
          </cell>
          <cell r="F503" t="str">
            <v>MERCADO LIBRE</v>
          </cell>
          <cell r="G503" t="str">
            <v>01_MATERIALES</v>
          </cell>
          <cell r="H503" t="str">
            <v>ELECTRICIDAD</v>
          </cell>
          <cell r="J503" t="str">
            <v>https://articulo.mercadolibre.com.ar/MLA-840253618-toma-corriente-completo-doble-10a-binorma-siglo-xxi-cambre-_JM?searchVariation=51024761897#searchVariation=51024761897&amp;amp;position=1&amp;amp;type=item&amp;amp;tracking_id=4e70d119-0adb-4700-b59c-190cca6b111f</v>
          </cell>
        </row>
        <row r="504">
          <cell r="A504" t="str">
            <v>I1530</v>
          </cell>
          <cell r="B504" t="str">
            <v xml:space="preserve">Caño de acero galvanizado de 6" espesor 4 mm </v>
          </cell>
          <cell r="C504" t="str">
            <v>ml</v>
          </cell>
          <cell r="D504">
            <v>5818.2075000000004</v>
          </cell>
          <cell r="E504">
            <v>44487</v>
          </cell>
          <cell r="F504" t="str">
            <v>TUBOS RENARD</v>
          </cell>
          <cell r="G504" t="str">
            <v>01_MATERIALES</v>
          </cell>
          <cell r="H504" t="str">
            <v>ACERO</v>
          </cell>
          <cell r="J504">
            <v>61.5</v>
          </cell>
        </row>
        <row r="505">
          <cell r="A505" t="str">
            <v>I1531</v>
          </cell>
          <cell r="B505" t="str">
            <v>Marco y Tapa de Cámara de Inspección 60x60</v>
          </cell>
          <cell r="C505" t="str">
            <v>u</v>
          </cell>
          <cell r="D505">
            <v>5342.9751999999999</v>
          </cell>
          <cell r="E505">
            <v>44487</v>
          </cell>
          <cell r="F505" t="str">
            <v>MERCADO LIBRE</v>
          </cell>
          <cell r="G505" t="str">
            <v>01_MATERIALES</v>
          </cell>
          <cell r="H505" t="str">
            <v>ACERO</v>
          </cell>
          <cell r="J505" t="str">
            <v>https://articulo.mercadolibre.com.ar/MLA-620426368-tapa-camara-septica-cloacal-hierro-60-x-60-35mm-_JM#reco_item_pos=1&amp;reco_backend=machinalis-v2p-pdp-boost-v2&amp;reco_backend_type=low_level&amp;reco_client=vip-v2p&amp;reco_id=dd4360ec-e40a-446d-b359-b61311df13d9</v>
          </cell>
        </row>
        <row r="506">
          <cell r="A506" t="str">
            <v>I1532</v>
          </cell>
          <cell r="B506" t="str">
            <v>Pileta de patio 20x20</v>
          </cell>
          <cell r="C506" t="str">
            <v>u</v>
          </cell>
          <cell r="D506">
            <v>2119.9751999999999</v>
          </cell>
          <cell r="E506">
            <v>44487</v>
          </cell>
          <cell r="F506" t="str">
            <v>MERCADO LIBRE</v>
          </cell>
          <cell r="G506" t="str">
            <v>01_MATERIALES</v>
          </cell>
          <cell r="H506" t="str">
            <v>INST. PLUVIAL</v>
          </cell>
          <cell r="J506" t="str">
            <v>https://articulo.mercadolibre.com.ar/MLA-674196728-pileta-patio-20x20-pvc-linea-110-gk-_JM#position=1&amp;amp;type=item&amp;amp;tracking_id=e05aaf2f-8ce6-4ce8-986e-31b7845ba718</v>
          </cell>
        </row>
        <row r="507">
          <cell r="A507" t="str">
            <v>I1533</v>
          </cell>
          <cell r="B507" t="str">
            <v>Fabricación de Estructura metálicas Depósito de Lubricantes</v>
          </cell>
          <cell r="C507" t="str">
            <v>gl</v>
          </cell>
          <cell r="D507">
            <v>888250</v>
          </cell>
          <cell r="E507">
            <v>43910.369386574072</v>
          </cell>
          <cell r="F507" t="str">
            <v>SIN FUENTE</v>
          </cell>
          <cell r="G507" t="str">
            <v>04_SUBCONTRATOS</v>
          </cell>
          <cell r="H507" t="str">
            <v>ESTRUCTURAS METÁLICAS</v>
          </cell>
          <cell r="J507">
            <v>8500</v>
          </cell>
        </row>
        <row r="508">
          <cell r="A508" t="str">
            <v>I1534</v>
          </cell>
          <cell r="B508" t="str">
            <v>Gancho Para Techo Tipo L (180mm x 70mm) Con Arandela Y Tuerca</v>
          </cell>
          <cell r="C508" t="str">
            <v>u</v>
          </cell>
          <cell r="D508">
            <v>43.057899999999997</v>
          </cell>
          <cell r="E508">
            <v>44351</v>
          </cell>
          <cell r="F508" t="str">
            <v>MERCADO LIBRE</v>
          </cell>
          <cell r="G508" t="str">
            <v>01_MATERIALES</v>
          </cell>
          <cell r="H508" t="str">
            <v>ACERO</v>
          </cell>
          <cell r="J508" t="str">
            <v>https://articulo.mercadolibre.com.ar/MLA-875399031-ganchos-l-para-techo-70-x-20-x-13-mm-interno-x-10-unidades-_JM#position=1&amp;type=item&amp;tracking_id=018b5137-b56b-428e-a45a-1adc016f7428</v>
          </cell>
        </row>
        <row r="509">
          <cell r="A509" t="str">
            <v>I1535</v>
          </cell>
          <cell r="B509" t="str">
            <v>Porcelanato Pulido Beige 60x60</v>
          </cell>
          <cell r="C509" t="str">
            <v>m2</v>
          </cell>
          <cell r="D509">
            <v>3264.4627999999998</v>
          </cell>
          <cell r="E509">
            <v>44487</v>
          </cell>
          <cell r="F509" t="str">
            <v>MERCADO LIBRE</v>
          </cell>
          <cell r="G509" t="str">
            <v>01_MATERIALES</v>
          </cell>
          <cell r="H509" t="str">
            <v>PISOS</v>
          </cell>
          <cell r="J509" t="str">
            <v>https://articulo.mercadolibre.com.ar/MLA-808159839-porcelanato-beige-pulido-60x60-primera-rectificado-_JM#position=1&amp;amp;type=item&amp;amp;tracking_id=8cf875ea-0258-4ab8-a376-937e25c32722</v>
          </cell>
        </row>
        <row r="510">
          <cell r="A510" t="str">
            <v>I1536</v>
          </cell>
          <cell r="B510" t="str">
            <v>Alquiler de cuerpo de andamio sin tablón</v>
          </cell>
          <cell r="C510" t="str">
            <v>día</v>
          </cell>
          <cell r="D510">
            <v>414.00830000000002</v>
          </cell>
          <cell r="E510">
            <v>44487</v>
          </cell>
          <cell r="F510" t="str">
            <v>MERCADO LIBRE</v>
          </cell>
          <cell r="G510" t="str">
            <v>04_SUBCONTRATOS</v>
          </cell>
          <cell r="H510" t="str">
            <v>ALQUILER DE EQUIPOS</v>
          </cell>
          <cell r="J510" t="str">
            <v>https://servicio.mercadolibre.com.ar/MLA-896355680-alquiler-de-andamios-tubulares-envios-capital-federal-y-gba-_JM#position=3&amp;type=item&amp;tracking_id=f8a52a15-8262-42c8-a9db-bac3eee281e8</v>
          </cell>
        </row>
        <row r="511">
          <cell r="A511" t="str">
            <v>I1537</v>
          </cell>
          <cell r="B511" t="str">
            <v>Alquiler Andamios 2 Cuerpos 2 Tablones + Entrega En C.a.b.a</v>
          </cell>
          <cell r="C511" t="str">
            <v>día</v>
          </cell>
          <cell r="D511">
            <v>1872</v>
          </cell>
          <cell r="E511">
            <v>44497</v>
          </cell>
          <cell r="F511" t="str">
            <v>MERCADO LIBRE</v>
          </cell>
          <cell r="G511" t="str">
            <v>04_SUBCONTRATOS</v>
          </cell>
          <cell r="H511" t="str">
            <v>ALQUILER DE EQUIPOS</v>
          </cell>
          <cell r="J511" t="str">
            <v>https://articulo.mercadolibre.com.ar/MLA-831821668-alq-2-cuerpos-andamios-2-tabl-4-ruedas-traslado-caba-gba-_JM#position=15&amp;type=item&amp;tracking_id=5750d971-9652-499c-85bb-ac030b67e59d</v>
          </cell>
        </row>
        <row r="512">
          <cell r="A512" t="str">
            <v>I1538</v>
          </cell>
          <cell r="B512" t="str">
            <v>Alquiler Bobcat Minipala con chofer y combustible</v>
          </cell>
          <cell r="C512" t="str">
            <v>día</v>
          </cell>
          <cell r="D512">
            <v>10000</v>
          </cell>
          <cell r="E512">
            <v>44351</v>
          </cell>
          <cell r="F512" t="str">
            <v>MERCADO LIBRE</v>
          </cell>
          <cell r="G512" t="str">
            <v>04_SUBCONTRATOS</v>
          </cell>
          <cell r="H512" t="str">
            <v>ALQUILER DE EQUIPOS</v>
          </cell>
          <cell r="J512" t="str">
            <v>https://servicio.mercadolibre.com.ar/MLA-841842353-alquiler-bobcat-minipala-accesorios-martillo-vial-chain-_JM#position=16&amp;type=item&amp;tracking_id=9dee736f-ce9c-44e2-93b8-6a4a74455947</v>
          </cell>
        </row>
        <row r="513">
          <cell r="A513" t="str">
            <v>I1539</v>
          </cell>
          <cell r="B513" t="str">
            <v>Alquiler de martillo demoledor</v>
          </cell>
          <cell r="C513" t="str">
            <v>día</v>
          </cell>
          <cell r="D513">
            <v>2892.5619999999999</v>
          </cell>
          <cell r="E513">
            <v>44487</v>
          </cell>
          <cell r="F513" t="str">
            <v>MERCADO LIBRE</v>
          </cell>
          <cell r="G513" t="str">
            <v>04_SUBCONTRATOS</v>
          </cell>
          <cell r="H513" t="str">
            <v>ALQUILER DE EQUIPOS</v>
          </cell>
          <cell r="J513" t="str">
            <v>https://servicio.mercadolibre.com.ar/MLA-864126388-alquiler-de-martillo-demoledor-electrico-bosch-rotomartillo-_JM#position=4&amp;type=item&amp;tracking_id=8c98afd4-cf99-4ded-a494-186f9f3db568_JM#position=1&amp;type=item&amp;tracking_id=57155d6a-3a47-4339-8d25-c795469b1401_JM#position=12&amp;type=item&amp;tracking_id=54a34623-c867-4314-a73d-508398853f72</v>
          </cell>
        </row>
        <row r="514">
          <cell r="A514" t="str">
            <v>I1540</v>
          </cell>
          <cell r="B514" t="str">
            <v>Martillo Eléctrico</v>
          </cell>
          <cell r="C514" t="str">
            <v>hs</v>
          </cell>
          <cell r="D514">
            <v>77.173249999999996</v>
          </cell>
          <cell r="E514">
            <v>44487</v>
          </cell>
          <cell r="F514" t="str">
            <v>Maquinas</v>
          </cell>
          <cell r="G514" t="str">
            <v>03_EQUIPOS</v>
          </cell>
          <cell r="H514" t="str">
            <v>COSTO EQUIPO</v>
          </cell>
          <cell r="J514" t="str">
            <v>E15</v>
          </cell>
        </row>
        <row r="515">
          <cell r="A515" t="str">
            <v>I1541</v>
          </cell>
          <cell r="B515" t="str">
            <v>Andamio pesado, esp. 2mm, de 1. 30 de ancho x 2.50 de largo x 1.90 de alto</v>
          </cell>
          <cell r="C515" t="str">
            <v>hs</v>
          </cell>
          <cell r="D515">
            <v>1.5455201179</v>
          </cell>
          <cell r="E515">
            <v>44487</v>
          </cell>
          <cell r="F515" t="str">
            <v>Maquinas</v>
          </cell>
          <cell r="G515" t="str">
            <v>03_EQUIPOS</v>
          </cell>
          <cell r="H515" t="str">
            <v>COSTO EQUIPO</v>
          </cell>
          <cell r="J515" t="str">
            <v>E40</v>
          </cell>
        </row>
        <row r="516">
          <cell r="A516" t="str">
            <v>I1542</v>
          </cell>
          <cell r="B516" t="str">
            <v>Bloque De Cemento 10x20x40</v>
          </cell>
          <cell r="C516" t="str">
            <v>u</v>
          </cell>
          <cell r="D516">
            <v>49.578499999999998</v>
          </cell>
          <cell r="E516">
            <v>44239</v>
          </cell>
          <cell r="F516" t="str">
            <v>MERCADO LIBRE</v>
          </cell>
          <cell r="G516" t="str">
            <v>01_MATERIALES</v>
          </cell>
          <cell r="H516" t="str">
            <v>AGLOMERANTES</v>
          </cell>
          <cell r="J516" t="str">
            <v>https://articulo.mercadolibre.com.ar/MLA-869122459-bloque-de-cemento-9x19x39-_JM#position=4&amp;type=item&amp;tracking_id=4b50fc98-179b-423e-a5c8-aeb538e2f4ae</v>
          </cell>
        </row>
        <row r="517">
          <cell r="A517" t="str">
            <v>I1543</v>
          </cell>
          <cell r="B517" t="str">
            <v>Encofrado metálico amortización por m3</v>
          </cell>
          <cell r="C517" t="str">
            <v>m3</v>
          </cell>
          <cell r="D517">
            <v>2090</v>
          </cell>
          <cell r="E517">
            <v>44487</v>
          </cell>
          <cell r="F517" t="str">
            <v>ESTIMADO</v>
          </cell>
          <cell r="G517" t="str">
            <v>01_MATERIALES</v>
          </cell>
          <cell r="H517" t="str">
            <v>AMORTIZACIÓN</v>
          </cell>
          <cell r="J517">
            <v>20</v>
          </cell>
        </row>
        <row r="518">
          <cell r="A518" t="str">
            <v>I1544</v>
          </cell>
          <cell r="B518" t="str">
            <v>Sika Flex Sellador Gris X 300 Grs (600 cc) Rinde 6 ml</v>
          </cell>
          <cell r="C518" t="str">
            <v>u</v>
          </cell>
          <cell r="D518">
            <v>2296.6941999999999</v>
          </cell>
          <cell r="E518">
            <v>44487</v>
          </cell>
          <cell r="F518" t="str">
            <v>MERCADO LIBRE</v>
          </cell>
          <cell r="G518" t="str">
            <v>01_MATERIALES</v>
          </cell>
          <cell r="H518" t="str">
            <v>AISLACION HIDRAULICA</v>
          </cell>
          <cell r="J518" t="str">
            <v>https://articulo.mercadolibre.com.ar/MLA-644741677-sikaflex-221-x-600-cc-adhesivo-sellador-de-poliuretano-_JM#position=1&amp;type=item&amp;tracking_id=7dc0fa9a-1f08-4f7e-bab1-546ea2dfeb25</v>
          </cell>
        </row>
        <row r="519">
          <cell r="A519" t="str">
            <v>I1545</v>
          </cell>
          <cell r="B519" t="str">
            <v>Mosaico granítico 40 x 40</v>
          </cell>
          <cell r="C519" t="str">
            <v>m2</v>
          </cell>
          <cell r="D519">
            <v>1652.8925999999999</v>
          </cell>
          <cell r="E519">
            <v>44487</v>
          </cell>
          <cell r="F519" t="str">
            <v>MERCADO LIBRE</v>
          </cell>
          <cell r="G519" t="str">
            <v>01_MATERIALES</v>
          </cell>
          <cell r="H519" t="str">
            <v>PISOS</v>
          </cell>
          <cell r="J519" t="str">
            <v>https://articulo.mercadolibre.com.ar/MLA-794777989-mosaico-40x40-granitico-interior-blanco-precio-mt2-_JM?searchVariation=39275831623&amp;quantity=1&amp;variation=39275831623#searchVariation=39275831623&amp;position=2&amp;type=item&amp;tracking_id=5b8a1a16-4358-4994-9fa5-f842a002bd29</v>
          </cell>
        </row>
        <row r="520">
          <cell r="A520" t="str">
            <v>I1546</v>
          </cell>
          <cell r="B520" t="str">
            <v>Grampa Omega 3 Pulgadas Galvanizada</v>
          </cell>
          <cell r="C520" t="str">
            <v>u</v>
          </cell>
          <cell r="D520">
            <v>51.768599999999999</v>
          </cell>
          <cell r="E520">
            <v>44487</v>
          </cell>
          <cell r="F520" t="str">
            <v>MERCADO LIBRE</v>
          </cell>
          <cell r="G520" t="str">
            <v>01_MATERIALES</v>
          </cell>
          <cell r="H520" t="str">
            <v>ANCLAJES</v>
          </cell>
          <cell r="J520" t="str">
            <v>https://articulo.mercadolibre.com.ar/MLA-898116286-grampa-omega-galvanizada-3-pulgada-x-50-unid-_JM#position=1&amp;type=item&amp;tracking_id=b368b571-7861-4a17-a506-69fdd952e0c5</v>
          </cell>
        </row>
        <row r="521">
          <cell r="A521" t="str">
            <v>I1547</v>
          </cell>
          <cell r="B521" t="str">
            <v>Grampa Omega 4 Pulgadas Galvanizada</v>
          </cell>
          <cell r="C521" t="str">
            <v>u</v>
          </cell>
          <cell r="D521">
            <v>175.76859999999999</v>
          </cell>
          <cell r="E521">
            <v>44487</v>
          </cell>
          <cell r="F521" t="str">
            <v>MERCADO LIBRE</v>
          </cell>
          <cell r="G521" t="str">
            <v>01_MATERIALES</v>
          </cell>
          <cell r="H521" t="str">
            <v>ANCLAJES</v>
          </cell>
          <cell r="J521" t="str">
            <v>https://articulo.mercadolibre.com.ar/MLA-852073696-grampa-omega-pcano-chapa-4-_JM?quantity=1#position=2&amp;type=item&amp;tracking_id=c8d98b8a-9b57-4577-b74d-4fc9c0c8f15a</v>
          </cell>
        </row>
        <row r="522">
          <cell r="A522" t="str">
            <v>I1548</v>
          </cell>
          <cell r="B522" t="str">
            <v>Rejilla de acero galvanizada ancho 15 cm con marco</v>
          </cell>
          <cell r="C522" t="str">
            <v>ml</v>
          </cell>
          <cell r="D522">
            <v>5460.9090999999999</v>
          </cell>
          <cell r="E522">
            <v>44487</v>
          </cell>
          <cell r="F522" t="str">
            <v>MERCADO LIBRE</v>
          </cell>
          <cell r="G522" t="str">
            <v>01_MATERIALES</v>
          </cell>
          <cell r="H522" t="str">
            <v>ACERO</v>
          </cell>
          <cell r="J522" t="str">
            <v>https://articulo.mercadolibre.com.ar/MLA-786415126-rejilla-piso-acero-inoxidable-ducha-15-x-15-cm-cuadrada-bano-_JM#position=32&amp;type=item&amp;tracking_id=2c22b82d-84b7-481a-8f1e-c210cec82c98</v>
          </cell>
        </row>
        <row r="523">
          <cell r="A523" t="str">
            <v>I1549</v>
          </cell>
          <cell r="B523" t="str">
            <v>Rejilla de acero inoxidable de 15 x 15 cm</v>
          </cell>
          <cell r="C523" t="str">
            <v>ml</v>
          </cell>
          <cell r="D523">
            <v>437.35539999999997</v>
          </cell>
          <cell r="E523">
            <v>44487</v>
          </cell>
          <cell r="F523" t="str">
            <v>MERCADO LIBRE</v>
          </cell>
          <cell r="G523" t="str">
            <v>01_MATERIALES</v>
          </cell>
          <cell r="H523" t="str">
            <v>ACERO</v>
          </cell>
          <cell r="J523" t="str">
            <v>https://articulo.mercadolibre.com.ar/MLA-624958850-rejilla-acero-inoxidable-para-piso-15x15-cm-casa-scalise-_JM?quantity=1#position=6&amp;type=item&amp;tracking_id=6dcb8b88-92b9-43a8-9ea0-6e276291b0d1</v>
          </cell>
        </row>
        <row r="524">
          <cell r="A524" t="str">
            <v>I1550</v>
          </cell>
          <cell r="B524" t="str">
            <v>Tanque de acero inoxidable de 1000 litros</v>
          </cell>
          <cell r="C524" t="str">
            <v>u</v>
          </cell>
          <cell r="D524">
            <v>27812.247899999998</v>
          </cell>
          <cell r="E524">
            <v>44487</v>
          </cell>
          <cell r="F524" t="str">
            <v>MERCADO LIBRE</v>
          </cell>
          <cell r="G524" t="str">
            <v>01_MATERIALES</v>
          </cell>
          <cell r="H524" t="str">
            <v>ACERO</v>
          </cell>
          <cell r="J524" t="str">
            <v>https://www.mercadolibre.com.ar/tanque-de-agua-affinity-home-vertical-acero-inoxidable-1000l-141cm/p/MLA14559981?searchVariation=MLA14559981&amp;amp;pdp_filters=power_seller:yes&amp;amp;source=search#searchVariation=MLA14559981&amp;amp;position=1&amp;amp;type=product&amp;amp;tracking_id=28832648-709e-4d88-8fce-4b29e00a6729</v>
          </cell>
        </row>
        <row r="525">
          <cell r="A525" t="str">
            <v>I1551</v>
          </cell>
          <cell r="B525" t="str">
            <v>Flotante mecánico de tanque</v>
          </cell>
          <cell r="C525" t="str">
            <v>u</v>
          </cell>
          <cell r="D525">
            <v>386.77690000000001</v>
          </cell>
          <cell r="E525">
            <v>44110</v>
          </cell>
          <cell r="F525" t="str">
            <v>MERCADO LIBRE</v>
          </cell>
          <cell r="G525" t="str">
            <v>01_MATERIALES</v>
          </cell>
          <cell r="H525" t="str">
            <v>ELECTRICIDAD</v>
          </cell>
          <cell r="J525" t="str">
            <v>https://articulo.mercadolibre.com.ar/MLA-832984213-automatico-de-tanque-p-1001-con-sistema-mecanico-metaplast-_JM?quantity=1#position=2&amp;type=item&amp;tracking_id=1ea7546d-756c-48f6-8ab5-603e2bc4b553</v>
          </cell>
        </row>
        <row r="526">
          <cell r="A526" t="str">
            <v>I1552</v>
          </cell>
          <cell r="B526" t="str">
            <v>Caño de acero inoxidable de 2" esp 2,5 mm (3,10 kg/ml)</v>
          </cell>
          <cell r="C526" t="str">
            <v>ml</v>
          </cell>
          <cell r="D526">
            <v>9917.3554000000004</v>
          </cell>
          <cell r="E526">
            <v>44487</v>
          </cell>
          <cell r="F526" t="str">
            <v>MERCADO LIBRE</v>
          </cell>
          <cell r="G526" t="str">
            <v>01_MATERIALES</v>
          </cell>
          <cell r="H526" t="str">
            <v>ACERO</v>
          </cell>
          <cell r="J526" t="str">
            <v>https://articulo.mercadolibre.com.ar/MLA-614907103-baranda-pasamanos-acero-inoxidable-50-x-1-metro-_JM?searchVariation=34158683215&amp;quantity=1&amp;variation=34158683215#searchVariation=34158683215&amp;position=7&amp;type=item&amp;tracking_id=d756d118-3ccb-417d-86d0-dabe5b6c0c65</v>
          </cell>
        </row>
        <row r="527">
          <cell r="A527" t="str">
            <v>I1553</v>
          </cell>
          <cell r="B527" t="str">
            <v>Chapa lisa Nro 18, esp. 1,25 mm de 1 x 2 metros (20 kg/hoja)</v>
          </cell>
          <cell r="C527" t="str">
            <v>kg</v>
          </cell>
          <cell r="D527">
            <v>272.72730000000001</v>
          </cell>
          <cell r="E527">
            <v>44487</v>
          </cell>
          <cell r="F527" t="str">
            <v>MERCADO LIBRE</v>
          </cell>
          <cell r="G527" t="str">
            <v>01_MATERIALES</v>
          </cell>
          <cell r="H527" t="str">
            <v>ACERO</v>
          </cell>
          <cell r="J527" t="str">
            <v>https://articulo.mercadolibre.com.ar/MLA-610218366-chapa-lisa-del-18-125-mm-100x200mt-dd-laf-gramabi-hoja-calibre-18-laminada-en-frio-doble-decapada-1000-x-2000-mm-_JM?quantity=1#position=3&amp;type=item&amp;tracking_id=5c5be310-572d-46a8-8282-a2c03767550b</v>
          </cell>
        </row>
        <row r="528">
          <cell r="A528" t="str">
            <v>I1554</v>
          </cell>
          <cell r="B528" t="str">
            <v>Chapa lisa esp. 1/2" (98,13 kg/m2)</v>
          </cell>
          <cell r="C528" t="str">
            <v>kg</v>
          </cell>
          <cell r="D528">
            <v>272.72730000000001</v>
          </cell>
          <cell r="E528">
            <v>44487</v>
          </cell>
          <cell r="F528" t="str">
            <v>MERCADO LIBRE</v>
          </cell>
          <cell r="G528" t="str">
            <v>01_MATERIALES</v>
          </cell>
          <cell r="H528" t="str">
            <v>ACERO</v>
          </cell>
          <cell r="J528" t="str">
            <v>https://articulo.mercadolibre.com.ar/MLA-610218366-chapa-lisa-del-18-125-mm-100x200mt-dd-laf-gramabi-hoja-calibre-18-laminada-en-frio-doble-decapada-1000-x-2000-mm-_JM?quantity=1#position=3&amp;type=item&amp;tracking_id=5c5be310-572d-46a8-8282-a2c03767550b</v>
          </cell>
        </row>
        <row r="529">
          <cell r="A529" t="str">
            <v>I1555</v>
          </cell>
          <cell r="B529" t="str">
            <v>IPN 160 x 6 mts (17,9 KG/ML)</v>
          </cell>
          <cell r="C529" t="str">
            <v>u</v>
          </cell>
          <cell r="D529">
            <v>25909.090899999999</v>
          </cell>
          <cell r="E529">
            <v>44487</v>
          </cell>
          <cell r="F529" t="str">
            <v>MERCADO LIBRE</v>
          </cell>
          <cell r="G529" t="str">
            <v>01_MATERIALES</v>
          </cell>
          <cell r="H529" t="str">
            <v>ACERO</v>
          </cell>
          <cell r="J529" t="str">
            <v>https://articulo.mercadolibre.com.ar/MLA-610218349-perfil-doble-t-del-16-ipn-160-en-barras-de-6-mt-gramabi-viga-acero-hierro-cortes-a-medida-estructura-resistencia-_JM?quantity=1&amp;variation=30998434298#position=1&amp;type=item&amp;tracking_id=5dc2dd8a-6fc3-4365-85d4-3aa4d187378a</v>
          </cell>
        </row>
        <row r="530">
          <cell r="A530" t="str">
            <v>I1556</v>
          </cell>
          <cell r="B530" t="str">
            <v>Caño Acqua System Pn20 50 Mm x 4 metros</v>
          </cell>
          <cell r="C530" t="str">
            <v>u</v>
          </cell>
          <cell r="D530">
            <v>4240.37</v>
          </cell>
          <cell r="E530">
            <v>44487</v>
          </cell>
          <cell r="F530" t="str">
            <v>ABELSON</v>
          </cell>
          <cell r="G530" t="str">
            <v>01_MATERIALES</v>
          </cell>
          <cell r="H530" t="str">
            <v>INST. AGUA</v>
          </cell>
          <cell r="J530" t="str">
            <v>1440194</v>
          </cell>
        </row>
        <row r="531">
          <cell r="A531" t="str">
            <v>I1557</v>
          </cell>
          <cell r="B531" t="str">
            <v>Caño Acqua System Pn20 40 Mm x 4 metros</v>
          </cell>
          <cell r="C531" t="str">
            <v>u</v>
          </cell>
          <cell r="D531">
            <v>3148.2</v>
          </cell>
          <cell r="E531">
            <v>44487</v>
          </cell>
          <cell r="F531" t="str">
            <v>ABELSON</v>
          </cell>
          <cell r="G531" t="str">
            <v>01_MATERIALES</v>
          </cell>
          <cell r="H531" t="str">
            <v>INST. AGUA</v>
          </cell>
          <cell r="J531" t="str">
            <v>1440193</v>
          </cell>
        </row>
        <row r="532">
          <cell r="A532" t="str">
            <v>I1558</v>
          </cell>
          <cell r="B532" t="str">
            <v>Caño Acqua System Pn20 25 Mm x 4 metros</v>
          </cell>
          <cell r="C532" t="str">
            <v>u</v>
          </cell>
          <cell r="D532">
            <v>1341.32</v>
          </cell>
          <cell r="E532">
            <v>44487</v>
          </cell>
          <cell r="F532" t="str">
            <v>ABELSON</v>
          </cell>
          <cell r="G532" t="str">
            <v>01_MATERIALES</v>
          </cell>
          <cell r="H532" t="str">
            <v>INST. AGUA</v>
          </cell>
          <cell r="J532" t="str">
            <v>1440191</v>
          </cell>
        </row>
        <row r="533">
          <cell r="A533" t="str">
            <v>I1559</v>
          </cell>
          <cell r="B533" t="str">
            <v>Caño Acqua System Pn20 20 Mm x 4 metros</v>
          </cell>
          <cell r="C533" t="str">
            <v>u</v>
          </cell>
          <cell r="D533">
            <v>922.39</v>
          </cell>
          <cell r="E533">
            <v>44487</v>
          </cell>
          <cell r="F533" t="str">
            <v>ABELSON</v>
          </cell>
          <cell r="G533" t="str">
            <v>01_MATERIALES</v>
          </cell>
          <cell r="H533" t="str">
            <v>INST. AGUA</v>
          </cell>
          <cell r="J533" t="str">
            <v>1440190</v>
          </cell>
        </row>
        <row r="534">
          <cell r="A534" t="str">
            <v>I1560</v>
          </cell>
          <cell r="B534" t="str">
            <v>Marco y tapa Caja de Toma para conexión de Hidrolavadoras - Galvanizada en Caliente</v>
          </cell>
          <cell r="C534" t="str">
            <v>u</v>
          </cell>
          <cell r="D534">
            <v>20900</v>
          </cell>
          <cell r="E534">
            <v>44487</v>
          </cell>
          <cell r="F534" t="str">
            <v>DOLARIZADO</v>
          </cell>
          <cell r="G534" t="str">
            <v>01_MATERIALES</v>
          </cell>
          <cell r="H534" t="str">
            <v>ACERO</v>
          </cell>
          <cell r="J534">
            <v>200</v>
          </cell>
        </row>
        <row r="535">
          <cell r="A535" t="str">
            <v>I1561</v>
          </cell>
          <cell r="B535" t="str">
            <v>Llave de paso Acqua System diam 25 mm(3/4")</v>
          </cell>
          <cell r="C535" t="str">
            <v>u</v>
          </cell>
          <cell r="D535">
            <v>1113.2230999999999</v>
          </cell>
          <cell r="E535">
            <v>44300</v>
          </cell>
          <cell r="F535" t="str">
            <v>MERCADO LIBRE</v>
          </cell>
          <cell r="G535" t="str">
            <v>01_MATERIALES</v>
          </cell>
          <cell r="H535" t="str">
            <v>INST. AGUA</v>
          </cell>
          <cell r="J535" t="str">
            <v>https://articulo.mercadolibre.com.ar/MLA-699409585-llave-de-paso-acquasystem-25mm-34-_JM#position=1&amp;type=item&amp;tracking_id=fb8e4f9a-31bc-480e-a896-ae22047469d2</v>
          </cell>
        </row>
        <row r="536">
          <cell r="A536" t="str">
            <v>I1562</v>
          </cell>
          <cell r="B536" t="str">
            <v>Canilla de riego 3/4"</v>
          </cell>
          <cell r="C536" t="str">
            <v>u</v>
          </cell>
          <cell r="D536">
            <v>601.65290000000005</v>
          </cell>
          <cell r="E536">
            <v>44487</v>
          </cell>
          <cell r="F536" t="str">
            <v>MERCADO LIBRE</v>
          </cell>
          <cell r="G536" t="str">
            <v>01_MATERIALES</v>
          </cell>
          <cell r="H536" t="str">
            <v>INST. AGUA</v>
          </cell>
          <cell r="J536" t="str">
            <v>https://articulo.mercadolibre.com.ar/MLA-783304050-canilla-metal-riego-jardin-34-manija-palanca-_JM#position=2&amp;type=item&amp;tracking_id=1ec5df22-69d7-4259-aff5-06e26211dd61</v>
          </cell>
        </row>
        <row r="537">
          <cell r="A537" t="str">
            <v>I1563</v>
          </cell>
          <cell r="B537" t="str">
            <v>Válvula esclusa bronce 3/4"</v>
          </cell>
          <cell r="C537" t="str">
            <v>u</v>
          </cell>
          <cell r="D537">
            <v>825.61980000000005</v>
          </cell>
          <cell r="E537">
            <v>44487</v>
          </cell>
          <cell r="F537" t="str">
            <v>MERCADO LIBRE</v>
          </cell>
          <cell r="G537" t="str">
            <v>01_MATERIALES</v>
          </cell>
          <cell r="H537" t="str">
            <v>INST. AGUA</v>
          </cell>
          <cell r="J537" t="str">
            <v>https://articulo.mercadolibre.com.ar/MLA-874958968-valvula-esclusa-de-bronce-de-34-_JM#position=5&amp;type=item&amp;tracking_id=18d1473b-8e6f-4340-8368-e23cc3b15402</v>
          </cell>
        </row>
        <row r="538">
          <cell r="A538" t="str">
            <v>I1564</v>
          </cell>
          <cell r="B538" t="str">
            <v>Caño Negro Iram 2502 - 3" X 6.4 M - P/red De Incendio</v>
          </cell>
          <cell r="C538" t="str">
            <v>u</v>
          </cell>
          <cell r="D538">
            <v>17985.124</v>
          </cell>
          <cell r="E538">
            <v>44487</v>
          </cell>
          <cell r="F538" t="str">
            <v>MERCADO LIBRE</v>
          </cell>
          <cell r="G538" t="str">
            <v>01_MATERIALES</v>
          </cell>
          <cell r="H538" t="str">
            <v>INST. CONTRA INCENDIO</v>
          </cell>
          <cell r="J538" t="str">
            <v>https://articulo.mercadolibre.com.ar/MLA-830695341-cano-negro-iram-2502-3-x-64-m-pred-de-incendio-_JM?quantity=1#position=5&amp;type=item&amp;tracking_id=2b828a80-25f3-4dd2-97e6-4bfebdb5efa3</v>
          </cell>
        </row>
        <row r="539">
          <cell r="A539" t="str">
            <v>I1565</v>
          </cell>
          <cell r="B539" t="str">
            <v>Caño Negro Iram 2502 - 4" X 6.4 M - P/red De Incendio</v>
          </cell>
          <cell r="C539" t="str">
            <v>u</v>
          </cell>
          <cell r="D539">
            <v>25749.586800000001</v>
          </cell>
          <cell r="E539">
            <v>44487</v>
          </cell>
          <cell r="F539" t="str">
            <v>MERCADO LIBRE</v>
          </cell>
          <cell r="G539" t="str">
            <v>01_MATERIALES</v>
          </cell>
          <cell r="H539" t="str">
            <v>INST. CONTRA INCENDIO</v>
          </cell>
          <cell r="J539" t="str">
            <v>https://articulo.mercadolibre.com.ar/MLA-830695386-cano-negro-iram-2502-4-x-64-m-pred-de-incendio-_JM?quantity=1#position=7&amp;type=item&amp;tracking_id=80718eef-d3d9-4018-ae8a-345d21c884ac</v>
          </cell>
        </row>
        <row r="540">
          <cell r="A540" t="str">
            <v>I1566</v>
          </cell>
          <cell r="B540" t="str">
            <v>Caño Negro Iram 2502 - 2" X 6.4 M - P/red De Incendio</v>
          </cell>
          <cell r="C540" t="str">
            <v>u</v>
          </cell>
          <cell r="D540">
            <v>10712.396699999999</v>
          </cell>
          <cell r="E540">
            <v>44487</v>
          </cell>
          <cell r="F540" t="str">
            <v>MERCADO LIBRE</v>
          </cell>
          <cell r="G540" t="str">
            <v>01_MATERIALES</v>
          </cell>
          <cell r="H540" t="str">
            <v>INST. CONTRA INCENDIO</v>
          </cell>
          <cell r="J540" t="str">
            <v>https://articulo.mercadolibre.com.ar/MLA-830695365-cano-negro-iram-2502-2-x-64-m-pred-de-incendio-_JM?quantity=1#position=6&amp;type=item&amp;tracking_id=2b828a80-25f3-4dd2-97e6-4bfebdb5efa3</v>
          </cell>
        </row>
        <row r="541">
          <cell r="A541" t="str">
            <v>I1567</v>
          </cell>
          <cell r="B541" t="str">
            <v>Caño Negro Iram 2502 - 2 1/2" X 6.4 M - P/red De Incendio</v>
          </cell>
          <cell r="C541" t="str">
            <v>u</v>
          </cell>
          <cell r="D541">
            <v>16699.173599999998</v>
          </cell>
          <cell r="E541">
            <v>44487</v>
          </cell>
          <cell r="F541" t="str">
            <v>MERCADO LIBRE</v>
          </cell>
          <cell r="G541" t="str">
            <v>01_MATERIALES</v>
          </cell>
          <cell r="H541" t="str">
            <v>INST. CONTRA INCENDIO</v>
          </cell>
          <cell r="J541" t="str">
            <v>https://articulo.mercadolibre.com.ar/MLA-830698845-cano-negro-iram-2502-2-12-x-64-m-pred-de-incendio-_JM?quantity=1#position=8&amp;type=item&amp;tracking_id=2b828a80-25f3-4dd2-97e6-4bfebdb5efa3</v>
          </cell>
        </row>
        <row r="542">
          <cell r="A542" t="str">
            <v>I1568</v>
          </cell>
          <cell r="B542" t="str">
            <v>Caño Negro Iram 2502 -6" X 6.4 M - P/red De Incendio</v>
          </cell>
          <cell r="C542" t="str">
            <v>u</v>
          </cell>
          <cell r="D542">
            <v>31350</v>
          </cell>
          <cell r="E542">
            <v>44487</v>
          </cell>
          <cell r="F542" t="str">
            <v>DOLARIZADO</v>
          </cell>
          <cell r="G542" t="str">
            <v>01_MATERIALES</v>
          </cell>
          <cell r="H542" t="str">
            <v>INST. CONTRA INCENDIO</v>
          </cell>
          <cell r="J542">
            <v>300</v>
          </cell>
        </row>
        <row r="543">
          <cell r="A543" t="str">
            <v>I1569</v>
          </cell>
          <cell r="B543" t="str">
            <v>Perfil L  1/2 X 1/8 x 12 mts (0,56 kg/ml)</v>
          </cell>
          <cell r="C543" t="str">
            <v>ml</v>
          </cell>
          <cell r="D543">
            <v>396.69</v>
          </cell>
          <cell r="E543">
            <v>44494</v>
          </cell>
          <cell r="F543" t="str">
            <v>MERCADO LIBRE</v>
          </cell>
          <cell r="G543" t="str">
            <v>01_MATERIALES</v>
          </cell>
          <cell r="H543" t="str">
            <v>ACERO</v>
          </cell>
          <cell r="J543" t="str">
            <v>https://articulo.mercadolibre.com.ar/MLA-610217874-angulo-de-hierro-1-12-x-18-gramabi-barra-de-6-mt-perfil-l-de-3810-x-320-mm-marco-reja-herreria-bastidor-lpn-90-_JM?searchVariation=29676110319#searchVariation=29676110319&amp;position=17&amp;search_layout=stack&amp;type=item&amp;tracking_id=16e40236-72e5-41b9-bb9f-8c4c70eae3f6</v>
          </cell>
        </row>
        <row r="544">
          <cell r="A544" t="str">
            <v>I1570</v>
          </cell>
          <cell r="B544" t="str">
            <v>Caño Negro Iram 2502 -5" X 6.4 M - P/red De Incendio</v>
          </cell>
          <cell r="C544" t="str">
            <v>u</v>
          </cell>
          <cell r="D544">
            <v>27170</v>
          </cell>
          <cell r="E544">
            <v>44487</v>
          </cell>
          <cell r="F544" t="str">
            <v>DOLARIZADO</v>
          </cell>
          <cell r="G544" t="str">
            <v>01_MATERIALES</v>
          </cell>
          <cell r="H544" t="str">
            <v>INST. CONTRA INCENDIO</v>
          </cell>
          <cell r="J544">
            <v>260</v>
          </cell>
        </row>
        <row r="545">
          <cell r="A545" t="str">
            <v>I1571</v>
          </cell>
          <cell r="B545" t="str">
            <v>Gabinete de incendio para manguera</v>
          </cell>
          <cell r="C545" t="str">
            <v>u</v>
          </cell>
          <cell r="D545">
            <v>4842.1487999999999</v>
          </cell>
          <cell r="E545">
            <v>44487</v>
          </cell>
          <cell r="F545" t="str">
            <v>MERCADO LIBRE</v>
          </cell>
          <cell r="G545" t="str">
            <v>01_MATERIALES</v>
          </cell>
          <cell r="H545" t="str">
            <v>INST. CONTRA INCENDIO</v>
          </cell>
          <cell r="J545" t="str">
            <v>https://articulo.mercadolibre.com.ar/MLA-607247648-gabinete-incendio-55-x-50-x-16-_JM?variation=28523065997#reco_item_pos=0&amp;reco_backend=machinalis-v2p-pdp-boost-v2&amp;reco_backend_type=low_level&amp;reco_client=vip-v2p&amp;reco_id=5f857b56-40c5-4fbd-a19e-400e63d4a412</v>
          </cell>
        </row>
        <row r="546">
          <cell r="A546" t="str">
            <v>I1572</v>
          </cell>
          <cell r="B546" t="str">
            <v>Válvula tipo teatro de incendio 2 1/2"</v>
          </cell>
          <cell r="C546" t="str">
            <v>u</v>
          </cell>
          <cell r="D546">
            <v>7572.7272999999996</v>
          </cell>
          <cell r="E546">
            <v>44487</v>
          </cell>
          <cell r="F546" t="str">
            <v>MERCADO LIBRE</v>
          </cell>
          <cell r="G546" t="str">
            <v>01_MATERIALES</v>
          </cell>
          <cell r="H546" t="str">
            <v>INST. CONTRA INCENDIO</v>
          </cell>
          <cell r="J546" t="str">
            <v>https://articulo.mercadolibre.com.ar/MLA-830547899-valvula-tipo-teatro-2-12-fire-sec-_JM#position=1&amp;amp;type=item&amp;amp;tracking_id=c983e12d-4df5-4526-8fb3-fd576220e761</v>
          </cell>
        </row>
        <row r="547">
          <cell r="A547" t="str">
            <v>I1573</v>
          </cell>
          <cell r="B547" t="str">
            <v>Manguera de incendio 30 mts</v>
          </cell>
          <cell r="C547" t="str">
            <v>u</v>
          </cell>
          <cell r="D547">
            <v>20000</v>
          </cell>
          <cell r="E547">
            <v>44494</v>
          </cell>
          <cell r="F547" t="str">
            <v>MERCADO LIBRE</v>
          </cell>
          <cell r="G547" t="str">
            <v>01_MATERIALES</v>
          </cell>
          <cell r="H547" t="str">
            <v>INST. CONTRA INCENDIO</v>
          </cell>
          <cell r="J547" t="str">
            <v>https://articulo.mercadolibre.com.ar/MLA-771324571-manguera-arjet-hidrante-incendio-2-12-635-mm-x-20-mts-_JM#position=1&amp;search_layout=stack&amp;type=item&amp;tracking_id=edfa6db5-9ea2-4429-b977-c3289085d367</v>
          </cell>
        </row>
        <row r="548">
          <cell r="A548" t="str">
            <v>I1574</v>
          </cell>
          <cell r="B548" t="str">
            <v>Lanza Contra Incendio + Boquilla Chorro Niebla Bronce 1 3/4</v>
          </cell>
          <cell r="C548" t="str">
            <v>u</v>
          </cell>
          <cell r="D548">
            <v>3719.0083</v>
          </cell>
          <cell r="E548">
            <v>44487</v>
          </cell>
          <cell r="F548" t="str">
            <v>MERCADO LIBRE</v>
          </cell>
          <cell r="G548" t="str">
            <v>01_MATERIALES</v>
          </cell>
          <cell r="H548" t="str">
            <v>INST. CONTRA INCENDIO</v>
          </cell>
          <cell r="J548" t="str">
            <v>https://articulo.mercadolibre.com.ar/MLA-812654981-lanza-contra-incendio-boquilla-chorro-niebla-bronce-1-34-_JM?quantity=1#position=2&amp;type=item&amp;tracking_id=de94ca63-2f56-4f24-9b2c-3f3a330054f3</v>
          </cell>
        </row>
        <row r="549">
          <cell r="A549" t="str">
            <v>I1575</v>
          </cell>
          <cell r="B549" t="str">
            <v>Llave Ajuste Uniones Manguera Incendio Gabinete</v>
          </cell>
          <cell r="C549" t="str">
            <v>u</v>
          </cell>
          <cell r="D549">
            <v>371.9008</v>
          </cell>
          <cell r="E549">
            <v>44487</v>
          </cell>
          <cell r="F549" t="str">
            <v>MERCADO LIBRE</v>
          </cell>
          <cell r="G549" t="str">
            <v>01_MATERIALES</v>
          </cell>
          <cell r="H549" t="str">
            <v>INST. CONTRA INCENDIO</v>
          </cell>
          <cell r="J549" t="str">
            <v>https://articulo.mercadolibre.com.ar/MLA-863100633-llave-ajuste-uniones-manguera-incendio-_JM#position=1&amp;search_layout=stack&amp;type=item&amp;tracking_id=b1a80171-2fa9-4a8f-a375-997437feda41</v>
          </cell>
        </row>
        <row r="550">
          <cell r="A550" t="str">
            <v>I1576</v>
          </cell>
          <cell r="B550" t="str">
            <v>Barral Antipánico Jaque T290 Sin Llave Simple Hoja Push</v>
          </cell>
          <cell r="C550" t="str">
            <v>u</v>
          </cell>
          <cell r="D550">
            <v>5913.8347000000003</v>
          </cell>
          <cell r="E550">
            <v>44487</v>
          </cell>
          <cell r="F550" t="str">
            <v>MERCADO LIBRE</v>
          </cell>
          <cell r="G550" t="str">
            <v>01_MATERIALES</v>
          </cell>
          <cell r="H550" t="str">
            <v>HERRERIA</v>
          </cell>
          <cell r="J550" t="str">
            <v>https://articulo.mercadolibre.com.ar/MLA-726558571-barral-antipanico-jaque-t290-sin-llave-simple-hoja-push-_JM?quantity=1&amp;variation=37640960387#position=2&amp;type=item&amp;tracking_id=a973d3b5-17c5-4ce5-ad40-8666979cae98</v>
          </cell>
        </row>
        <row r="551">
          <cell r="A551" t="str">
            <v>I1577</v>
          </cell>
          <cell r="B551" t="str">
            <v>Procesado hierro en taller con galvanizado, (No incluye el costo del hierro)</v>
          </cell>
          <cell r="C551" t="str">
            <v>kg</v>
          </cell>
          <cell r="D551">
            <v>261.25</v>
          </cell>
          <cell r="E551">
            <v>44487</v>
          </cell>
          <cell r="F551" t="str">
            <v>estimado</v>
          </cell>
          <cell r="G551" t="str">
            <v>04_SUBCONTRATOS</v>
          </cell>
          <cell r="H551" t="str">
            <v>HERRERIA</v>
          </cell>
          <cell r="J551">
            <v>2.5</v>
          </cell>
        </row>
        <row r="552">
          <cell r="A552" t="str">
            <v>I1578</v>
          </cell>
          <cell r="B552" t="str">
            <v xml:space="preserve">Anclajes Hiliti </v>
          </cell>
          <cell r="C552" t="str">
            <v>u</v>
          </cell>
          <cell r="D552">
            <v>347.10739999999998</v>
          </cell>
          <cell r="E552">
            <v>44351</v>
          </cell>
          <cell r="F552" t="str">
            <v>MERCADO LIBRE</v>
          </cell>
          <cell r="G552" t="str">
            <v>01_MATERIALES</v>
          </cell>
          <cell r="H552" t="str">
            <v>HERRERIA</v>
          </cell>
          <cell r="J552" t="str">
            <v>https://articulo.mercadolibre.com.ar/MLA-861971119-tornillo-anclaje-expansion-hilti-hsa-m12x1202545-_JM#position=3&amp;type=item&amp;tracking_id=d3c6a364-bfb2-47ec-93ea-ed2694da6fe1</v>
          </cell>
        </row>
        <row r="553">
          <cell r="A553" t="str">
            <v>I1579</v>
          </cell>
          <cell r="B553" t="str">
            <v>Esmalte Epoxi Plus Protection Gris Hielo 4l (rinde 10 m2)</v>
          </cell>
          <cell r="C553" t="str">
            <v>u</v>
          </cell>
          <cell r="D553">
            <v>9090.0825999999997</v>
          </cell>
          <cell r="E553">
            <v>44487</v>
          </cell>
          <cell r="F553" t="str">
            <v>MERCADO LIBRE</v>
          </cell>
          <cell r="G553" t="str">
            <v>01_MATERIALES</v>
          </cell>
          <cell r="H553" t="str">
            <v>PINTURAS</v>
          </cell>
          <cell r="J553" t="str">
            <v>https://articulo.mercadolibre.com.ar/MLA-620727852-pintura-esmalte-epoxi-plus-protection-alba-x-4lt-_JM#position=3&amp;type=item&amp;tracking_id=e2134a17-a814-4331-80bb-4d08878d0026</v>
          </cell>
        </row>
        <row r="554">
          <cell r="A554" t="str">
            <v>I1580</v>
          </cell>
          <cell r="B554" t="str">
            <v>Esmalte Poliuretanico Plus Protection Blanco 4 Lt (rinde 10 m2)</v>
          </cell>
          <cell r="C554" t="str">
            <v>u</v>
          </cell>
          <cell r="D554">
            <v>9090.0825999999997</v>
          </cell>
          <cell r="E554">
            <v>44487</v>
          </cell>
          <cell r="F554" t="str">
            <v>MERCADO LIBRE</v>
          </cell>
          <cell r="G554" t="str">
            <v>01_MATERIALES</v>
          </cell>
          <cell r="H554" t="str">
            <v>PINTURAS</v>
          </cell>
          <cell r="J554" t="str">
            <v>https://articulo.mercadolibre.com.ar/MLA-620727852-pintura-esmalte-epoxi-plus-protection-alba-x-4lt-_JM#position=1&amp;type=item&amp;tracking_id=315cacfd-d2da-4add-8122-a6dba0d7158e</v>
          </cell>
        </row>
        <row r="555">
          <cell r="A555" t="str">
            <v>I1581</v>
          </cell>
          <cell r="B555" t="str">
            <v>Sikaguard Max Impermeabilizante Hormigon Y Piedra 20kg (0,5 lts/m2/mano)</v>
          </cell>
          <cell r="C555" t="str">
            <v>U</v>
          </cell>
          <cell r="D555">
            <v>14620.6612</v>
          </cell>
          <cell r="E555">
            <v>44487</v>
          </cell>
          <cell r="F555" t="str">
            <v>MERCADO LIBRE</v>
          </cell>
          <cell r="G555" t="str">
            <v>01_MATERIALES</v>
          </cell>
          <cell r="H555" t="str">
            <v>PINTURAS</v>
          </cell>
          <cell r="J555" t="str">
            <v>https://articulo.mercadolibre.com.ar/MLA-607165915-sikaguard-max-impermeabilizante-hormigon-y-piedra-20kg-prestigio-_JM?quantity=1#position=7&amp;type=item&amp;tracking_id=b573d813-c6aa-4c7d-adf8-86afddb80d68</v>
          </cell>
        </row>
        <row r="556">
          <cell r="A556" t="str">
            <v>I1582</v>
          </cell>
          <cell r="B556" t="str">
            <v>Laca Poliuretanica Piso X4 Litros + 1 Litro Diluyente (rinde 57 m2)</v>
          </cell>
          <cell r="C556" t="str">
            <v>u</v>
          </cell>
          <cell r="D556">
            <v>5900.8263999999999</v>
          </cell>
          <cell r="E556">
            <v>44487</v>
          </cell>
          <cell r="F556" t="str">
            <v>MERCADO LIBRE</v>
          </cell>
          <cell r="G556" t="str">
            <v>01_MATERIALES</v>
          </cell>
          <cell r="H556" t="str">
            <v>PINTURAS</v>
          </cell>
          <cell r="J556" t="str">
            <v>https://articulo.mercadolibre.com.ar/MLA-827105524-laca-poliuretanica-piso-x4-litros-1-litro-diluyente-oferta-_JM?searchVariation=50870907784&amp;variation=50870907784#searchVariation=50870907784&amp;position=2&amp;type=item&amp;tracking_id=76451349-bb45-44ba-b075-e5c60a5e69ef</v>
          </cell>
        </row>
        <row r="557">
          <cell r="A557" t="str">
            <v>I1583</v>
          </cell>
          <cell r="B557" t="str">
            <v>Camión volcador  Fiat Trakker 6x4 - 380 T38</v>
          </cell>
          <cell r="C557" t="str">
            <v>hs</v>
          </cell>
          <cell r="D557">
            <v>7666.9560000000001</v>
          </cell>
          <cell r="E557">
            <v>44487</v>
          </cell>
          <cell r="F557" t="str">
            <v>Maquinas</v>
          </cell>
          <cell r="G557" t="str">
            <v>03_EQUIPOS</v>
          </cell>
          <cell r="H557" t="str">
            <v>COSTO EQUIPO</v>
          </cell>
          <cell r="J557" t="str">
            <v>E20</v>
          </cell>
        </row>
        <row r="558">
          <cell r="A558" t="str">
            <v>I1584</v>
          </cell>
          <cell r="B558" t="str">
            <v>Membrana Flexible Bicomponente Sinteplast Construccion 32kg (rend. 2 kg/m2)</v>
          </cell>
          <cell r="C558" t="str">
            <v>u</v>
          </cell>
          <cell r="D558">
            <v>6983.4710999999998</v>
          </cell>
          <cell r="E558">
            <v>44487</v>
          </cell>
          <cell r="F558" t="str">
            <v>MERCADO LIBRE</v>
          </cell>
          <cell r="G558" t="str">
            <v>01_MATERIALES</v>
          </cell>
          <cell r="H558" t="str">
            <v>PINTURAS</v>
          </cell>
          <cell r="J558" t="str">
            <v>https://articulo.mercadolibre.com.ar/MLA-771868999-membrana-flexible-bicomponente-sinteplast-construccion-32kg-_JM?quantity=1#position=1&amp;type=item&amp;tracking_id=5646bf2d-d041-477c-ac28-90b29cff9e14</v>
          </cell>
        </row>
        <row r="559">
          <cell r="A559" t="str">
            <v>I1585</v>
          </cell>
          <cell r="B559" t="str">
            <v>Listón de madera de 1" x 1"</v>
          </cell>
          <cell r="C559" t="str">
            <v>ml</v>
          </cell>
          <cell r="D559">
            <v>53.719000000000001</v>
          </cell>
          <cell r="E559">
            <v>44487</v>
          </cell>
          <cell r="F559" t="str">
            <v>MERCADO LIBRE</v>
          </cell>
          <cell r="G559" t="str">
            <v>01_MATERIALES</v>
          </cell>
          <cell r="H559" t="str">
            <v>MADERAS</v>
          </cell>
          <cell r="J559" t="str">
            <v>https://articulo.mercadolibre.com.ar/MLA-603483135-listones-de-madera-1-x-1pulg-x-de-pino-d-dika-maderas-_JM#position=2&amp;type=item&amp;tracking_id=4734b3a4-3cbf-4b7f-abd4-dbf4295746a7</v>
          </cell>
        </row>
        <row r="560">
          <cell r="A560" t="str">
            <v>I1586</v>
          </cell>
          <cell r="B560" t="str">
            <v>Placa Durlock Aquaboard Exterior 12.5mm 1.20x2.40m</v>
          </cell>
          <cell r="C560" t="str">
            <v>U</v>
          </cell>
          <cell r="D560">
            <v>3719.0083</v>
          </cell>
          <cell r="E560">
            <v>44487</v>
          </cell>
          <cell r="F560" t="str">
            <v>MERCADO LIBRE</v>
          </cell>
          <cell r="G560" t="str">
            <v>01_MATERIALES</v>
          </cell>
          <cell r="H560" t="str">
            <v>DURLOCK</v>
          </cell>
          <cell r="J560" t="str">
            <v>https://articulo.mercadolibre.com.ar/MLA-712723406-placa-aquabord-durlock-para-exteriores-120-x-240-mts-_JM#position=1&amp;type=item&amp;tracking_id=9d9e2b98-f406-47bc-99dd-ee35d4f13a1e</v>
          </cell>
        </row>
        <row r="561">
          <cell r="A561" t="str">
            <v>I1587</v>
          </cell>
          <cell r="B561" t="str">
            <v>Tanque Cisterna Eternit Tricapa 2800 Lts</v>
          </cell>
          <cell r="C561" t="str">
            <v>u</v>
          </cell>
          <cell r="D561">
            <v>86767.768599999996</v>
          </cell>
          <cell r="E561">
            <v>44487</v>
          </cell>
          <cell r="F561" t="str">
            <v>MERCADO LIBRE</v>
          </cell>
          <cell r="G561" t="str">
            <v>01_MATERIALES</v>
          </cell>
          <cell r="H561" t="str">
            <v>INST. AGUA</v>
          </cell>
          <cell r="J561" t="str">
            <v>https://articulo.mercadolibre.com.ar/MLA-620412511-tanque-cisterna-eternit-tricapa-2800-lts-apto-para-enterrar-_JM?searchVariation=48471222803#searchVariation=48471222803&amp;position=16&amp;search_layout=stack&amp;type=item&amp;tracking_id=6f1aface-681e-42b9-8e7f-98a1dd3e56c1</v>
          </cell>
        </row>
        <row r="562">
          <cell r="A562" t="str">
            <v>I1588</v>
          </cell>
          <cell r="B562" t="str">
            <v>Válvula temporizadora de mingitorio</v>
          </cell>
          <cell r="C562" t="str">
            <v>u</v>
          </cell>
          <cell r="D562">
            <v>1884.2974999999999</v>
          </cell>
          <cell r="E562">
            <v>44487</v>
          </cell>
          <cell r="F562" t="str">
            <v>MERCADO LIBRE</v>
          </cell>
          <cell r="G562" t="str">
            <v>01_MATERIALES</v>
          </cell>
          <cell r="H562" t="str">
            <v>INST. AGUA</v>
          </cell>
          <cell r="J562" t="str">
            <v>https://articulo.mercadolibre.com.ar/MLA-613568641-griferia-canilla-valvula-temporizada-mingitorio-pressmatic-_JM?searchVariation=32205914042&amp;quantity=1&amp;variation=32205914042#searchVariation=32205914042&amp;position=3&amp;type=item&amp;tracking_id=6272a811-b852-4207-b162-5b94bf240bdb</v>
          </cell>
        </row>
        <row r="563">
          <cell r="A563" t="str">
            <v>I1589</v>
          </cell>
          <cell r="B563" t="str">
            <v>Griferías de cierre automáticas mecánico sobre mesada.</v>
          </cell>
          <cell r="C563" t="str">
            <v>u</v>
          </cell>
          <cell r="D563">
            <v>10175.1983</v>
          </cell>
          <cell r="E563">
            <v>44202</v>
          </cell>
          <cell r="F563" t="str">
            <v>MERCADO LIBRE</v>
          </cell>
          <cell r="G563" t="str">
            <v>01_MATERIALES</v>
          </cell>
          <cell r="H563" t="str">
            <v>GRIFERIA</v>
          </cell>
          <cell r="J563" t="str">
            <v>https://articulo.mercadolibre.com.ar/MLA-870220460-griferia-fv-pressmatic-inclinada-para-lavatorios-_JM?searchVariation=60754318478#searchVariation=60754318478&amp;amp;position=1&amp;amp;type=item&amp;amp;tracking_id=04f7954b-7054-4575-9be2-a1060c9485bb</v>
          </cell>
        </row>
        <row r="564">
          <cell r="A564" t="str">
            <v>I1590</v>
          </cell>
          <cell r="B564" t="str">
            <v>Griferías monocomando  en piletas de cocina</v>
          </cell>
          <cell r="C564" t="str">
            <v>u</v>
          </cell>
          <cell r="D564">
            <v>13312.5124</v>
          </cell>
          <cell r="E564">
            <v>44487</v>
          </cell>
          <cell r="F564" t="str">
            <v>MERCADO LIBRE</v>
          </cell>
          <cell r="G564" t="str">
            <v>01_MATERIALES</v>
          </cell>
          <cell r="H564" t="str">
            <v>GRIFERIA</v>
          </cell>
          <cell r="J564" t="str">
            <v>https://articulo.mercadolibre.com.ar/MLA-691789991-monocomando-genebre-k8-pileta-cocina-conformado-la-plata-_JM#searchVariation=38518490211&amp;position=11&amp;type=item&amp;tracking_id=ebd3f248-dd26-444f-b6e3-b4d73161e5c8</v>
          </cell>
        </row>
        <row r="565">
          <cell r="A565" t="str">
            <v>I1591</v>
          </cell>
          <cell r="B565" t="str">
            <v>Griferías monocomando  en duchas</v>
          </cell>
          <cell r="C565" t="str">
            <v>u</v>
          </cell>
          <cell r="D565">
            <v>11146.281000000001</v>
          </cell>
          <cell r="E565">
            <v>44487</v>
          </cell>
          <cell r="F565" t="str">
            <v>MERCADO LIBRE</v>
          </cell>
          <cell r="G565" t="str">
            <v>01_MATERIALES</v>
          </cell>
          <cell r="H565" t="str">
            <v>GRIFERIA</v>
          </cell>
          <cell r="J565" t="str">
            <v>https://articulo.mercadolibre.com.ar/MLA-617386838-griferia-monocomando-ducha-transferencia-fv-arizona-310b1-_JM#reco_item_pos=1&amp;reco_backend=machinalis-v2p-pdp-boost-v2&amp;reco_backend_type=low_level&amp;reco_client=vip-v2p&amp;reco_id=9a73bdc2-2cd8-451e-a586-74bb045d9ea7</v>
          </cell>
        </row>
        <row r="566">
          <cell r="A566" t="str">
            <v>I1592</v>
          </cell>
          <cell r="B566" t="str">
            <v>Termotanque Rheem 250l Alta Recuperación a Gas</v>
          </cell>
          <cell r="C566" t="str">
            <v>u</v>
          </cell>
          <cell r="D566">
            <v>250979.3388</v>
          </cell>
          <cell r="E566">
            <v>44487</v>
          </cell>
          <cell r="F566" t="str">
            <v>MERCADO LIBRE</v>
          </cell>
          <cell r="G566" t="str">
            <v>01_MATERIALES</v>
          </cell>
          <cell r="H566" t="str">
            <v>INST. AGUA</v>
          </cell>
          <cell r="J566" t="str">
            <v>https://articulo.mercadolibre.com.ar/MLA-872823274-termotanque-rheem-250-lts-alta-recuperacion-cuotas-_JM#searchVariation=61750976939&amp;position=1&amp;type=item&amp;tracking_id=ba5edbea-1819-4ae7-8ceb-cdd0154b47e9</v>
          </cell>
        </row>
        <row r="567">
          <cell r="A567" t="str">
            <v>I1593</v>
          </cell>
          <cell r="B567" t="str">
            <v>Matafuego Nuevo Co2 X 10 Kg, Tarj. Municipal</v>
          </cell>
          <cell r="C567" t="str">
            <v>u</v>
          </cell>
          <cell r="D567">
            <v>34710.74</v>
          </cell>
          <cell r="E567">
            <v>44494</v>
          </cell>
          <cell r="F567" t="str">
            <v>MERCADO LIBRE</v>
          </cell>
          <cell r="G567" t="str">
            <v>01_MATERIALES</v>
          </cell>
          <cell r="H567" t="str">
            <v>INST. CONTRA INCENDIO</v>
          </cell>
          <cell r="J567" t="str">
            <v>https://articulo.mercadolibre.com.ar/MLA-776870387-matafuego-nuevo-co2-x-10-kg-tarj-municipal-qr-caba-prov-_JM#position=2&amp;search_layout=stack&amp;type=item&amp;tracking_id=0e864f8c-a194-4a2c-a807-134ef6eaa454</v>
          </cell>
        </row>
        <row r="568">
          <cell r="A568" t="str">
            <v>I1594</v>
          </cell>
          <cell r="B568" t="str">
            <v>Extintor de Acetato De Potasio K Para Cocina 10 Lts</v>
          </cell>
          <cell r="C568" t="str">
            <v>u</v>
          </cell>
          <cell r="D568">
            <v>21900.826400000002</v>
          </cell>
          <cell r="E568">
            <v>44487</v>
          </cell>
          <cell r="F568" t="str">
            <v>MERCADO LIBRE</v>
          </cell>
          <cell r="G568" t="str">
            <v>01_MATERIALES</v>
          </cell>
          <cell r="H568" t="str">
            <v>INST. CONTRA INCENDIO</v>
          </cell>
          <cell r="J568" t="str">
            <v>https://articulo.mercadolibre.com.ar/MLA-819671225-extintor-nuevo-acetato-de-potasio-k-para-cocina-10-lts-_JM?quantity=1#position=6&amp;type=item&amp;tracking_id=f34eec00-2c8d-422c-bb79-d1eaf1595ac3</v>
          </cell>
        </row>
        <row r="569">
          <cell r="A569" t="str">
            <v>I1595</v>
          </cell>
          <cell r="B569" t="str">
            <v>Boca De Impulsion 63.5 Mm</v>
          </cell>
          <cell r="C569" t="str">
            <v>u</v>
          </cell>
          <cell r="D569">
            <v>8480.1653000000006</v>
          </cell>
          <cell r="E569">
            <v>44487</v>
          </cell>
          <cell r="F569" t="str">
            <v>MERCADO LIBRE</v>
          </cell>
          <cell r="G569" t="str">
            <v>01_MATERIALES</v>
          </cell>
          <cell r="H569" t="str">
            <v>INST. CONTRA INCENDIO</v>
          </cell>
          <cell r="J569" t="str">
            <v>https://articulo.mercadolibre.com.ar/MLA-674299402-boca-de-impulsion-2-12-635-mm-_JM#position=1&amp;type=item&amp;tracking_id=66ea58fb-c3fe-42f0-9b5e-4a2133931800</v>
          </cell>
        </row>
        <row r="570">
          <cell r="A570" t="str">
            <v>I1596</v>
          </cell>
          <cell r="B570" t="str">
            <v>Tapa Boca De Impulsión 600 X 400 P/piso</v>
          </cell>
          <cell r="C570" t="str">
            <v>u</v>
          </cell>
          <cell r="D570">
            <v>3388.4297999999999</v>
          </cell>
          <cell r="E570">
            <v>44487</v>
          </cell>
          <cell r="F570" t="str">
            <v>MERCADO LIBRE</v>
          </cell>
          <cell r="G570" t="str">
            <v>01_MATERIALES</v>
          </cell>
          <cell r="H570" t="str">
            <v>INST. CONTRA INCENDIO</v>
          </cell>
          <cell r="J570" t="str">
            <v>https://articulo.mercadolibre.com.ar/MLA-859309809-marco-y-tapa-para-boca-de-impulsion-de-piso-40x60-_JM#position=1&amp;type=item&amp;tracking_id=868f034b-6776-4a09-8c87-92c4dc658704</v>
          </cell>
        </row>
        <row r="571">
          <cell r="A571" t="str">
            <v>I1597</v>
          </cell>
          <cell r="B571" t="str">
            <v>Carro para manguera de incendio</v>
          </cell>
          <cell r="C571" t="str">
            <v>u</v>
          </cell>
          <cell r="D571">
            <v>12000</v>
          </cell>
          <cell r="E571">
            <v>44494</v>
          </cell>
          <cell r="F571" t="str">
            <v>ESTIMADO</v>
          </cell>
          <cell r="G571" t="str">
            <v>01_MATERIALES</v>
          </cell>
          <cell r="H571" t="str">
            <v>INST. CONTRA INCENDIO</v>
          </cell>
          <cell r="J571" t="str">
            <v>https://articulo.mercadolibre.com.ar/MLA-821331859-carro-con-manguera-12-x-25mts-y-kit-de-riego-aquaflex-_JM?searchVariation=45265203143#searchVariation=45265203143&amp;position=37&amp;type=item&amp;tracking_id=fbba7b38-4aac-451c-8b63-23b25a48983c</v>
          </cell>
        </row>
        <row r="572">
          <cell r="A572" t="str">
            <v>I1598</v>
          </cell>
          <cell r="B572" t="str">
            <v>Cartel identificatorio de local</v>
          </cell>
          <cell r="C572" t="str">
            <v>u</v>
          </cell>
          <cell r="D572">
            <v>550</v>
          </cell>
          <cell r="E572">
            <v>43960.707268518519</v>
          </cell>
          <cell r="F572" t="str">
            <v>ESTIMADO</v>
          </cell>
          <cell r="G572" t="str">
            <v>01_MATERIALES</v>
          </cell>
          <cell r="H572" t="str">
            <v>SEÑALIZACIÓN</v>
          </cell>
          <cell r="J572" t="str">
            <v>SIN CÓDIGO</v>
          </cell>
        </row>
        <row r="573">
          <cell r="A573" t="str">
            <v>I1599</v>
          </cell>
          <cell r="B573" t="str">
            <v>Cartel identificatorio de baño</v>
          </cell>
          <cell r="C573" t="str">
            <v>u</v>
          </cell>
          <cell r="D573">
            <v>400</v>
          </cell>
          <cell r="E573">
            <v>43960.707268518519</v>
          </cell>
          <cell r="F573" t="str">
            <v>SIN FUENTE</v>
          </cell>
          <cell r="G573" t="str">
            <v>01_MATERIALES</v>
          </cell>
          <cell r="H573" t="str">
            <v>SEÑALIZACIÓN</v>
          </cell>
          <cell r="J573" t="str">
            <v>SIN CÓDIGO</v>
          </cell>
        </row>
        <row r="574">
          <cell r="A574" t="str">
            <v>I1600</v>
          </cell>
          <cell r="B574" t="str">
            <v>Heladera con freezer 250 litros</v>
          </cell>
          <cell r="C574" t="str">
            <v>u</v>
          </cell>
          <cell r="D574">
            <v>36280.909099999997</v>
          </cell>
          <cell r="E574">
            <v>44487</v>
          </cell>
          <cell r="F574" t="str">
            <v>MERCADO LIBRE</v>
          </cell>
          <cell r="G574" t="str">
            <v>01_MATERIALES</v>
          </cell>
          <cell r="H574" t="str">
            <v>EQUIPAMIENTO</v>
          </cell>
          <cell r="J574" t="str">
            <v>https://www.mercadolibre.com.ar/heladera-patrick-hpk135-blanca-con-freezer-264l-220v/p/MLA6055733?source=search#searchVariation=MLA6055733&amp;position=1&amp;type=product&amp;tracking_id=9bb3c74b-3012-4baa-92b0-12720cbe017b</v>
          </cell>
        </row>
        <row r="575">
          <cell r="A575" t="str">
            <v>I1601</v>
          </cell>
          <cell r="B575" t="str">
            <v>Cortina tipo americana</v>
          </cell>
          <cell r="C575" t="str">
            <v>M2</v>
          </cell>
          <cell r="D575">
            <v>1352.8925999999999</v>
          </cell>
          <cell r="E575">
            <v>44276</v>
          </cell>
          <cell r="F575" t="str">
            <v>MERCADO LIBRE</v>
          </cell>
          <cell r="G575" t="str">
            <v>01_MATERIALES</v>
          </cell>
          <cell r="H575" t="str">
            <v>EQUIPAMIENTO</v>
          </cell>
          <cell r="J575" t="str">
            <v>https://articulo.mercadolibre.com.ar/MLA-837512739-cortina-americana-veneciana-directo-para-instalar-fabrica-_JM?searchVariation=50147985356&amp;quantity=1&amp;variation=50147985356#searchVariation=50147985356&amp;position=2&amp;type=item&amp;tracking_id=eba7ac9d-f6c0-4681-a687-e0f1d72d0cbf</v>
          </cell>
        </row>
        <row r="576">
          <cell r="A576" t="str">
            <v>I1602</v>
          </cell>
          <cell r="B576" t="str">
            <v>Parrilla premoldeada</v>
          </cell>
          <cell r="C576" t="str">
            <v>u</v>
          </cell>
          <cell r="D576">
            <v>36322.313999999998</v>
          </cell>
          <cell r="E576">
            <v>44487</v>
          </cell>
          <cell r="F576" t="str">
            <v>MERCADO LIBRE</v>
          </cell>
          <cell r="G576" t="str">
            <v>01_MATERIALES</v>
          </cell>
          <cell r="H576" t="str">
            <v>EQUIPAMIENTO</v>
          </cell>
          <cell r="J576" t="str">
            <v>https://articulo.mercadolibre.com.ar/MLA-685320334-parrilla-premoldeada-lisa-apta-para-pintar-145-mtsfogonero-_JM?quantity=1&amp;variation=45456958860#position=2&amp;type=item&amp;tracking_id=8073eb75-5311-473a-8ea2-062bb02e90cb</v>
          </cell>
        </row>
        <row r="577">
          <cell r="A577" t="str">
            <v>I1603</v>
          </cell>
          <cell r="B577" t="str">
            <v>Cocina electrica 4 hornallas con horno eléctrico</v>
          </cell>
          <cell r="C577" t="str">
            <v>u</v>
          </cell>
          <cell r="D577">
            <v>36362.8099</v>
          </cell>
          <cell r="E577">
            <v>44487</v>
          </cell>
          <cell r="F577" t="str">
            <v>MERCADO LIBRE</v>
          </cell>
          <cell r="G577" t="str">
            <v>01_MATERIALES</v>
          </cell>
          <cell r="H577" t="str">
            <v>EQUIPAMIENTO</v>
          </cell>
          <cell r="J577" t="str">
            <v>https://articulo.mercadolibre.com.ar/MLA-862716879-lanza-contra-incendio-boquilla-chorro-niebla-bronce-1-34-_JM#position=1&amp;type=item&amp;tracking_id=7dbfa437-2f0b-41ec-bb65-19770ddb8b9d</v>
          </cell>
        </row>
        <row r="578">
          <cell r="A578" t="str">
            <v>I1604</v>
          </cell>
          <cell r="B578" t="str">
            <v>Mueble bajo mesada</v>
          </cell>
          <cell r="C578" t="str">
            <v>ml</v>
          </cell>
          <cell r="D578">
            <v>8085.3994000000002</v>
          </cell>
          <cell r="E578">
            <v>44487</v>
          </cell>
          <cell r="F578" t="str">
            <v>MERCADO LIBRE</v>
          </cell>
          <cell r="G578" t="str">
            <v>01_MATERIALES</v>
          </cell>
          <cell r="H578" t="str">
            <v>EQUIPAMIENTO</v>
          </cell>
          <cell r="J578" t="str">
            <v>https://articulo.mercadolibre.com.ar/MLA-678155356-bajo-mesada-sin-bacha-mueble-cocina-mosconi-express-120-mts-_JM?searchVariation=31469069228&amp;quantity=1&amp;variation=31469069228#searchVariation=31469069228&amp;position=3&amp;type=item&amp;tracking_id=d81c23cd-8084-4766-ae87-430bf3e55d03</v>
          </cell>
        </row>
        <row r="579">
          <cell r="A579" t="str">
            <v>I1605</v>
          </cell>
          <cell r="B579" t="str">
            <v>Extractor de baño de 6"</v>
          </cell>
          <cell r="C579" t="str">
            <v>u</v>
          </cell>
          <cell r="D579">
            <v>1693.3884</v>
          </cell>
          <cell r="E579">
            <v>44487</v>
          </cell>
          <cell r="F579" t="str">
            <v>MERCADO LIBRE</v>
          </cell>
          <cell r="G579" t="str">
            <v>01_MATERIALES</v>
          </cell>
          <cell r="H579" t="str">
            <v>EQUIPAMIENTO</v>
          </cell>
          <cell r="J579" t="str">
            <v>https://articulo.mercadolibre.com.ar/MLA-786054039-extractor-de-aire-bano-cocina-colores-hydra-15-cm-6-pulgadas-_JM#position=1&amp;amp;type=item&amp;amp;tracking_id=a6ed2e90-1024-4eaa-b435-8694ceb5d258</v>
          </cell>
        </row>
        <row r="580">
          <cell r="A580" t="str">
            <v>I1606</v>
          </cell>
          <cell r="B580" t="str">
            <v>Hormigonera Fema 130lt Mod 69510028 3/4hp 220v</v>
          </cell>
          <cell r="C580" t="str">
            <v>hs</v>
          </cell>
          <cell r="D580">
            <v>3.8879651151000005</v>
          </cell>
          <cell r="E580">
            <v>44487</v>
          </cell>
          <cell r="F580" t="str">
            <v>Maquinas</v>
          </cell>
          <cell r="G580" t="str">
            <v>03_EQUIPOS</v>
          </cell>
          <cell r="H580" t="str">
            <v>COSTO EQUIPO</v>
          </cell>
          <cell r="J580" t="str">
            <v>E43</v>
          </cell>
        </row>
        <row r="581">
          <cell r="A581" t="str">
            <v>I1607</v>
          </cell>
          <cell r="B581" t="str">
            <v>Alquiler de Modulo Oficina</v>
          </cell>
          <cell r="C581" t="str">
            <v>mes</v>
          </cell>
          <cell r="D581">
            <v>20900</v>
          </cell>
          <cell r="E581">
            <v>44487</v>
          </cell>
          <cell r="F581" t="str">
            <v>ECOSAN</v>
          </cell>
          <cell r="G581" t="str">
            <v>04_SUBCONTRATOS</v>
          </cell>
          <cell r="H581" t="str">
            <v>ALQUILERES PARA OBRADOR</v>
          </cell>
          <cell r="J581">
            <v>200</v>
          </cell>
        </row>
        <row r="582">
          <cell r="A582" t="str">
            <v>I1608</v>
          </cell>
          <cell r="B582" t="str">
            <v>Pañol</v>
          </cell>
          <cell r="C582" t="str">
            <v>mes</v>
          </cell>
          <cell r="D582">
            <v>22910.927500000002</v>
          </cell>
          <cell r="E582">
            <v>44487</v>
          </cell>
          <cell r="F582" t="str">
            <v>MERCADO LIBRE</v>
          </cell>
          <cell r="G582" t="str">
            <v>01_MATERIALES</v>
          </cell>
          <cell r="H582" t="str">
            <v>0</v>
          </cell>
          <cell r="J582" t="str">
            <v>https://articulo.mercadolibre.com.ar/MLA-865269266-alquiler-oficina-movil-trailer-petrolero-modulo-sanitario-_JM#position=3&amp;type=item&amp;tracking_id=ffdd4f45-5cf6-4a05-9e53-066e39fe2f17</v>
          </cell>
        </row>
        <row r="583">
          <cell r="A583" t="str">
            <v>I1609</v>
          </cell>
          <cell r="B583" t="str">
            <v>ALQ. MENS.OBRA CAB. VIG. CV-1 - Modulo Cabina de Vigilancia</v>
          </cell>
          <cell r="C583" t="str">
            <v>mes</v>
          </cell>
          <cell r="D583">
            <v>4526.6872518747241</v>
          </cell>
          <cell r="E583">
            <v>43957</v>
          </cell>
          <cell r="F583" t="str">
            <v>ECOSAN</v>
          </cell>
          <cell r="G583" t="str">
            <v>01_MATERIALES</v>
          </cell>
          <cell r="H583" t="str">
            <v>ALQUILERES PARA OBRADOR</v>
          </cell>
          <cell r="J583" t="str">
            <v>SIN CÓDIGO</v>
          </cell>
        </row>
        <row r="584">
          <cell r="A584" t="str">
            <v>I1610</v>
          </cell>
          <cell r="B584" t="str">
            <v>ALQ. MENS. OBRA SANIT. GS-EQ - Modulo Baño Quimico</v>
          </cell>
          <cell r="C584" t="str">
            <v>mes</v>
          </cell>
          <cell r="D584">
            <v>920.04918394353774</v>
          </cell>
          <cell r="E584">
            <v>43957</v>
          </cell>
          <cell r="F584" t="str">
            <v>ECOSAN</v>
          </cell>
          <cell r="G584" t="str">
            <v>01_MATERIALES</v>
          </cell>
          <cell r="H584" t="str">
            <v>ALQUILERES PARA OBRADOR</v>
          </cell>
          <cell r="J584" t="str">
            <v>SIN CÓDIGO</v>
          </cell>
        </row>
        <row r="585">
          <cell r="A585" t="str">
            <v>I1611</v>
          </cell>
          <cell r="B585" t="str">
            <v>SERVICIO DE MANTENIMIENTO</v>
          </cell>
          <cell r="C585" t="str">
            <v>u</v>
          </cell>
          <cell r="D585">
            <v>668.81804146449053</v>
          </cell>
          <cell r="E585">
            <v>43957</v>
          </cell>
          <cell r="F585" t="str">
            <v>ECOSAN</v>
          </cell>
          <cell r="G585" t="str">
            <v>01_MATERIALES</v>
          </cell>
          <cell r="H585" t="str">
            <v>ALQUILERES PARA OBRADOR</v>
          </cell>
          <cell r="J585" t="str">
            <v>SIN CÓDIGO</v>
          </cell>
        </row>
        <row r="586">
          <cell r="A586" t="str">
            <v>I1612</v>
          </cell>
          <cell r="B586" t="str">
            <v>ALQ.MENS.OBRA MOD.HMP-SA-6000 - Modulo Sanitario</v>
          </cell>
          <cell r="C586" t="str">
            <v>mes</v>
          </cell>
          <cell r="D586">
            <v>38476.841640935156</v>
          </cell>
          <cell r="E586">
            <v>43957</v>
          </cell>
          <cell r="F586" t="str">
            <v>ECOSAN</v>
          </cell>
          <cell r="G586" t="str">
            <v>01_MATERIALES</v>
          </cell>
          <cell r="H586" t="str">
            <v>ALQUILERES PARA OBRADOR</v>
          </cell>
          <cell r="J586" t="str">
            <v>SIN CÓDIGO</v>
          </cell>
        </row>
        <row r="587">
          <cell r="A587" t="str">
            <v>I1613</v>
          </cell>
          <cell r="B587" t="str">
            <v>ALQ. MENS. AIRE ACONDICIONADO</v>
          </cell>
          <cell r="C587" t="str">
            <v>mes</v>
          </cell>
          <cell r="D587">
            <v>3055.5138950154392</v>
          </cell>
          <cell r="E587">
            <v>43957</v>
          </cell>
          <cell r="F587" t="str">
            <v>ECOSAN</v>
          </cell>
          <cell r="G587" t="str">
            <v>01_MATERIALES</v>
          </cell>
          <cell r="H587" t="str">
            <v>ALQUILERES PARA OBRADOR</v>
          </cell>
          <cell r="J587" t="str">
            <v>SIN CÓDIGO</v>
          </cell>
        </row>
        <row r="588">
          <cell r="A588" t="str">
            <v>I1614</v>
          </cell>
          <cell r="B588" t="str">
            <v>Flete de Entrega</v>
          </cell>
          <cell r="C588" t="str">
            <v>GL</v>
          </cell>
          <cell r="D588">
            <v>65636.965152183504</v>
          </cell>
          <cell r="E588">
            <v>43957</v>
          </cell>
          <cell r="F588" t="str">
            <v>ECOSAN</v>
          </cell>
          <cell r="G588" t="str">
            <v>01_MATERIALES</v>
          </cell>
          <cell r="H588" t="str">
            <v>ALQUILERES PARA OBRADOR</v>
          </cell>
          <cell r="J588" t="str">
            <v>SIN CÓDIGO</v>
          </cell>
        </row>
        <row r="589">
          <cell r="A589" t="str">
            <v>I1615</v>
          </cell>
          <cell r="B589" t="str">
            <v>Flete de Retiro</v>
          </cell>
          <cell r="C589" t="str">
            <v>GL</v>
          </cell>
          <cell r="D589">
            <v>65636.965152183504</v>
          </cell>
          <cell r="E589">
            <v>43957</v>
          </cell>
          <cell r="F589" t="str">
            <v>ECOSAN</v>
          </cell>
          <cell r="G589" t="str">
            <v>01_MATERIALES</v>
          </cell>
          <cell r="H589" t="str">
            <v>ALQUILERES PARA OBRADOR</v>
          </cell>
          <cell r="J589" t="str">
            <v>SIN CÓDIGO</v>
          </cell>
        </row>
        <row r="590">
          <cell r="A590" t="str">
            <v>I1641</v>
          </cell>
          <cell r="B590" t="str">
            <v>Bandeja Perforada 300mm Ala 50 Galvanizada en caliente</v>
          </cell>
          <cell r="C590" t="str">
            <v>ml</v>
          </cell>
          <cell r="D590">
            <v>764.46280000000002</v>
          </cell>
          <cell r="E590">
            <v>44487</v>
          </cell>
          <cell r="F590" t="str">
            <v>MERCADO LIBRE</v>
          </cell>
          <cell r="G590" t="str">
            <v>01_MATERIALES</v>
          </cell>
          <cell r="H590" t="str">
            <v>ELECTRICIDAD</v>
          </cell>
          <cell r="J590" t="str">
            <v>https://articulo.mercadolibre.com.ar/MLA-795676109-bandeja-portacables-perforada-30cm-300-mm-galvanizada-x3-mts-_JM#position=1&amp;type=item&amp;tracking_id=7e6e505a-8e3e-49e4-8513-87d13b1b69f6</v>
          </cell>
        </row>
        <row r="591">
          <cell r="A591" t="str">
            <v>I1663</v>
          </cell>
          <cell r="B591" t="str">
            <v>Cable Cu 1x10mm² verde amarillo</v>
          </cell>
          <cell r="C591" t="str">
            <v>ml</v>
          </cell>
          <cell r="D591">
            <v>123.95869999999999</v>
          </cell>
          <cell r="E591">
            <v>44487</v>
          </cell>
          <cell r="F591" t="str">
            <v>MERCADO LIBRE</v>
          </cell>
          <cell r="G591" t="str">
            <v>01_MATERIALES</v>
          </cell>
          <cell r="H591" t="str">
            <v>ELECTRICIDAD</v>
          </cell>
          <cell r="J591" t="str">
            <v>https://articulo.mercadolibre.com.ar/MLA-880901734-cable-unipolar-verdeamarillo-10-mm2-x-1-metro-_JM#position=3&amp;type=item&amp;tracking_id=f13ee878-b0b7-42fb-89f6-cecca987d384</v>
          </cell>
        </row>
        <row r="592">
          <cell r="A592" t="str">
            <v>I1666</v>
          </cell>
          <cell r="B592" t="str">
            <v>Gabinete 250x300x200mm IP55 - c/ contratapa</v>
          </cell>
          <cell r="C592" t="str">
            <v>u</v>
          </cell>
          <cell r="D592">
            <v>5225</v>
          </cell>
          <cell r="E592">
            <v>43957</v>
          </cell>
          <cell r="F592" t="str">
            <v>ESTIMADO</v>
          </cell>
          <cell r="G592" t="str">
            <v>01_MATERIALES</v>
          </cell>
          <cell r="H592" t="str">
            <v>ELECTRICIDAD</v>
          </cell>
          <cell r="J592">
            <v>50</v>
          </cell>
        </row>
        <row r="593">
          <cell r="A593" t="str">
            <v>I1669</v>
          </cell>
          <cell r="B593" t="str">
            <v xml:space="preserve">Puerta Metalica  60x70 </v>
          </cell>
          <cell r="C593" t="str">
            <v>U</v>
          </cell>
          <cell r="D593">
            <v>8206.6033000000007</v>
          </cell>
          <cell r="E593">
            <v>44487</v>
          </cell>
          <cell r="F593" t="str">
            <v>MERCADO LIBRE</v>
          </cell>
          <cell r="G593" t="str">
            <v>01_MATERIALES</v>
          </cell>
          <cell r="H593" t="str">
            <v>CARPINTERIA</v>
          </cell>
          <cell r="J593" t="str">
            <v>https://articulo.mercadolibre.com.ar/MLA-640372205-tapa-camara-inspeccion-cisterna-cloacal-reforzada-80-x-80-_JM?matt_tool=45947256&amp;matt_word&amp;gclid=Cj0KCQjw9ZzzBRCKARIsANwXaeLOZgwN0zeVfjJmmXZ5q4puUXxaZGAgLUGwILYrWjHXGJwtQu9A8goaAnESEALw_wcB&amp;quantity=1</v>
          </cell>
        </row>
        <row r="594">
          <cell r="A594" t="str">
            <v>I1670</v>
          </cell>
          <cell r="B594" t="str">
            <v>Baranda de Acero Inoxidable 2"</v>
          </cell>
          <cell r="C594" t="str">
            <v>ml</v>
          </cell>
          <cell r="D594">
            <v>3305.7851000000001</v>
          </cell>
          <cell r="E594">
            <v>44239</v>
          </cell>
          <cell r="F594" t="str">
            <v>MERCADO LIBRE</v>
          </cell>
          <cell r="G594" t="str">
            <v>01_MATERIALES</v>
          </cell>
          <cell r="H594" t="str">
            <v>HERRERIA</v>
          </cell>
          <cell r="J594" t="str">
            <v>https://articulo.mercadolibre.com.ar/MLA-620801303-pasamanos-de-cano-de-acero-inoxidable-de-2-calidad-304-_JM?quantity=1&amp;variation=35742763991#position=28&amp;type=item&amp;tracking_id=56b2b9ea-628c-449f-acc1-6573dc9c990d</v>
          </cell>
        </row>
        <row r="595">
          <cell r="A595" t="str">
            <v>I1671</v>
          </cell>
          <cell r="B595" t="str">
            <v>Parantes: Tubo estructural Cuadrado 60x60 esp: 3,2</v>
          </cell>
          <cell r="C595" t="str">
            <v>ml</v>
          </cell>
          <cell r="D595">
            <v>900.82640000000004</v>
          </cell>
          <cell r="E595">
            <v>44487</v>
          </cell>
          <cell r="F595" t="str">
            <v>MERCADO LIBRE</v>
          </cell>
          <cell r="G595" t="str">
            <v>01_MATERIALES</v>
          </cell>
          <cell r="H595" t="str">
            <v>ACERO</v>
          </cell>
          <cell r="J595" t="str">
            <v>https://articulo.mercadolibre.com.ar/MLA-781445450-cano-estructural-rectangular-de-60-x-40-x-200-mm-gramabi-barra-de-6-mt-de-largo-tubo-60x40x2-medidas-hierro-60x40-_JM?quantity=1#position=45&amp;type=item&amp;tracking_id=368fe116-68d2-4599-89bd-405d4be8e5e4</v>
          </cell>
        </row>
        <row r="596">
          <cell r="A596" t="str">
            <v>I1672</v>
          </cell>
          <cell r="B596" t="str">
            <v>Pasamano: Caño redondo 45mm esp:2,5</v>
          </cell>
          <cell r="C596" t="str">
            <v>ml</v>
          </cell>
          <cell r="D596">
            <v>239.3939</v>
          </cell>
          <cell r="E596">
            <v>44351</v>
          </cell>
          <cell r="F596" t="str">
            <v>MERCADO LIBRE</v>
          </cell>
          <cell r="G596" t="str">
            <v>01_MATERIALES</v>
          </cell>
          <cell r="H596" t="str">
            <v>HERRERIA</v>
          </cell>
          <cell r="J596" t="str">
            <v>https://articulo.mercadolibre.com.ar/MLA-828004237-cano-hierro-galvanizado-tipo-daisa-34-x-3mts-pack-x-10pzas-_JM?matt_tool=26190581&amp;matt_word&amp;gclid=Cj0KCQjw9ZzzBRCKARIsANwXaeIAN-gLFvz_zX-ep0BQ2RckVhAos205MI84NsHl0mX9bWyprmnSbnkaAsOmEALw_wcB&amp;quantity=1</v>
          </cell>
        </row>
        <row r="597">
          <cell r="A597" t="str">
            <v>I1673</v>
          </cell>
          <cell r="B597" t="str">
            <v>Epoxi 9100 Rust Oleum Industria + Incluye Activador - 3,5 lts</v>
          </cell>
          <cell r="C597" t="str">
            <v>u</v>
          </cell>
          <cell r="D597">
            <v>20830.5785</v>
          </cell>
          <cell r="E597">
            <v>44487</v>
          </cell>
          <cell r="F597" t="str">
            <v>MERCADO LIBRE</v>
          </cell>
          <cell r="G597" t="str">
            <v>01_MATERIALES</v>
          </cell>
          <cell r="H597" t="str">
            <v>PINTURAS</v>
          </cell>
          <cell r="J597" t="str">
            <v>https://articulo.mercadolibre.com.ar/MLA-836364139-pintura-epoxi-9100-dtm-industrial-negro-metales-concreto-_JM#position=2&amp;type=item&amp;tracking_id=585e14c2-af64-4f2e-88ce-a0e38db4606a</v>
          </cell>
        </row>
        <row r="598">
          <cell r="A598" t="str">
            <v>I1674</v>
          </cell>
          <cell r="B598" t="str">
            <v>Esmalte Poliuretanico Industrial 4 Litros</v>
          </cell>
          <cell r="C598" t="str">
            <v>u</v>
          </cell>
          <cell r="D598">
            <v>5206.6116000000002</v>
          </cell>
          <cell r="E598">
            <v>44487</v>
          </cell>
          <cell r="F598" t="str">
            <v>MERCADO LIBRE</v>
          </cell>
          <cell r="G598" t="str">
            <v>01_MATERIALES</v>
          </cell>
          <cell r="H598" t="str">
            <v>PINTURAS</v>
          </cell>
          <cell r="J598" t="str">
            <v>https://articulo.mercadolibre.com.ar/MLA-736398974-esmalte-poliuretanico-industrial-4-litros-blanco-_JM?matt_tool=26190581&amp;matt_word=&amp;gclid=Cj0KCQjw9ZzzBRCKARIsANwXaeLuxYLMUxe-BD24sQ5M2ekFtuTOnRoY3AqLOXQbZltg0tLsWcZUP1saAoo5EALw_wcB</v>
          </cell>
        </row>
        <row r="599">
          <cell r="A599" t="str">
            <v>I1675</v>
          </cell>
          <cell r="B599" t="str">
            <v>Protex Acryl 20kg Sellador Acrílico Multiuso</v>
          </cell>
          <cell r="C599" t="str">
            <v>u</v>
          </cell>
          <cell r="D599">
            <v>8793.6363999999994</v>
          </cell>
          <cell r="E599">
            <v>44487</v>
          </cell>
          <cell r="F599" t="str">
            <v>MERCADO LIBRE</v>
          </cell>
          <cell r="G599" t="str">
            <v>01_MATERIALES</v>
          </cell>
          <cell r="H599" t="str">
            <v>PINTURAS</v>
          </cell>
          <cell r="J599" t="str">
            <v>https://articulo.mercadolibre.com.ar/MLA-721628542-protex-acryl-20kg-sellador-acrilico-multiuso-_JM?matt_tool=26190581&amp;matt_word&amp;gclid=Cj0KCQjw9ZzzBRCKARIsANwXaeKhOAH1pSC-GvTI-Dgzs4etsidIHw_WynhepdzoYWjvFLnIYdG8fwMaAl0mEALw_wcB&amp;quantity=1</v>
          </cell>
        </row>
        <row r="600">
          <cell r="A600" t="str">
            <v>I1676</v>
          </cell>
          <cell r="B600" t="str">
            <v>Laca Poliuretanica Pisos X 5lts</v>
          </cell>
          <cell r="C600" t="str">
            <v>u</v>
          </cell>
          <cell r="D600">
            <v>6855.3719000000001</v>
          </cell>
          <cell r="E600">
            <v>44487</v>
          </cell>
          <cell r="F600" t="str">
            <v>MERCADO LIBRE</v>
          </cell>
          <cell r="G600" t="str">
            <v>01_MATERIALES</v>
          </cell>
          <cell r="H600" t="str">
            <v>PINTURAS</v>
          </cell>
          <cell r="J600" t="str">
            <v>https://articulo.mercadolibre.com.ar/MLA-760108002-recufloor-hidrolaca-laca-poliuretanica-sinteplast-5-lt-_JM#reco_item_pos=3&amp;reco_backend=machinalis-v2p-pdp-boost-v2&amp;reco_backend_type=low_level&amp;reco_client=vip-v2p&amp;reco_id=5aa2df63-d5d1-4bc8-84db-25d0cedcc7c9</v>
          </cell>
        </row>
        <row r="601">
          <cell r="A601" t="str">
            <v>I1677</v>
          </cell>
          <cell r="B601" t="str">
            <v>Tótems Publicitarios y de Información al Usuario (Simple Faz - Andén Lateral Nº 8)</v>
          </cell>
          <cell r="C601" t="str">
            <v>u</v>
          </cell>
          <cell r="D601">
            <v>228479.3388</v>
          </cell>
          <cell r="E601">
            <v>44487</v>
          </cell>
          <cell r="F601" t="str">
            <v>MERCADO LIBRE</v>
          </cell>
          <cell r="G601" t="str">
            <v>01_MATERIALES</v>
          </cell>
          <cell r="H601" t="str">
            <v>EQUIPAMIENTO</v>
          </cell>
          <cell r="J601" t="str">
            <v>https://articulo.mercadolibre.com.ar/MLA-661675990-pantalla-publicitaria-para-stand-comercial-tipo-totem-grande-_JM?quantity=1#position=1&amp;type=item&amp;tracking_id=6769650c-cc50-43d0-92f6-f941e384465e</v>
          </cell>
        </row>
        <row r="602">
          <cell r="A602" t="str">
            <v>I1678</v>
          </cell>
          <cell r="B602" t="str">
            <v>Tótems Publicitarios y de Información al Usuario (Doble Faz - Andenes Isla)</v>
          </cell>
          <cell r="C602" t="str">
            <v>u</v>
          </cell>
          <cell r="D602">
            <v>228479.3388</v>
          </cell>
          <cell r="E602">
            <v>44487</v>
          </cell>
          <cell r="F602" t="str">
            <v>MERCADO LIBRE</v>
          </cell>
          <cell r="G602" t="str">
            <v>01_MATERIALES</v>
          </cell>
          <cell r="H602" t="str">
            <v>EQUIPAMIENTO</v>
          </cell>
          <cell r="J602" t="str">
            <v>https://articulo.mercadolibre.com.ar/MLA-661675990-pantalla-publicitaria-para-stand-comercial-tipo-totem-grande-_JM?quantity=1#position=1&amp;type=item&amp;tracking_id=6769650c-cc50-43d0-92f6-f941e384465e</v>
          </cell>
        </row>
        <row r="603">
          <cell r="A603" t="str">
            <v>I1679</v>
          </cell>
          <cell r="B603" t="str">
            <v>Bornes p/riel DIN</v>
          </cell>
          <cell r="C603" t="str">
            <v>u</v>
          </cell>
          <cell r="D603">
            <v>652.06610000000001</v>
          </cell>
          <cell r="E603">
            <v>44487</v>
          </cell>
          <cell r="F603" t="str">
            <v>MERCADO LIBRE</v>
          </cell>
          <cell r="G603" t="str">
            <v>01_MATERIALES</v>
          </cell>
          <cell r="H603" t="str">
            <v>ELECTRICIDAD</v>
          </cell>
          <cell r="J603" t="str">
            <v>https://articulo.mercadolibre.com.ar/MLA-755180161-borne-de-paso-bpn-4-mm-zoloda-pack-x10-_JM?matt_tool=26190581&amp;matt_word=&amp;gclid=Cj0KCQjwpfHzBRCiARIsAHHzyZoJkwhVT3NQaehS38kPJpDwbnbjtiVMR90VOzxgi6aAzmbstmnKJIAaAukaEALw_wcB</v>
          </cell>
        </row>
        <row r="604">
          <cell r="A604" t="str">
            <v>I1680</v>
          </cell>
          <cell r="B604" t="str">
            <v>Contactor 3x16A</v>
          </cell>
          <cell r="C604" t="str">
            <v>u</v>
          </cell>
          <cell r="D604">
            <v>3270.2478999999998</v>
          </cell>
          <cell r="E604">
            <v>44487</v>
          </cell>
          <cell r="F604" t="str">
            <v>MERCADO LIBRE</v>
          </cell>
          <cell r="G604" t="str">
            <v>01_MATERIALES</v>
          </cell>
          <cell r="H604" t="str">
            <v>ELECTRICIDAD</v>
          </cell>
          <cell r="J604" t="str">
            <v>https://articulo.mercadolibre.com.ar/MLA-759242889-contactor-3x16a-1na-24v-5060hz-schneider-_JM?quantity=1</v>
          </cell>
        </row>
        <row r="605">
          <cell r="A605" t="str">
            <v>I1681</v>
          </cell>
          <cell r="B605" t="str">
            <v>ID 2x25A 30mA</v>
          </cell>
          <cell r="C605" t="str">
            <v>u</v>
          </cell>
          <cell r="D605">
            <v>4519.268</v>
          </cell>
          <cell r="E605">
            <v>44497</v>
          </cell>
          <cell r="F605" t="str">
            <v>MERCADO LIBRE</v>
          </cell>
          <cell r="G605" t="str">
            <v>01_MATERIALES</v>
          </cell>
          <cell r="H605" t="str">
            <v>ELECTRICIDAD</v>
          </cell>
          <cell r="J605" t="str">
            <v>https://articulo.mercadolibre.com.ar/MLA-924484081-disyuntor-diferencial-bipolar-2x25-amp-schneider-25a-30ma-e9-_JM#position=1&amp;search_layout=stack&amp;type=pad&amp;tracking_id=0502129e-ba3f-4eac-aecb-e8af81381a3c&amp;is_advertising=true&amp;ad_domain=VQCATCORE_LST&amp;ad_position=1&amp;ad_click_id=OGVmZWZjOTktMDExZi00NWFiLTg2NmEtZTRjNTE0MmQzNzA0</v>
          </cell>
        </row>
        <row r="606">
          <cell r="A606" t="str">
            <v>I1682</v>
          </cell>
          <cell r="B606" t="str">
            <v>ID 4x25A 30mA</v>
          </cell>
          <cell r="C606" t="str">
            <v>u</v>
          </cell>
          <cell r="D606">
            <v>7433.0578999999998</v>
          </cell>
          <cell r="E606">
            <v>44487</v>
          </cell>
          <cell r="F606" t="str">
            <v>MERCADO LIBRE</v>
          </cell>
          <cell r="G606" t="str">
            <v>01_MATERIALES</v>
          </cell>
          <cell r="H606" t="str">
            <v>ELECTRICIDAD</v>
          </cell>
          <cell r="J606" t="str">
            <v>https://articulo.mercadolibre.com.ar/MLA-659731970-disyuntor-diferencial-schneider-tetrapolar-4x25-_JM#position=3&amp;type=item&amp;tracking_id=cc9b04fb-8942-4429-863b-6c2bbf6d1e9b</v>
          </cell>
        </row>
        <row r="607">
          <cell r="A607" t="str">
            <v>I1683</v>
          </cell>
          <cell r="B607" t="str">
            <v>ID 4x40A 30mA</v>
          </cell>
          <cell r="C607" t="str">
            <v>u</v>
          </cell>
          <cell r="D607">
            <v>11217.3554</v>
          </cell>
          <cell r="E607">
            <v>44444</v>
          </cell>
          <cell r="F607" t="str">
            <v>MERCADO LIBRE</v>
          </cell>
          <cell r="G607" t="str">
            <v>01_MATERIALES</v>
          </cell>
          <cell r="H607" t="str">
            <v>ELECTRICIDAD</v>
          </cell>
          <cell r="J607" t="str">
            <v>https://articulo.mercadolibre.com.ar/MLA-877597472-disyuntor-diferencial-tetrapolar-4x40-40a-300ma-schneider-_JM#position=2&amp;type=item&amp;tracking_id=d9509acc-f38b-4549-8e94-03dfec60cc34</v>
          </cell>
        </row>
        <row r="608">
          <cell r="A608" t="str">
            <v>I1684</v>
          </cell>
          <cell r="B608" t="str">
            <v>ID 4x63A 30mA</v>
          </cell>
          <cell r="C608" t="str">
            <v>u</v>
          </cell>
          <cell r="D608">
            <v>13471.0744</v>
          </cell>
          <cell r="E608">
            <v>44487</v>
          </cell>
          <cell r="F608" t="str">
            <v>MERCADO LIBRE</v>
          </cell>
          <cell r="G608" t="str">
            <v>01_MATERIALES</v>
          </cell>
          <cell r="H608" t="str">
            <v>ELECTRICIDAD</v>
          </cell>
          <cell r="J608" t="str">
            <v>https://articulo.mercadolibre.com.ar/MLA-787448207-disyuntor-diferencial-tetrapolar-63a-schneider-easy9-4x63a-_JM#position=3&amp;type=item&amp;tracking_id=fa180eaf-8e2a-4eaa-af7f-f55c31f9fa31</v>
          </cell>
        </row>
        <row r="609">
          <cell r="A609" t="str">
            <v>I1685</v>
          </cell>
          <cell r="B609" t="str">
            <v>Seccionador bajo carga 4x100A</v>
          </cell>
          <cell r="C609" t="str">
            <v>u</v>
          </cell>
          <cell r="D609">
            <v>16269.4215</v>
          </cell>
          <cell r="E609">
            <v>44444</v>
          </cell>
          <cell r="F609" t="str">
            <v>MERCADO LIBRE</v>
          </cell>
          <cell r="G609" t="str">
            <v>01_MATERIALES</v>
          </cell>
          <cell r="H609" t="str">
            <v>ELECTRICIDAD</v>
          </cell>
          <cell r="J609" t="str">
            <v>https://articulo.mercadolibre.com.ar/MLA-854842589-interruptor-seccionador-bajo-carga-schneider-ins-4-x-125-a-_JM#position=4&amp;type=item&amp;tracking_id=87a2f9dd-ffa2-4629-ab28-76295d915bc6</v>
          </cell>
        </row>
        <row r="610">
          <cell r="A610" t="str">
            <v>I1686</v>
          </cell>
          <cell r="B610" t="str">
            <v>Tabaquera c/fusible 3A</v>
          </cell>
          <cell r="C610" t="str">
            <v>u</v>
          </cell>
          <cell r="D610">
            <v>3713.2231000000002</v>
          </cell>
          <cell r="E610">
            <v>44487</v>
          </cell>
          <cell r="F610" t="str">
            <v>MERCADO LIBRE</v>
          </cell>
          <cell r="G610" t="str">
            <v>01_MATERIALES</v>
          </cell>
          <cell r="H610" t="str">
            <v>ELECTRICIDAD</v>
          </cell>
          <cell r="J610" t="str">
            <v>https://articulo.mercadolibre.com.ar/MLA-759428729-tabaquera-pfusible-din-103x32mm-32a-690v-phoenix-stg-_JM?matt_tool=26190581&amp;matt_word=&amp;gclid=EAIaIQobChMIx-j1xumh6AIVj4eRCh1zUAoaEAYYASABEgJikfD_BwE</v>
          </cell>
        </row>
        <row r="611">
          <cell r="A611" t="str">
            <v>I1687</v>
          </cell>
          <cell r="B611" t="str">
            <v>TMM 2x16A 3kA</v>
          </cell>
          <cell r="C611" t="str">
            <v>u</v>
          </cell>
          <cell r="D611">
            <v>1031.4000000000001</v>
          </cell>
          <cell r="E611">
            <v>44466</v>
          </cell>
          <cell r="F611" t="str">
            <v>MERCADO LIBRE</v>
          </cell>
          <cell r="G611" t="str">
            <v>01_MATERIALES</v>
          </cell>
          <cell r="H611" t="str">
            <v>ELECTRICIDAD</v>
          </cell>
          <cell r="J611" t="str">
            <v>https://articulo.mercadolibre.com.ar/MLA-814691190-termomagnetica-termica-bipolar-10162025a-schneider-easy9-_JM#reco_item_pos=1&amp;reco_backend=machinalis-v2p-pdp-boost-v2&amp;reco_backend_type=low_level&amp;reco_client=vip-v2p&amp;reco_id=9c408c71-13e1-4739-8e2e-63e8a06f9a6d</v>
          </cell>
        </row>
        <row r="612">
          <cell r="A612" t="str">
            <v>I1688</v>
          </cell>
          <cell r="B612" t="str">
            <v>TMM 2x25A 3kA</v>
          </cell>
          <cell r="C612" t="str">
            <v>u</v>
          </cell>
          <cell r="D612">
            <v>1019.0083</v>
          </cell>
          <cell r="E612">
            <v>44487</v>
          </cell>
          <cell r="F612" t="str">
            <v>MERCADO LIBRE</v>
          </cell>
          <cell r="G612" t="str">
            <v>01_MATERIALES</v>
          </cell>
          <cell r="H612" t="str">
            <v>ELECTRICIDAD</v>
          </cell>
          <cell r="J612" t="str">
            <v>https://articulo.mercadolibre.com.ar/MLA-836853684-llave-termica-bipolar-2x25-25a-schneider-easy9-ea--_JM#position=1&amp;type=item&amp;tracking_id=615bd61e-bddc-409c-b056-2119b12d44ce</v>
          </cell>
        </row>
        <row r="613">
          <cell r="A613" t="str">
            <v>I1689</v>
          </cell>
          <cell r="B613" t="str">
            <v>TMM 4x10A 3kA</v>
          </cell>
          <cell r="C613" t="str">
            <v>u</v>
          </cell>
          <cell r="D613">
            <v>2462.8099000000002</v>
          </cell>
          <cell r="E613">
            <v>44487</v>
          </cell>
          <cell r="F613" t="str">
            <v>MERCADO LIBRE</v>
          </cell>
          <cell r="G613" t="str">
            <v>01_MATERIALES</v>
          </cell>
          <cell r="H613" t="str">
            <v>ELECTRICIDAD</v>
          </cell>
          <cell r="J613" t="str">
            <v>https://articulo.mercadolibre.com.ar/MLA-788109217-llave-termica-tetrapolar-4x10-a-schneider-domae-_JM#position=5&amp;type=item&amp;tracking_id=92f80008-7899-41ec-9633-4380cfe97a51_JM#position=1&amp;amp;type=item&amp;amp;tracking_id=c3e476c2-c7a7-4d46-abcd-c09a4318700c</v>
          </cell>
        </row>
        <row r="614">
          <cell r="A614" t="str">
            <v>I1690</v>
          </cell>
          <cell r="B614" t="str">
            <v>TMM 4x16A 3kA</v>
          </cell>
          <cell r="C614" t="str">
            <v>u</v>
          </cell>
          <cell r="D614">
            <v>1412.3967</v>
          </cell>
          <cell r="E614">
            <v>44487</v>
          </cell>
          <cell r="F614" t="str">
            <v>MERCADO LIBRE</v>
          </cell>
          <cell r="G614" t="str">
            <v>01_MATERIALES</v>
          </cell>
          <cell r="H614" t="str">
            <v>ELECTRICIDAD</v>
          </cell>
          <cell r="J614" t="str">
            <v>https://articulo.mercadolibre.com.ar/MLA-864220064-llave-termica-termomagnetica-tetrapolar-4x16-domae-schneider-_JM#position=1&amp;type=item&amp;tracking_id=67baf521-23dc-4bae-b58f-097d4055d28a</v>
          </cell>
        </row>
        <row r="615">
          <cell r="A615" t="str">
            <v>I1691</v>
          </cell>
          <cell r="B615" t="str">
            <v>TMM 4x32A 3kA</v>
          </cell>
          <cell r="C615" t="str">
            <v>u</v>
          </cell>
          <cell r="D615">
            <v>2859.5041000000001</v>
          </cell>
          <cell r="E615">
            <v>44487</v>
          </cell>
          <cell r="F615" t="str">
            <v>MERCADO LIBRE</v>
          </cell>
          <cell r="G615" t="str">
            <v>01_MATERIALES</v>
          </cell>
          <cell r="H615" t="str">
            <v>ELECTRICIDAD</v>
          </cell>
          <cell r="J615" t="str">
            <v>https://articulo.mercadolibre.com.ar/MLA-787449753-llave-termica-tetrapolar-32a-45ka-schneider-easy9-4x32a-_JM?quantity=1#position=4&amp;type=item&amp;tracking_id=edf23c71-60a1-48f4-9ab0-8bdeeecd7b3a</v>
          </cell>
        </row>
        <row r="616">
          <cell r="A616" t="str">
            <v>I1692</v>
          </cell>
          <cell r="B616" t="str">
            <v>TMM 4x50A 3kA</v>
          </cell>
          <cell r="C616" t="str">
            <v>u</v>
          </cell>
          <cell r="D616">
            <v>5882.6445999999996</v>
          </cell>
          <cell r="E616">
            <v>44487</v>
          </cell>
          <cell r="F616" t="str">
            <v>MERCADO LIBRE</v>
          </cell>
          <cell r="G616" t="str">
            <v>01_MATERIALES</v>
          </cell>
          <cell r="H616" t="str">
            <v>ELECTRICIDAD</v>
          </cell>
          <cell r="J616" t="str">
            <v>https://articulo.mercadolibre.com.ar/MLA-818233318-llave-termica-4x50-45ka-schneider-easy9-trifasica-_JM?matt_tool=26190581&amp;matt_word&amp;gclid=Cj0KCQjwpfHzBRCiARIsAHHzyZqi849XJnkVkL3UAW7EGyp3uJIDFTuNGIieLNf6sFmtXtHyUSWeio8aAvvKEALw_wcB&amp;quantity=1</v>
          </cell>
        </row>
        <row r="617">
          <cell r="A617" t="str">
            <v>I1693</v>
          </cell>
          <cell r="B617" t="str">
            <v>NSX 4x125 A Interruptor Termomagnético Schneider</v>
          </cell>
          <cell r="C617" t="str">
            <v>u</v>
          </cell>
          <cell r="D617">
            <v>26951.239699999998</v>
          </cell>
          <cell r="E617">
            <v>44487</v>
          </cell>
          <cell r="F617" t="str">
            <v>MERCADO LIBRE</v>
          </cell>
          <cell r="G617" t="str">
            <v>01_MATERIALES</v>
          </cell>
          <cell r="H617" t="str">
            <v>ELECTRICIDAD</v>
          </cell>
          <cell r="J617" t="str">
            <v>https://articulo.mercadolibre.com.ar/MLA-853751682-termica-interruptor-termomagnetico-schneider-4-x-125-a-10ka-_JM#position=2&amp;type=item&amp;tracking_id=35d8d087-15d4-4af1-a963-8807ca51fd74</v>
          </cell>
        </row>
        <row r="618">
          <cell r="A618" t="str">
            <v>I1694</v>
          </cell>
          <cell r="B618" t="str">
            <v>Bandeja Perforada 300mm Ala 50 Galvanizada en caliente</v>
          </cell>
          <cell r="C618" t="str">
            <v>ml</v>
          </cell>
          <cell r="D618">
            <v>793.38570000000004</v>
          </cell>
          <cell r="E618">
            <v>44168</v>
          </cell>
          <cell r="F618" t="str">
            <v>MERCADO LIBRE</v>
          </cell>
          <cell r="G618" t="str">
            <v>01_MATERIALES</v>
          </cell>
          <cell r="H618" t="str">
            <v>ELECTRICIDAD</v>
          </cell>
          <cell r="J618" t="str">
            <v>https://articulo.mercadolibre.com.ar/MLA-829966236-bandeja-portacables-30cm-300mm-x-3mts-ala-50-elece-_JM?quantity=1#position=2&amp;type=item&amp;tracking_id=6a964a38-e521-41cd-866f-62743f64620e</v>
          </cell>
        </row>
        <row r="619">
          <cell r="A619" t="str">
            <v>I1695</v>
          </cell>
          <cell r="B619" t="str">
            <v>Cable Cu 2x1mm² - IRAM 62.266 - LS0H</v>
          </cell>
          <cell r="C619" t="str">
            <v>ml</v>
          </cell>
          <cell r="D619">
            <v>52.7273</v>
          </cell>
          <cell r="E619">
            <v>44487</v>
          </cell>
          <cell r="F619" t="str">
            <v>MERCADO LIBRE</v>
          </cell>
          <cell r="G619" t="str">
            <v>01_MATERIALES</v>
          </cell>
          <cell r="H619" t="str">
            <v>ELECTRICIDAD</v>
          </cell>
          <cell r="J619" t="str">
            <v>https://articulo.mercadolibre.com.ar/MLA-863717330-cable-audio-bafle-premium-2x1-mm-x50-mts-doble-vaina-_JM#position=1&amp;amp;type=item&amp;amp;tracking_id=a2f93447-4481-4369-bccc-3efa14c5c47a</v>
          </cell>
        </row>
        <row r="620">
          <cell r="A620" t="str">
            <v>I1696</v>
          </cell>
          <cell r="B620" t="str">
            <v>Caño HG 1"</v>
          </cell>
          <cell r="C620" t="str">
            <v>ml</v>
          </cell>
          <cell r="D620">
            <v>430.03</v>
          </cell>
          <cell r="E620">
            <v>44465</v>
          </cell>
          <cell r="F620" t="str">
            <v>MERCADO LIBRE</v>
          </cell>
          <cell r="G620" t="str">
            <v>01_MATERIALES</v>
          </cell>
          <cell r="H620" t="str">
            <v>ELECTRICIDAD</v>
          </cell>
          <cell r="J620" t="str">
            <v>https://articulo.mercadolibre.com.ar/MLA-837486309-cano-galvanizado-daisa-1-pulgada-liviano-x-tira-de-3-metros-_JM#position=16&amp;search_layout=stack&amp;type=item&amp;tracking_id=9635b22f-6a83-48e4-bdbd-49ded7cac894</v>
          </cell>
        </row>
        <row r="621">
          <cell r="A621" t="str">
            <v>I1697</v>
          </cell>
          <cell r="B621" t="str">
            <v>Caño ø50mm PVC e=3,2mm</v>
          </cell>
          <cell r="C621" t="str">
            <v>ml</v>
          </cell>
          <cell r="D621">
            <v>206.61160000000001</v>
          </cell>
          <cell r="E621">
            <v>44487</v>
          </cell>
          <cell r="F621" t="str">
            <v>MERCADO LIBRE</v>
          </cell>
          <cell r="G621" t="str">
            <v>01_MATERIALES</v>
          </cell>
          <cell r="H621" t="str">
            <v>ELECTRICIDAD</v>
          </cell>
          <cell r="J621" t="str">
            <v>https://articulo.mercadolibre.com.ar/MLA-662569094-tubos-pvc-50mm-x-4m-entubando-cano-blanco-cloacal-pluvial-_JM?quantity=1#position=1&amp;type=item&amp;tracking_id=29907391-fef5-4a67-a893-7aefcad26324</v>
          </cell>
        </row>
        <row r="622">
          <cell r="A622" t="str">
            <v>I1698</v>
          </cell>
          <cell r="B622" t="str">
            <v>Divisor p/ bandeja perforada</v>
          </cell>
          <cell r="C622" t="str">
            <v>u</v>
          </cell>
          <cell r="D622">
            <v>408.2645</v>
          </cell>
          <cell r="E622">
            <v>44487</v>
          </cell>
          <cell r="F622" t="str">
            <v>MERCADO LIBRE</v>
          </cell>
          <cell r="G622" t="str">
            <v>01_MATERIALES</v>
          </cell>
          <cell r="H622" t="str">
            <v>ELECTRICIDAD</v>
          </cell>
          <cell r="J622" t="str">
            <v>https://articulo.mercadolibre.com.ar/MLA-728532344-derivacion-universal-pbandejas-perforadas-ala-50-ch-07-_JM?quantity=1#position=16&amp;type=item&amp;tracking_id=02b0de2a-f0dc-45a4-8bbc-024449cc772a</v>
          </cell>
        </row>
        <row r="623">
          <cell r="A623" t="str">
            <v>I1699</v>
          </cell>
          <cell r="B623" t="str">
            <v>Conector blindado RJ45 Cat 6a</v>
          </cell>
          <cell r="C623" t="str">
            <v>u</v>
          </cell>
          <cell r="D623">
            <v>172.72730000000001</v>
          </cell>
          <cell r="E623">
            <v>44487</v>
          </cell>
          <cell r="F623" t="str">
            <v>MERCADO LIBRE</v>
          </cell>
          <cell r="G623" t="str">
            <v>01_MATERIALES</v>
          </cell>
          <cell r="H623" t="str">
            <v>ELECTRICIDAD</v>
          </cell>
          <cell r="J623" t="str">
            <v>https://articulo.mercadolibre.com.ar/MLA-843231154-conector-plug-rj45-commscope-cat6-blindado-6-2111979-3-_JM?quantity=1#position=6&amp;type=item&amp;tracking_id=f2d93142-dccf-43dc-b898-a36ba023afea</v>
          </cell>
        </row>
        <row r="624">
          <cell r="A624" t="str">
            <v>I1700</v>
          </cell>
          <cell r="B624" t="str">
            <v>Tritubo PEAD ø40mm</v>
          </cell>
          <cell r="C624" t="str">
            <v>ml</v>
          </cell>
          <cell r="D624">
            <v>354.89260000000002</v>
          </cell>
          <cell r="E624">
            <v>44487</v>
          </cell>
          <cell r="F624" t="str">
            <v>MERCADO LIBRE</v>
          </cell>
          <cell r="G624" t="str">
            <v>01_MATERIALES</v>
          </cell>
          <cell r="H624" t="str">
            <v>ELECTRICIDAD</v>
          </cell>
          <cell r="J624" t="str">
            <v>https://articulo.mercadolibre.com.ar/MLA-603502892-cano-tribubo-cano-tritubo-rollos-de-100-mts-_JM#position=4&amp;type=item&amp;tracking_id=585aa882-b715-4584-9d92-9c73c6fa1bbf</v>
          </cell>
        </row>
        <row r="625">
          <cell r="A625" t="str">
            <v>I1701</v>
          </cell>
          <cell r="B625" t="str">
            <v>Cable Cu 3x70/35mm² - IRAM 62.266 - LS0H</v>
          </cell>
          <cell r="C625" t="str">
            <v>ml</v>
          </cell>
          <cell r="D625">
            <v>4581.8181999999997</v>
          </cell>
          <cell r="E625">
            <v>44487</v>
          </cell>
          <cell r="F625" t="str">
            <v>MERCADO LIBRE</v>
          </cell>
          <cell r="G625" t="str">
            <v>01_MATERIALES</v>
          </cell>
          <cell r="H625" t="str">
            <v>ELECTRICIDAD</v>
          </cell>
          <cell r="J625" t="str">
            <v>https://articulo.mercadolibre.com.ar/MLA-657364983-cable-subterraneo-3x70-cobre-flexible-x-mt-mh-_JM#position=2&amp;type=item&amp;tracking_id=bd9dad41-cae7-4952-81f4-4f9c047acb31</v>
          </cell>
        </row>
        <row r="626">
          <cell r="A626" t="str">
            <v>I1702</v>
          </cell>
          <cell r="B626" t="str">
            <v>Cable Cu 3x95/50mm² - IRAM 62.266 - LS0H</v>
          </cell>
          <cell r="C626" t="str">
            <v>ml</v>
          </cell>
          <cell r="D626">
            <v>6299.1736000000001</v>
          </cell>
          <cell r="E626">
            <v>44487</v>
          </cell>
          <cell r="F626" t="str">
            <v>MERCADO LIBRE</v>
          </cell>
          <cell r="G626" t="str">
            <v>01_MATERIALES</v>
          </cell>
          <cell r="H626" t="str">
            <v>ELECTRICIDAD</v>
          </cell>
          <cell r="J626" t="str">
            <v>https://articulo.mercadolibre.com.ar/MLA-782745694-cable-subterraneo-tipo-sintenax-3x9550mm-precio-x-mts-mh-_JM#position=4&amp;type=item&amp;tracking_id=2e2ea16f-7966-4eb2-83c3-53985906635a</v>
          </cell>
        </row>
        <row r="627">
          <cell r="A627" t="str">
            <v>I1703</v>
          </cell>
          <cell r="B627" t="str">
            <v>Bandeja Tipo Escalera 450mm Ala 50 Galvanizada en caliente</v>
          </cell>
          <cell r="C627" t="str">
            <v>ml</v>
          </cell>
          <cell r="D627">
            <v>1450.6886999999999</v>
          </cell>
          <cell r="E627">
            <v>44444</v>
          </cell>
          <cell r="F627" t="str">
            <v>MERCADO LIBRE</v>
          </cell>
          <cell r="G627" t="str">
            <v>01_MATERIALES</v>
          </cell>
          <cell r="H627" t="str">
            <v>ELECTRICIDAD</v>
          </cell>
          <cell r="J627" t="str">
            <v>https://articulo.mercadolibre.com.ar/MLA-811520996-bandeja-portacable-perforada-450-mm-x-3-metros-07mm-oferta-_JM?quantity=1#position=1&amp;type=item&amp;tracking_id=c5eddc30-5d4b-4389-a149-41659545d6b7</v>
          </cell>
        </row>
        <row r="628">
          <cell r="A628" t="str">
            <v>I1704</v>
          </cell>
          <cell r="B628" t="str">
            <v>Brazo p/luminaria colgante</v>
          </cell>
          <cell r="C628" t="str">
            <v>u</v>
          </cell>
          <cell r="D628">
            <v>1148.7602999999999</v>
          </cell>
          <cell r="E628">
            <v>44168</v>
          </cell>
          <cell r="F628" t="str">
            <v>MERCADO LIBRE</v>
          </cell>
          <cell r="G628" t="str">
            <v>01_MATERIALES</v>
          </cell>
          <cell r="H628" t="str">
            <v>ILUMINACIÓN</v>
          </cell>
          <cell r="J628" t="str">
            <v>https://articulo.mercadolibre.com.ar/MLA-632406719-farol-brazo-150mts-para-alumbrado-publico-perita-_JM?quantity=1#position=12&amp;type=item&amp;tracking_id=77fe122d-dce6-4396-a3ba-7ac1d7145366</v>
          </cell>
        </row>
        <row r="629">
          <cell r="A629" t="str">
            <v>I1705</v>
          </cell>
          <cell r="B629" t="str">
            <v>Cable Cu 3x4mm - IRAM 62.266 - LS0H - Negro</v>
          </cell>
          <cell r="C629" t="str">
            <v>ml</v>
          </cell>
          <cell r="D629">
            <v>116.3789</v>
          </cell>
          <cell r="E629">
            <v>44351</v>
          </cell>
          <cell r="F629" t="str">
            <v>MERCADO LIBRE</v>
          </cell>
          <cell r="G629" t="str">
            <v>01_MATERIALES</v>
          </cell>
          <cell r="H629" t="str">
            <v>ELECTRICIDAD</v>
          </cell>
          <cell r="J629" t="str">
            <v>https://articulo.mercadolibre.com.ar/MLA-732855360-cable-subterraneo-3x4-mm-rollo-de-100-mts-_JM?quantity=1#position=2&amp;type=item&amp;tracking_id=9ad6e3b3-ec33-4e39-ae8a-868ebc86b70e</v>
          </cell>
        </row>
        <row r="630">
          <cell r="A630" t="str">
            <v>I1706</v>
          </cell>
          <cell r="B630" t="str">
            <v>Cable Cu 4x4mm² - x 25 ml</v>
          </cell>
          <cell r="C630" t="str">
            <v>ml</v>
          </cell>
          <cell r="D630">
            <v>393.96690000000001</v>
          </cell>
          <cell r="E630">
            <v>44487</v>
          </cell>
          <cell r="F630" t="str">
            <v>MERCADO LIBRE</v>
          </cell>
          <cell r="G630" t="str">
            <v>01_MATERIALES</v>
          </cell>
          <cell r="H630" t="str">
            <v>ELECTRICIDAD</v>
          </cell>
          <cell r="J630" t="str">
            <v>https://articulo.mercadolibre.com.ar/MLA-883401032-cable-normalizado-subterraneo-4x4mm-x-50-fonseca-_JM#position=2&amp;type=item&amp;tracking_id=13523d09-2b7e-4b07-a3b6-3d8fa1331ad2</v>
          </cell>
        </row>
        <row r="631">
          <cell r="A631" t="str">
            <v>I1707</v>
          </cell>
          <cell r="B631" t="str">
            <v>Cable Cu 4x6mm² - x 50 mts</v>
          </cell>
          <cell r="C631" t="str">
            <v>ml</v>
          </cell>
          <cell r="D631">
            <v>580.05790000000002</v>
          </cell>
          <cell r="E631">
            <v>44487</v>
          </cell>
          <cell r="F631" t="str">
            <v>MERCADO LIBRE</v>
          </cell>
          <cell r="G631" t="str">
            <v>01_MATERIALES</v>
          </cell>
          <cell r="H631" t="str">
            <v>ELECTRICIDAD</v>
          </cell>
          <cell r="J631" t="str">
            <v>https://articulo.mercadolibre.com.ar/MLA-879209015-cable-subterraneo-de-cobre-4x6mm2-11kv-x-metro-_JM#position=1&amp;type=item&amp;tracking_id=c452a619-934e-4300-8c3f-3e9b286c752d</v>
          </cell>
        </row>
        <row r="632">
          <cell r="A632" t="str">
            <v>I1708</v>
          </cell>
          <cell r="B632" t="str">
            <v>Cable Cu 6mm² - IRAM 62.267 - LS0H - Verde Amarillo</v>
          </cell>
          <cell r="C632" t="str">
            <v>ml</v>
          </cell>
          <cell r="D632">
            <v>122.562</v>
          </cell>
          <cell r="E632">
            <v>44487</v>
          </cell>
          <cell r="F632" t="str">
            <v>MERCADO LIBRE</v>
          </cell>
          <cell r="G632" t="str">
            <v>01_MATERIALES</v>
          </cell>
          <cell r="H632" t="str">
            <v>ELECTRICIDAD</v>
          </cell>
          <cell r="J632" t="str">
            <v>https://articulo.mercadolibre.com.ar/MLA-822567164-cable-unipolar-6mm-argenplas-normalizado-x-rollo-10-metros-_JM?quantity=1&amp;variation=45661496088&amp;onAttributesExp=true#position=2&amp;type=item&amp;tracking_id=61633e99-5f01-4c28-a520-b6e425ef43b3</v>
          </cell>
        </row>
        <row r="633">
          <cell r="A633" t="str">
            <v>I1709</v>
          </cell>
          <cell r="B633" t="str">
            <v>Caja Al 100x100x50mm + 9 borneras 6mm</v>
          </cell>
          <cell r="C633" t="str">
            <v>u</v>
          </cell>
          <cell r="D633">
            <v>1938.0165</v>
          </cell>
          <cell r="E633">
            <v>44444</v>
          </cell>
          <cell r="F633" t="str">
            <v>MERCADO LIBRE</v>
          </cell>
          <cell r="G633" t="str">
            <v>01_MATERIALES</v>
          </cell>
          <cell r="H633" t="str">
            <v>ELECTRICIDAD</v>
          </cell>
          <cell r="J633" t="str">
            <v>https://articulo.mercadolibre.com.ar/MLA-769570634-caja-estanca-de-aluminio-inyectado-ip65-multifuncion-100x100-_JM?matt_tool=26190581&amp;matt_word&amp;gclid=Cj0KCQjwpfHzBRCiARIsAHHzyZrdhPuyAvQhis7A-Dr--VAumLLUhaH2L9Qg5huwIYHPCKFpcQjy1FkaAgxfEALw_wcB&amp;quantity=1</v>
          </cell>
        </row>
        <row r="634">
          <cell r="A634" t="str">
            <v>I1710</v>
          </cell>
          <cell r="B634" t="str">
            <v>Caja Al 100x50x50mm</v>
          </cell>
          <cell r="C634" t="str">
            <v>u</v>
          </cell>
          <cell r="D634">
            <v>371.9008</v>
          </cell>
          <cell r="E634">
            <v>44487</v>
          </cell>
          <cell r="F634" t="str">
            <v>MERCADO LIBRE</v>
          </cell>
          <cell r="G634" t="str">
            <v>01_MATERIALES</v>
          </cell>
          <cell r="H634" t="str">
            <v>ELECTRICIDAD</v>
          </cell>
          <cell r="J634" t="str">
            <v>https://articulo.mercadolibre.com.ar/MLA-877298611-caja-de-paso-aluminio-estanca-pcano-12-daisa-v-urquiza-_JM#position=1&amp;type=item&amp;tracking_id=a6d81504-2eeb-4a51-9801-8a150b19e0e3</v>
          </cell>
        </row>
        <row r="635">
          <cell r="A635" t="str">
            <v>I1711</v>
          </cell>
          <cell r="B635" t="str">
            <v>Caja de inspeccion de fundicion - 150x150mm</v>
          </cell>
          <cell r="C635" t="str">
            <v>u</v>
          </cell>
          <cell r="D635">
            <v>2427.1570000000002</v>
          </cell>
          <cell r="E635">
            <v>44487</v>
          </cell>
          <cell r="F635" t="str">
            <v>MERCADO LIBRE</v>
          </cell>
          <cell r="G635" t="str">
            <v>01_MATERIALES</v>
          </cell>
          <cell r="H635" t="str">
            <v>ELECTRICIDAD</v>
          </cell>
          <cell r="J635" t="str">
            <v>https://articulo.mercadolibre.com.ar/MLA-899965902-caja-de-inspeccion-gr-150x150-fundicion-hierro-_JM#position=2&amp;type=item&amp;tracking_id=0387951d-db86-46b9-9414-54c07015558c</v>
          </cell>
        </row>
        <row r="636">
          <cell r="A636" t="str">
            <v>I1712</v>
          </cell>
          <cell r="B636" t="str">
            <v>Caño HG 2"</v>
          </cell>
          <cell r="C636" t="str">
            <v>ml</v>
          </cell>
          <cell r="D636">
            <v>980.1653</v>
          </cell>
          <cell r="E636">
            <v>44351</v>
          </cell>
          <cell r="F636" t="str">
            <v>MERCADO LIBRE</v>
          </cell>
          <cell r="G636" t="str">
            <v>01_MATERIALES</v>
          </cell>
          <cell r="H636" t="str">
            <v>ELECTRICIDAD</v>
          </cell>
          <cell r="J636" t="str">
            <v>https://articulo.mercadolibre.com.ar/MLA-828002983-cano-hierro-galvanizado-tipo-daisa-2-x3mts-espesor-09mm-_JM?matt_tool=26190581&amp;matt_word&amp;gclid=EAIaIQobChMI_4PmpI2k6AIVxYCRCh2_KgUNEAYYASABEgKPL_D_BwE&amp;quantity=1</v>
          </cell>
        </row>
        <row r="637">
          <cell r="A637" t="str">
            <v>I1713</v>
          </cell>
          <cell r="B637" t="str">
            <v>Caño HG 3/4"</v>
          </cell>
          <cell r="C637" t="str">
            <v>ml</v>
          </cell>
          <cell r="D637">
            <v>244.90360000000001</v>
          </cell>
          <cell r="E637">
            <v>44351</v>
          </cell>
          <cell r="F637" t="str">
            <v>MERCADO LIBRE</v>
          </cell>
          <cell r="G637" t="str">
            <v>01_MATERIALES</v>
          </cell>
          <cell r="H637" t="str">
            <v>ELECTRICIDAD</v>
          </cell>
          <cell r="J637" t="str">
            <v>https://articulo.mercadolibre.com.ar/MLA-827998194-cano-hierro-galvanizado-tipo-daisa-34-x-3mts-espesor-09mm-_JM?quantity=1#position=1&amp;type=item&amp;tracking_id=1e4718fa-f680-4606-bdb4-227c1153ffc3</v>
          </cell>
        </row>
        <row r="638">
          <cell r="A638" t="str">
            <v>I1714</v>
          </cell>
          <cell r="B638" t="str">
            <v>Puesta Tierra Jabalina 3/8 + Caja Inspeccion + Tomacable</v>
          </cell>
          <cell r="C638" t="str">
            <v>u</v>
          </cell>
          <cell r="D638">
            <v>911.98350000000005</v>
          </cell>
          <cell r="E638">
            <v>44487</v>
          </cell>
          <cell r="F638" t="str">
            <v>MERCADO LIBRE</v>
          </cell>
          <cell r="G638" t="str">
            <v>01_MATERIALES</v>
          </cell>
          <cell r="H638" t="str">
            <v>ELECTRICIDAD</v>
          </cell>
          <cell r="J638" t="str">
            <v>https://articulo.mercadolibre.com.ar/MLA-804036401-kit-puesta-tierra-jabalina-38-caja-inspeccion-tomacable-_JM?quantity=1#reco_item_pos=0&amp;reco_backend=machinalis-seller-items-pdp&amp;reco_backend_type=low_level&amp;reco_client=vip-seller_items-above&amp;reco_id=c6a47f8d-1e44-46a0-a625-95710886db41</v>
          </cell>
        </row>
        <row r="639">
          <cell r="A639" t="str">
            <v>I1715</v>
          </cell>
          <cell r="B639" t="str">
            <v>Fusible Tipo Cartucho 14x51 4a F/1451-04</v>
          </cell>
          <cell r="C639" t="str">
            <v>u</v>
          </cell>
          <cell r="D639">
            <v>276.37189999999998</v>
          </cell>
          <cell r="E639">
            <v>44487</v>
          </cell>
          <cell r="F639" t="str">
            <v>MERCADO LIBRE</v>
          </cell>
          <cell r="G639" t="str">
            <v>01_MATERIALES</v>
          </cell>
          <cell r="H639" t="str">
            <v>ELECTRICIDAD</v>
          </cell>
          <cell r="J639" t="str">
            <v>https://articulo.mercadolibre.com.ar/MLA-844804668-fusible-tipo-cartucho-14x51-4a-f1451-04-_JM?quantity=1#position=11&amp;type=item&amp;tracking_id=be425383-6906-49ac-a00a-eb78c559152f</v>
          </cell>
        </row>
        <row r="640">
          <cell r="A640" t="str">
            <v>I1716</v>
          </cell>
          <cell r="B640" t="str">
            <v xml:space="preserve">Cable Cu 2x10mm² </v>
          </cell>
          <cell r="C640" t="str">
            <v>ml</v>
          </cell>
          <cell r="D640">
            <v>708.31399999999996</v>
          </cell>
          <cell r="E640">
            <v>44487</v>
          </cell>
          <cell r="F640" t="str">
            <v>MERCADO LIBRE</v>
          </cell>
          <cell r="G640" t="str">
            <v>01_MATERIALES</v>
          </cell>
          <cell r="H640" t="str">
            <v>ELECTRICIDAD</v>
          </cell>
          <cell r="J640" t="str">
            <v>https://articulo.mercadolibre.com.ar/MLA-711018988-cable-subterraneo-2x10mm-normalizado-xmetro-_JM#position=8&amp;type=item&amp;tracking_id=c4a6914a-6c42-47fd-b6d8-c887dda088bb</v>
          </cell>
        </row>
        <row r="641">
          <cell r="A641" t="str">
            <v>I1717</v>
          </cell>
          <cell r="B641" t="str">
            <v>Caño ø50mm PVC e=3,2mm</v>
          </cell>
          <cell r="C641" t="str">
            <v>ml</v>
          </cell>
          <cell r="D641">
            <v>173.55369999999999</v>
          </cell>
          <cell r="E641">
            <v>44487</v>
          </cell>
          <cell r="F641" t="str">
            <v>MERCADO LIBRE</v>
          </cell>
          <cell r="G641" t="str">
            <v>01_MATERIALES</v>
          </cell>
          <cell r="H641" t="str">
            <v>ELECTRICIDAD</v>
          </cell>
          <cell r="J641" t="str">
            <v>https://articulo.mercadolibre.com.ar/MLA-654672596-tubo-de-pvc-diam-50-cano-de-pvc-diam-50-32-iram-_JM?quantity=1#position=3&amp;type=item&amp;tracking_id=361e831c-0486-458a-b0f1-0af928816aec</v>
          </cell>
        </row>
        <row r="642">
          <cell r="A642" t="str">
            <v>I1718</v>
          </cell>
          <cell r="B642" t="str">
            <v>Tomacorreinte 2P+T IP44 - 32A</v>
          </cell>
          <cell r="C642" t="str">
            <v>u</v>
          </cell>
          <cell r="D642">
            <v>1325.6197999999999</v>
          </cell>
          <cell r="E642">
            <v>44487</v>
          </cell>
          <cell r="F642" t="str">
            <v>MERCADO LIBRE</v>
          </cell>
          <cell r="G642" t="str">
            <v>01_MATERIALES</v>
          </cell>
          <cell r="H642" t="str">
            <v>ELECTRICIDAD</v>
          </cell>
          <cell r="J642" t="str">
            <v>https://articulo.mercadolibre.com.ar/MLA-781074565-ficha-toma-industrial-embutir-hembra-32a-2p-t-scame-ip44-_JM?matt_tool=26190581&amp;matt_word&amp;gclid=EAIaIQobChMIs8H23Zek6AIVCAaRCh0VbwfQEAQYAyABEgLTw_D_BwE&amp;quantity=1&amp;variation=35268562602</v>
          </cell>
        </row>
        <row r="643">
          <cell r="A643" t="str">
            <v>I1719</v>
          </cell>
          <cell r="B643" t="str">
            <v>Gabinete 250x300x200mm IP55 - c/ contratapa</v>
          </cell>
          <cell r="C643" t="str">
            <v>u</v>
          </cell>
          <cell r="D643">
            <v>4812.2974999999997</v>
          </cell>
          <cell r="E643">
            <v>44444</v>
          </cell>
          <cell r="F643" t="str">
            <v>MERCADO LIBRE</v>
          </cell>
          <cell r="G643" t="str">
            <v>01_MATERIALES</v>
          </cell>
          <cell r="H643" t="str">
            <v>ELECTRICIDAD</v>
          </cell>
          <cell r="J643" t="str">
            <v>https://articulo.mercadolibre.com.ar/MLA-798822456-gabinete-metalico-estanco-ip65-tradicional-300x250x160mm-_JM#position=5&amp;type=item&amp;tracking_id=2fa59b7b-ddc4-42e1-9420-3ba6d17a7266</v>
          </cell>
        </row>
        <row r="644">
          <cell r="A644" t="str">
            <v>I1720</v>
          </cell>
          <cell r="B644" t="str">
            <v>Cable Cu 2x4mm² - IRAM 62.266 - LS0H</v>
          </cell>
          <cell r="C644" t="str">
            <v>ml</v>
          </cell>
          <cell r="D644">
            <v>239.6694</v>
          </cell>
          <cell r="E644">
            <v>44487</v>
          </cell>
          <cell r="F644" t="str">
            <v>MERCADO LIBRE</v>
          </cell>
          <cell r="G644" t="str">
            <v>01_MATERIALES</v>
          </cell>
          <cell r="H644" t="str">
            <v>ELECTRICIDAD</v>
          </cell>
          <cell r="J644" t="str">
            <v>https://articulo.mercadolibre.com.ar/MLA-877648748-cable-subterraneo-2x4-mm-x80-mts-normalizado-_JM?matt_tool=99627252&amp;matt_word=&amp;matt_source=google&amp;matt_campaign_id=11618996398&amp;matt_ad_group_id=113657887432&amp;matt_match_type=&amp;matt_network=g&amp;matt_device=c&amp;matt_creative=479789011102&amp;matt_keyword=&amp;matt_ad_position=&amp;matt_ad_type=pla&amp;matt_merchant_id=317086155&amp;matt_product_id=MLA877648748&amp;matt_product_partition_id=492467635352&amp;matt_target_id=aud-1250848972293:pla-492467635352&amp;gclid=Cj0KCQjwm9yJBhDTARIsABKIcGbnc81o8rvP73akyxcWTvju9cDZfqSF9biOyNNSf-bmt3l1KKUtTgkaAjicEALw_wcB</v>
          </cell>
        </row>
        <row r="645">
          <cell r="A645" t="str">
            <v>I1721</v>
          </cell>
          <cell r="B645" t="str">
            <v>Caja pisoducto 300x300mm</v>
          </cell>
          <cell r="C645" t="str">
            <v>u</v>
          </cell>
          <cell r="D645">
            <v>1267.7685950413224</v>
          </cell>
          <cell r="E645">
            <v>44107</v>
          </cell>
          <cell r="F645" t="str">
            <v>MERCADO LIBRE</v>
          </cell>
          <cell r="G645" t="str">
            <v>01_MATERIALES</v>
          </cell>
          <cell r="H645" t="str">
            <v>ELECTRICIDAD</v>
          </cell>
          <cell r="J645" t="str">
            <v>https://articulo.mercadolibre.com.ar/MLA-643080170-tapa-inspeccion-cuadrada-p-pisoductos-cajas-de-electricidad-_JM?redirectedFromSearch=true</v>
          </cell>
        </row>
        <row r="646">
          <cell r="A646" t="str">
            <v>I1722</v>
          </cell>
          <cell r="B646" t="str">
            <v>Pisoducto 3 vías 70x30mm</v>
          </cell>
          <cell r="C646" t="str">
            <v>u</v>
          </cell>
          <cell r="D646">
            <v>1096.6941999999999</v>
          </cell>
          <cell r="E646">
            <v>44487</v>
          </cell>
          <cell r="F646" t="str">
            <v>MERCADO LIBRE</v>
          </cell>
          <cell r="G646" t="str">
            <v>01_MATERIALES</v>
          </cell>
          <cell r="H646" t="str">
            <v>ELECTRICIDAD</v>
          </cell>
          <cell r="J646" t="str">
            <v>https://articulo.mercadolibre.com.ar/MLA-729141135-cablecanal-de-tres-vias-pvc-63x23-tira-2-mts-asanno-_JM?quantity=1#position=7&amp;type=item&amp;tracking_id=e48c8108-8ff4-447b-afb0-7e18f39fcc02</v>
          </cell>
        </row>
        <row r="647">
          <cell r="A647" t="str">
            <v>I1723</v>
          </cell>
          <cell r="B647" t="str">
            <v>Mensula para Bandeja Portacable 450</v>
          </cell>
          <cell r="C647" t="str">
            <v>u</v>
          </cell>
          <cell r="D647">
            <v>772.72730000000001</v>
          </cell>
          <cell r="E647">
            <v>44487</v>
          </cell>
          <cell r="F647" t="str">
            <v>MERCADO LIBRE</v>
          </cell>
          <cell r="G647" t="str">
            <v>01_MATERIALES</v>
          </cell>
          <cell r="H647" t="str">
            <v>ELECTRICIDAD</v>
          </cell>
          <cell r="J647" t="str">
            <v>https://articulo.mercadolibre.com.ar/MLA-811528525-mensula-reforzada-480mm-galvanizada-para-bandeja-portacable-_JM?quantity=1#reco_item_pos=0&amp;reco_backend=machinalis-seller-items-pdp&amp;reco_backend_type=low_level&amp;reco_client=vip-seller_items-above&amp;reco_id=b357747b-8bc7-43f9-9d7a-258b0c6e66b0</v>
          </cell>
        </row>
        <row r="648">
          <cell r="A648" t="str">
            <v>I1724</v>
          </cell>
          <cell r="B648" t="str">
            <v>Tapa para bandeja portacable 450</v>
          </cell>
          <cell r="C648" t="str">
            <v>u</v>
          </cell>
          <cell r="D648">
            <v>1195.8678</v>
          </cell>
          <cell r="E648">
            <v>44487</v>
          </cell>
          <cell r="F648" t="str">
            <v>MERCADO LIBRE</v>
          </cell>
          <cell r="G648" t="str">
            <v>01_MATERIALES</v>
          </cell>
          <cell r="H648" t="str">
            <v>ELECTRICIDAD</v>
          </cell>
          <cell r="J648" t="str">
            <v>https://articulo.mercadolibre.com.ar/MLA-775835555-tapa-union-tee-bandeja-portacable-450mm-elece-espesor-09mm-_JM#position=7&amp;type=item&amp;tracking_id=30d42c6a-7f8d-49a8-991e-5a15dacf15bd</v>
          </cell>
        </row>
        <row r="649">
          <cell r="A649" t="str">
            <v>I1725</v>
          </cell>
          <cell r="B649" t="str">
            <v>Mensula para Bandeja Portacable 600</v>
          </cell>
          <cell r="C649" t="str">
            <v>u</v>
          </cell>
          <cell r="D649">
            <v>816.52890000000002</v>
          </cell>
          <cell r="E649">
            <v>44487</v>
          </cell>
          <cell r="F649" t="str">
            <v>MERCADO LIBRE</v>
          </cell>
          <cell r="G649" t="str">
            <v>01_MATERIALES</v>
          </cell>
          <cell r="H649" t="str">
            <v>ELECTRICIDAD</v>
          </cell>
          <cell r="J649" t="str">
            <v>https://articulo.mercadolibre.com.ar/MLA-811528746-mensula-reforzada-630mm-galvanizada-para-bandeja-portacable-_JM?quantity=1#position=6&amp;type=item&amp;tracking_id=53bb3c5e-0f09-4057-a7e4-8681360c5018</v>
          </cell>
        </row>
        <row r="650">
          <cell r="A650" t="str">
            <v>I1726</v>
          </cell>
          <cell r="B650" t="str">
            <v>Tapa para bandeja portacable 600</v>
          </cell>
          <cell r="C650" t="str">
            <v>ml</v>
          </cell>
          <cell r="D650">
            <v>1131.9558999999999</v>
          </cell>
          <cell r="E650">
            <v>44300</v>
          </cell>
          <cell r="F650" t="str">
            <v>MERCADO LIBRE</v>
          </cell>
          <cell r="G650" t="str">
            <v>01_MATERIALES</v>
          </cell>
          <cell r="H650" t="str">
            <v>ELECTRICIDAD</v>
          </cell>
          <cell r="J650" t="str">
            <v>https://articulo.mercadolibre.com.ar/MLA-811530148-tapa-para-bandeja-portacables-de-600-mm-galvanizada-x3-mts-_JM?quantity=1#position=1&amp;type=item&amp;tracking_id=c9dbe15f-ccc4-4487-beec-5b70cf82fba5</v>
          </cell>
        </row>
        <row r="651">
          <cell r="A651" t="str">
            <v>I1727</v>
          </cell>
          <cell r="B651" t="str">
            <v>Cadena galvanizada - pintada - carga de rotura 50kg</v>
          </cell>
          <cell r="C651" t="str">
            <v>ml</v>
          </cell>
          <cell r="D651">
            <v>231.405</v>
          </cell>
          <cell r="E651">
            <v>44276</v>
          </cell>
          <cell r="F651" t="str">
            <v>MERCADO LIBRE</v>
          </cell>
          <cell r="G651" t="str">
            <v>01_MATERIALES</v>
          </cell>
          <cell r="H651" t="str">
            <v>ELECTRICIDAD</v>
          </cell>
          <cell r="J651" t="str">
            <v>https://articulo.mercadolibre.com.ar/MLA-755742171-cadena-galvanizada-5mm-x-metro-400kg-_JM?quantity=1#position=1&amp;type=item&amp;tracking_id=21e76ea6-7278-4b09-88dd-c3e2166bd949</v>
          </cell>
        </row>
        <row r="652">
          <cell r="A652" t="str">
            <v>I1728</v>
          </cell>
          <cell r="B652" t="str">
            <v>Columna doble brazo 6 m altura libre</v>
          </cell>
          <cell r="C652" t="str">
            <v>u</v>
          </cell>
          <cell r="D652">
            <v>20661.156999999999</v>
          </cell>
          <cell r="E652">
            <v>44487</v>
          </cell>
          <cell r="F652" t="str">
            <v>MERCADO LIBRE</v>
          </cell>
          <cell r="G652" t="str">
            <v>01_MATERIALES</v>
          </cell>
          <cell r="H652" t="str">
            <v>ELECTRICIDAD</v>
          </cell>
          <cell r="J652" t="str">
            <v>https://articulo.mercadolibre.com.ar/MLA-773473989-columna-alumbrado-publico-parques-canchas-_JM?quantity=1#position=2&amp;type=item&amp;tracking_id=39569291-414e-4442-8ff6-189da8e52e96</v>
          </cell>
        </row>
        <row r="653">
          <cell r="A653" t="str">
            <v>I1729</v>
          </cell>
          <cell r="B653" t="str">
            <v>Luminaria angulo de apertura 20° - Tipo Strand SX 100 P - 100W o similar</v>
          </cell>
          <cell r="C653" t="str">
            <v>u</v>
          </cell>
          <cell r="D653">
            <v>5371.0744000000004</v>
          </cell>
          <cell r="E653">
            <v>44110</v>
          </cell>
          <cell r="F653" t="str">
            <v>MERCADO LIBRE</v>
          </cell>
          <cell r="G653" t="str">
            <v>01_MATERIALES</v>
          </cell>
          <cell r="H653" t="str">
            <v>ILUMINACIÓN</v>
          </cell>
          <cell r="J653" t="str">
            <v>https://articulo.mercadolibre.com.ar/MLA-842569535-luminaria-alumbrado-publico-led-strand-rs-160-lndnacional-_JM?searchVariation=51832673889&amp;quantity=1&amp;variation=51832673889#searchVariation=51832673889&amp;position=2&amp;type=item&amp;tracking_id=7bc38455-de6b-407b-b317-59f07ab8781a</v>
          </cell>
        </row>
        <row r="654">
          <cell r="A654" t="str">
            <v>I1730</v>
          </cell>
          <cell r="B654" t="str">
            <v>Luminaria angulo de apertura 20° - Tipo Strand SX 140 P - 140W o similar</v>
          </cell>
          <cell r="C654" t="str">
            <v>u</v>
          </cell>
          <cell r="D654">
            <v>12396.6942</v>
          </cell>
          <cell r="E654">
            <v>44276</v>
          </cell>
          <cell r="F654" t="str">
            <v>MERCADO LIBRE</v>
          </cell>
          <cell r="G654" t="str">
            <v>01_MATERIALES</v>
          </cell>
          <cell r="H654" t="str">
            <v>ILUMINACIÓN</v>
          </cell>
          <cell r="J654" t="str">
            <v>https://articulo.mercadolibre.com.ar/MLA-780279889-strand-rs-160-_JM</v>
          </cell>
        </row>
        <row r="655">
          <cell r="A655" t="str">
            <v>I1731</v>
          </cell>
          <cell r="B655" t="str">
            <v>Mensula para Bandeja Portacable 300</v>
          </cell>
          <cell r="C655" t="str">
            <v>u</v>
          </cell>
          <cell r="D655">
            <v>632.23</v>
          </cell>
          <cell r="E655">
            <v>44448</v>
          </cell>
          <cell r="F655" t="str">
            <v>MERCADO LIBRE</v>
          </cell>
          <cell r="G655" t="str">
            <v>01_MATERIALES</v>
          </cell>
          <cell r="H655" t="str">
            <v>ELECTRICIDAD</v>
          </cell>
          <cell r="J655" t="str">
            <v>https://articulo.mercadolibre.com.ar/MLA-926022912-soporte-mensula-reforzada-330mm-para-bandeja-portacable-_JM#position=4&amp;search_layout=stack&amp;type=item&amp;tracking_id=26ccf027-a05e-40db-9492-5b11ea7ef3e5</v>
          </cell>
        </row>
        <row r="656">
          <cell r="A656" t="str">
            <v>I1732</v>
          </cell>
          <cell r="B656" t="str">
            <v>Tapa para bandeja portacable 300</v>
          </cell>
          <cell r="C656" t="str">
            <v>ml</v>
          </cell>
          <cell r="D656">
            <v>338.5675</v>
          </cell>
          <cell r="E656">
            <v>44487</v>
          </cell>
          <cell r="F656" t="str">
            <v>MERCADO LIBRE</v>
          </cell>
          <cell r="G656" t="str">
            <v>01_MATERIALES</v>
          </cell>
          <cell r="H656" t="str">
            <v>ELECTRICIDAD</v>
          </cell>
          <cell r="J656" t="str">
            <v>https://articulo.mercadolibre.com.ar/MLA-798185315-tapa-para-bandeja-portacables-de-150-mm-galvanizada-x3-mts-_JM?quantity=1#position=1&amp;type=pad&amp;tracking_id=e8e3c694-5fb2-4b3d-ae08-2dc641f4baa9&amp;is_advertising=true&amp;ad_domain=VQCATCORE_LST&amp;ad_position=1&amp;ad_click_id=YjM5NmViODItMzE2ZS00N2RlLWJhNzItY2Y1NWEyMmNkMWUy</v>
          </cell>
        </row>
        <row r="657">
          <cell r="A657" t="str">
            <v>I1733</v>
          </cell>
          <cell r="B657" t="str">
            <v>Cable UTP 4x2xAWG23 - Cat.6a</v>
          </cell>
          <cell r="C657" t="str">
            <v>ml</v>
          </cell>
          <cell r="D657">
            <v>223.1405</v>
          </cell>
          <cell r="E657">
            <v>44487</v>
          </cell>
          <cell r="F657" t="str">
            <v>MERCADO LIBRE</v>
          </cell>
          <cell r="G657" t="str">
            <v>01_MATERIALES</v>
          </cell>
          <cell r="H657" t="str">
            <v>ELECTRICIDAD</v>
          </cell>
          <cell r="J657" t="str">
            <v>https://articulo.mercadolibre.com.ar/MLA-783862702-cable-utp-cat-6a-lszh-amp-commscope-bobina-100-metros-blanco-_JM?matt_tool=80963329&amp;matt_word=&amp;gclid=EAIaIQobChMIy6rr6_Ch6AIVBwqRCh01RgmiEAQYASABEgJXiPD_BwE</v>
          </cell>
        </row>
        <row r="658">
          <cell r="A658" t="str">
            <v>I1734</v>
          </cell>
          <cell r="B658" t="str">
            <v>Gabinete Incendio</v>
          </cell>
          <cell r="C658" t="str">
            <v>u</v>
          </cell>
          <cell r="D658">
            <v>4842.1487999999999</v>
          </cell>
          <cell r="E658">
            <v>44487</v>
          </cell>
          <cell r="F658" t="str">
            <v>MERCADO LIBRE</v>
          </cell>
          <cell r="G658" t="str">
            <v>01_MATERIALES</v>
          </cell>
          <cell r="H658" t="str">
            <v>ELECTRICIDAD</v>
          </cell>
          <cell r="J658" t="str">
            <v>https://articulo.mercadolibre.com.ar/MLA-607247648-gabinete-incendio-55-x-50-x-16-_JM?searchVariation=28523065997#searchVariation=28523065997&amp;position=2&amp;type=item&amp;tracking_id=3efa47b1-1c50-43ec-8568-b95876ea19a9</v>
          </cell>
        </row>
        <row r="659">
          <cell r="A659" t="str">
            <v>I1735</v>
          </cell>
          <cell r="B659" t="str">
            <v>Manguera Contra Incendio Ryljet 1 3/4 (45 Mm) X 15 Mts Iram</v>
          </cell>
          <cell r="C659" t="str">
            <v>u</v>
          </cell>
          <cell r="D659">
            <v>16236.537200000001</v>
          </cell>
          <cell r="E659">
            <v>44444</v>
          </cell>
          <cell r="F659" t="str">
            <v>MERCADO LIBRE</v>
          </cell>
          <cell r="G659" t="str">
            <v>01_MATERIALES</v>
          </cell>
          <cell r="H659" t="str">
            <v>ELECTRICIDAD</v>
          </cell>
          <cell r="J659" t="str">
            <v>https://articulo.mercadolibre.com.ar/MLA-606419189-manguera-contra-incendio-ryljet-1-34-45-mm-x-15-mts-iram-_JM?quantity=1#reco_item_pos=1&amp;reco_backend=machinalis-seller-items-pdp&amp;reco_backend_type=low_level&amp;reco_client=vip-seller_items-above&amp;reco_id=ac26856b-1107-40ae-a9ea-05bb8d1ee917</v>
          </cell>
        </row>
        <row r="660">
          <cell r="A660" t="str">
            <v>I1736</v>
          </cell>
          <cell r="B660" t="str">
            <v>Lanza Bronce Y Pico Con Boquilla Chorro Niebla 1 3/4 (45 Mm)</v>
          </cell>
          <cell r="C660" t="str">
            <v>u</v>
          </cell>
          <cell r="D660">
            <v>4576.4297999999999</v>
          </cell>
          <cell r="E660">
            <v>44444</v>
          </cell>
          <cell r="F660" t="str">
            <v>MERCADO LIBRE</v>
          </cell>
          <cell r="G660" t="str">
            <v>01_MATERIALES</v>
          </cell>
          <cell r="H660" t="str">
            <v>ELECTRICIDAD</v>
          </cell>
          <cell r="J660" t="str">
            <v>https://articulo.mercadolibre.com.ar/MLA-625655198-lanza-bronce-y-pico-con-boquilla-chorro-niebla-1-34-45-mm-_JM?quantity=1#reco_item_pos=3&amp;reco_backend=machinalis-seller-items-pdp&amp;reco_backend_type=low_level&amp;reco_client=vip-seller_items-above&amp;reco_id=9beca98d-0de2-4514-ad26-ba6fa86a9cf2</v>
          </cell>
        </row>
        <row r="661">
          <cell r="A661" t="str">
            <v>I1737</v>
          </cell>
          <cell r="B661" t="str">
            <v>Valvula Tipo Teatro 2 1/2 - Fire Sec</v>
          </cell>
          <cell r="C661" t="str">
            <v>u</v>
          </cell>
          <cell r="D661">
            <v>7572.7272999999996</v>
          </cell>
          <cell r="E661">
            <v>44487</v>
          </cell>
          <cell r="F661" t="str">
            <v>MERCADO LIBRE</v>
          </cell>
          <cell r="G661" t="str">
            <v>01_MATERIALES</v>
          </cell>
          <cell r="H661" t="str">
            <v>ELECTRICIDAD</v>
          </cell>
          <cell r="J661" t="str">
            <v>https://articulo.mercadolibre.com.ar/MLA-830547899-valvula-tipo-teatro-2-12-fire-sec-_JM?quantity=1#position=2&amp;type=item&amp;tracking_id=4a10b1bc-9b62-4d00-8ebe-325afe467d51</v>
          </cell>
        </row>
        <row r="662">
          <cell r="A662" t="str">
            <v>I1738</v>
          </cell>
          <cell r="B662" t="str">
            <v xml:space="preserve"> Monomodo 12 hilos</v>
          </cell>
          <cell r="C662" t="str">
            <v>ml</v>
          </cell>
          <cell r="D662">
            <v>88.4298</v>
          </cell>
          <cell r="E662">
            <v>44487</v>
          </cell>
          <cell r="F662" t="str">
            <v>MERCADO LIBRE</v>
          </cell>
          <cell r="G662" t="str">
            <v>01_MATERIALES</v>
          </cell>
          <cell r="H662" t="str">
            <v>ELECTRICIDAD</v>
          </cell>
          <cell r="J662" t="str">
            <v>https://articulo.mercadolibre.com.ar/MLA-724351491-fibra-optica-hellermanntyton-12-hilos-monomodo-adss-aerea-_JM?quantity=1#position=4&amp;type=item&amp;tracking_id=a7db3d69-25cd-4a91-b897-9476a12e370d</v>
          </cell>
        </row>
        <row r="663">
          <cell r="A663" t="str">
            <v>I1739</v>
          </cell>
          <cell r="B663" t="str">
            <v>Conectores Fusionados SC</v>
          </cell>
          <cell r="C663" t="str">
            <v>u</v>
          </cell>
          <cell r="D663">
            <v>103.3058</v>
          </cell>
          <cell r="E663">
            <v>44300</v>
          </cell>
          <cell r="F663" t="str">
            <v>MERCADO LIBRE</v>
          </cell>
          <cell r="G663" t="str">
            <v>01_MATERIALES</v>
          </cell>
          <cell r="H663" t="str">
            <v>ELECTRICIDAD</v>
          </cell>
          <cell r="J663" t="str">
            <v>https://articulo.mercadolibre.com.ar/MLA-838377017-conector-rapido-fibra-optica-sc-upc-x-1-unidad-en-stock-_JM?quantity=1#position=1&amp;type=item&amp;tracking_id=27d85567-9c24-44b2-864d-f72ab26208cb</v>
          </cell>
        </row>
        <row r="664">
          <cell r="A664" t="str">
            <v>I1740</v>
          </cell>
          <cell r="B664" t="str">
            <v>Patchera Adam Hall 12 Canales K12c10 Manguera Sonido 10mts</v>
          </cell>
          <cell r="C664" t="str">
            <v>u</v>
          </cell>
          <cell r="D664">
            <v>17471.074400000001</v>
          </cell>
          <cell r="E664">
            <v>44110</v>
          </cell>
          <cell r="F664" t="str">
            <v>MERCADO LIBRE</v>
          </cell>
          <cell r="G664" t="str">
            <v>01_MATERIALES</v>
          </cell>
          <cell r="H664" t="str">
            <v>ELECTRICIDAD</v>
          </cell>
          <cell r="J664" t="str">
            <v>https://articulo.mercadolibre.com.ar/MLA-788339860-patchera-adam-hall-12-canales-k12c10-manguera-sonido-10mts-_JM#position=1&amp;type=item&amp;tracking_id=619c9349-f42a-4433-85f6-98388441fd05</v>
          </cell>
        </row>
        <row r="665">
          <cell r="A665" t="str">
            <v>I1741</v>
          </cell>
          <cell r="B665" t="str">
            <v>Cable Telefónico Subterráneo 12 Pares X 100 Metros</v>
          </cell>
          <cell r="C665" t="str">
            <v>ml</v>
          </cell>
          <cell r="D665">
            <v>181.02979999999999</v>
          </cell>
          <cell r="E665">
            <v>44487</v>
          </cell>
          <cell r="F665" t="str">
            <v>MERCADO LIBRE</v>
          </cell>
          <cell r="G665" t="str">
            <v>01_MATERIALES</v>
          </cell>
          <cell r="H665" t="str">
            <v>ELECTRICIDAD</v>
          </cell>
          <cell r="J665" t="str">
            <v>https://articulo.mercadolibre.com.ar/MLA-696546988-cable-telefonico-subterraneo-12-pares-x-100-metros-_JM?quantity=1#position=1&amp;type=item&amp;tracking_id=63481712-b949-472e-9b53-cc0a31932163</v>
          </cell>
        </row>
        <row r="666">
          <cell r="A666" t="str">
            <v>I1742</v>
          </cell>
          <cell r="B666" t="str">
            <v>Regleta Siemon S66m</v>
          </cell>
          <cell r="C666" t="str">
            <v>u</v>
          </cell>
          <cell r="D666">
            <v>3144.6280999999999</v>
          </cell>
          <cell r="E666">
            <v>44487</v>
          </cell>
          <cell r="F666" t="str">
            <v>MERCADO LIBRE</v>
          </cell>
          <cell r="G666" t="str">
            <v>01_MATERIALES</v>
          </cell>
          <cell r="H666" t="str">
            <v>ELECTRICIDAD</v>
          </cell>
          <cell r="J666" t="str">
            <v>https://articulo.mercadolibre.com.ar/MLA-825401506-regleta-siemon-s66m-sbase-25-pares-x-9-unidades-_JM#position=9&amp;type=item&amp;tracking_id=4ecc49cb-064c-44ff-b58e-11eb8a2872ea</v>
          </cell>
        </row>
        <row r="667">
          <cell r="A667" t="str">
            <v>I1743</v>
          </cell>
          <cell r="B667" t="str">
            <v>Caja Estanca</v>
          </cell>
          <cell r="C667" t="str">
            <v>u</v>
          </cell>
          <cell r="D667">
            <v>1761.9835</v>
          </cell>
          <cell r="E667">
            <v>44351</v>
          </cell>
          <cell r="F667" t="str">
            <v>MERCADO LIBRE</v>
          </cell>
          <cell r="G667" t="str">
            <v>01_MATERIALES</v>
          </cell>
          <cell r="H667" t="str">
            <v>ELECTRICIDAD</v>
          </cell>
          <cell r="J667" t="str">
            <v>https://articulo.mercadolibre.com.ar/MLA-812118713-caja-estanca-pvc-de-paso-derivacion-30x23x10cm-pr1010106-_JM?matt_tool=26190581&amp;matt_word=&amp;gclid=CjwKCAjwguzzBRBiEiwAgU0FT0OHjHc89BN-fGMiywx4QMZko1cfxq8b3hX-97cxK092uveM7r1QLRoCI2kQAvD_BwE</v>
          </cell>
        </row>
        <row r="668">
          <cell r="A668" t="str">
            <v>I1744</v>
          </cell>
          <cell r="B668" t="str">
            <v>Cable Red Internet Armado Exterior Ftp Doble Vaina 50m Envío Gratis(*)</v>
          </cell>
          <cell r="C668" t="str">
            <v>ml</v>
          </cell>
          <cell r="D668">
            <v>53.057899999999997</v>
          </cell>
          <cell r="E668">
            <v>44110</v>
          </cell>
          <cell r="F668" t="str">
            <v>MERCADO LIBRE</v>
          </cell>
          <cell r="G668" t="str">
            <v>01_MATERIALES</v>
          </cell>
          <cell r="H668" t="str">
            <v>ELECTRICIDAD</v>
          </cell>
          <cell r="J668" t="str">
            <v>https://articulo.mercadolibre.com.ar/MLA-739275278-cable-de-red-rj45-10-metros-rj45-patch-cord-utp-cat-6e-ipv-_JM?quantity=1&amp;variation=32022075927#position=1&amp;type=item&amp;tracking_id=65516d1b-df18-4434-a5cc-d2eca00c5041</v>
          </cell>
        </row>
        <row r="669">
          <cell r="A669" t="str">
            <v>I1745</v>
          </cell>
          <cell r="B669" t="str">
            <v>Conector Ficha Plug Rj45 Blindada Categoria 6 Amp Commsc X10</v>
          </cell>
          <cell r="C669" t="str">
            <v>u</v>
          </cell>
          <cell r="D669">
            <v>211.98349999999999</v>
          </cell>
          <cell r="E669">
            <v>44487</v>
          </cell>
          <cell r="F669" t="str">
            <v>MERCADO LIBRE</v>
          </cell>
          <cell r="G669" t="str">
            <v>01_MATERIALES</v>
          </cell>
          <cell r="H669" t="str">
            <v>ELECTRICIDAD</v>
          </cell>
          <cell r="J669" t="str">
            <v>https://articulo.mercadolibre.com.ar/MLA-744571797-conector-ficha-plug-rj45-blindada-categoria-6-amp-commsc-x10-_JM?matt_tool=80963329&amp;matt_word&amp;gclid=CjwKCAjwguzzBRBiEiwAgU0FT93dMUuGso2F3iJMbRuVhbWQLXDA-0cduDLYuRf0V54-dCEG251CxBoCBKwQAvD_BwE&amp;quantity=1</v>
          </cell>
        </row>
        <row r="670">
          <cell r="A670" t="str">
            <v>I1746</v>
          </cell>
          <cell r="B670" t="str">
            <v>Seccionador bajo carga 4x200A</v>
          </cell>
          <cell r="C670" t="str">
            <v>u</v>
          </cell>
          <cell r="D670">
            <v>9917.3554000000004</v>
          </cell>
          <cell r="E670">
            <v>44276</v>
          </cell>
          <cell r="F670" t="str">
            <v>MERCADO LIBRE</v>
          </cell>
          <cell r="G670" t="str">
            <v>01_MATERIALES</v>
          </cell>
          <cell r="H670" t="str">
            <v>ELECTRICIDAD</v>
          </cell>
          <cell r="J670" t="str">
            <v>https://articulo.mercadolibre.com.ar/MLA-836367906-interruptor-seccionador-bajo-carga-schneider-ins160-4x160-a-_JM#position=1&amp;type=item&amp;tracking_id=8050a979-24a7-4740-b73d-7c60b1c6f6aa</v>
          </cell>
        </row>
        <row r="671">
          <cell r="A671" t="str">
            <v>I1747</v>
          </cell>
          <cell r="B671" t="str">
            <v>Camara de seguridad tipo Box</v>
          </cell>
          <cell r="C671" t="str">
            <v>u</v>
          </cell>
          <cell r="D671">
            <v>1238.8429752066115</v>
          </cell>
          <cell r="E671">
            <v>44107</v>
          </cell>
          <cell r="F671" t="str">
            <v>MERCADO LIBRE</v>
          </cell>
          <cell r="G671" t="str">
            <v>01_MATERIALES</v>
          </cell>
          <cell r="H671" t="str">
            <v>ELECTRICIDAD</v>
          </cell>
          <cell r="J671" t="str">
            <v>https://articulo.mercadolibre.com.ar/MLA-723914080-gabinete-housing-camara-seguridad-exterior-tipo-box-_JM?matt_tool=45947256&amp;matt_word&amp;gclid=CjwKCAjwguzzBRBiEiwAgU0FTwqh3Ue_42cKg5tiFrITvA3obltFCHO8rzxx8yKUZQZOcBToCZEh8xoChy4QAvD_BwE&amp;quantity=1</v>
          </cell>
        </row>
        <row r="672">
          <cell r="A672" t="str">
            <v>I1748</v>
          </cell>
          <cell r="B672" t="str">
            <v>Proteccion Antivandalica para camara tipo box</v>
          </cell>
          <cell r="C672" t="str">
            <v>u</v>
          </cell>
          <cell r="D672">
            <v>995.04129999999998</v>
          </cell>
          <cell r="E672">
            <v>44487</v>
          </cell>
          <cell r="F672" t="str">
            <v>MERCADO LIBRE</v>
          </cell>
          <cell r="G672" t="str">
            <v>01_MATERIALES</v>
          </cell>
          <cell r="H672" t="str">
            <v>ELECTRICIDAD</v>
          </cell>
          <cell r="J672" t="str">
            <v>https://articulo.mercadolibre.com.ar/MLA-607775156-gabinete-housing-antivandalico-para-camara-de-seguridad-infinity-_JM?matt_tool=45947256&amp;matt_word&amp;gclid=CjwKCAjwguzzBRBiEiwAgU0FTxhNdQqjC6vyhL8TllQhIQGxVB7QWz23DYjvfERdnGsuWz_vfNIOQRoCGugQAvD_BwE&amp;quantity=1</v>
          </cell>
        </row>
        <row r="673">
          <cell r="A673" t="str">
            <v>I1749</v>
          </cell>
          <cell r="B673" t="str">
            <v>Camara de Seguridad tipo Ojo de Pez</v>
          </cell>
          <cell r="C673" t="str">
            <v>u</v>
          </cell>
          <cell r="D673">
            <v>22107.437999999998</v>
          </cell>
          <cell r="E673">
            <v>44487</v>
          </cell>
          <cell r="F673" t="str">
            <v>MERCADO LIBRE</v>
          </cell>
          <cell r="G673" t="str">
            <v>01_MATERIALES</v>
          </cell>
          <cell r="H673" t="str">
            <v>ELECTRICIDAD</v>
          </cell>
          <cell r="J673" t="str">
            <v>https://articulo.mercadolibre.com.ar/MLA-823221070-camara-domo-ip-dahua-5mp-ojo-de-pez-360-ipc-eb5531p-_JM#position=2&amp;type=item&amp;tracking_id=a2291f96-75ac-420f-b4fb-9ae91f542c03</v>
          </cell>
        </row>
        <row r="674">
          <cell r="A674" t="str">
            <v>I1750</v>
          </cell>
          <cell r="B674" t="str">
            <v>ProtecCion Antivandalica para Camara tipo Ojo de Pez</v>
          </cell>
          <cell r="C674" t="str">
            <v>u</v>
          </cell>
          <cell r="D674">
            <v>5000</v>
          </cell>
          <cell r="E674">
            <v>44044</v>
          </cell>
          <cell r="F674" t="str">
            <v>MERCADO LIBRE</v>
          </cell>
          <cell r="G674" t="str">
            <v>01_MATERIALES</v>
          </cell>
          <cell r="H674" t="str">
            <v>ELECTRICIDAD</v>
          </cell>
          <cell r="J674" t="str">
            <v>https://articulo.mercadolibre.com.ar/MLA-694114464-jaula-para-camara-antivandalismo-reja-proteccion-seguridad-_JM#position=16&amp;type=item&amp;tracking_id=ed0cf0a1-0806-461f-9100-cfb6a30430b1</v>
          </cell>
        </row>
        <row r="675">
          <cell r="A675" t="str">
            <v>I1751</v>
          </cell>
          <cell r="B675" t="str">
            <v>Camara de Seguridad tipo IP</v>
          </cell>
          <cell r="C675" t="str">
            <v>u</v>
          </cell>
          <cell r="D675">
            <v>7024.7933999999996</v>
          </cell>
          <cell r="E675">
            <v>44110</v>
          </cell>
          <cell r="F675" t="str">
            <v>MERCADO LIBRE</v>
          </cell>
          <cell r="G675" t="str">
            <v>01_MATERIALES</v>
          </cell>
          <cell r="H675" t="str">
            <v>ELECTRICIDAD</v>
          </cell>
          <cell r="J675" t="str">
            <v>https://articulo.mercadolibre.com.ar/MLA-875186913-camara-ip-tipo-box-ds-2cd4024fns-2mp-profesional-_JM#position=2&amp;type=item&amp;tracking_id=f92adee6-3ae6-4aa0-8fe5-413f9aef3f60</v>
          </cell>
        </row>
        <row r="676">
          <cell r="A676" t="str">
            <v>I1752</v>
          </cell>
          <cell r="B676" t="str">
            <v>Revo America Aero Hd 1080p 16 Ch. Video Seguridad Sistema ®</v>
          </cell>
          <cell r="C676" t="str">
            <v>u</v>
          </cell>
          <cell r="D676">
            <v>138754.7769</v>
          </cell>
          <cell r="E676">
            <v>44044</v>
          </cell>
          <cell r="F676" t="str">
            <v>MERCADO LIBRE</v>
          </cell>
          <cell r="G676" t="str">
            <v>01_MATERIALES</v>
          </cell>
          <cell r="H676" t="str">
            <v>ELECTRICIDAD</v>
          </cell>
          <cell r="J676" t="str">
            <v>https://articulo.mercadolibre.com.ar/MLA-816420021-revo-america-aero-hd-1080p-16-ch-video-seguridad-sistema--_JM?quantity=1#position=2&amp;type=item&amp;tracking_id=a7d6ed08-9add-49f0-a65f-b6d0d8e80e5b</v>
          </cell>
        </row>
        <row r="677">
          <cell r="A677" t="str">
            <v>I1753</v>
          </cell>
          <cell r="B677" t="str">
            <v>Ups Rackeable Apc Br900g 900va Back-ups 6 Tomas Cuotas Xellers</v>
          </cell>
          <cell r="C677" t="str">
            <v>u</v>
          </cell>
          <cell r="D677">
            <v>23933.057851239671</v>
          </cell>
          <cell r="E677">
            <v>44155</v>
          </cell>
          <cell r="F677" t="str">
            <v>MERCADO LIBRE</v>
          </cell>
          <cell r="G677" t="str">
            <v>01_MATERIALES</v>
          </cell>
          <cell r="H677" t="str">
            <v>ELECTRICIDAD</v>
          </cell>
          <cell r="J677" t="str">
            <v>https://articulo.mercadolibre.com.ar/MLA-772324433-ups-apc-br900g-900va-back-ups-6-tomas-cuotas-xellers-_JM?matt_tool=80963329&amp;matt_word=&amp;gclid=CjwKCAjwguzzBRBiEiwAgU0FT6jeS5-r4kM6AHpiPR12aqgpdgGsFZmM2EZtylFr1mooy65hZrGlhxoCYEgQAvD_BwE</v>
          </cell>
        </row>
        <row r="678">
          <cell r="A678" t="str">
            <v>I1754</v>
          </cell>
          <cell r="B678" t="str">
            <v>Patchera Patch Panel Cat 6 24 Puertos Bocas Jack Cat6 Rj45</v>
          </cell>
          <cell r="C678" t="str">
            <v>u</v>
          </cell>
          <cell r="D678">
            <v>5789.2561999999998</v>
          </cell>
          <cell r="E678">
            <v>44487</v>
          </cell>
          <cell r="F678" t="str">
            <v>MERCADO LIBRE</v>
          </cell>
          <cell r="G678" t="str">
            <v>01_MATERIALES</v>
          </cell>
          <cell r="H678" t="str">
            <v>ELECTRICIDAD</v>
          </cell>
          <cell r="J678" t="str">
            <v>https://articulo.mercadolibre.com.ar/MLA-797343744-patchera-patch-panel-cat-6-24-puertos-bocas-jack-cat6-rj45-_JM?matt_tool=80963329&amp;matt_word=&amp;gclid=CjwKCAjwguzzBRBiEiwAgU0FTwaCt49QDhYlU4tl_aC7MOLWHOhPFp3rMU9ZJMHI_hpcgaWbqol3BhoCW5QQAvD_BwE</v>
          </cell>
        </row>
        <row r="679">
          <cell r="A679" t="str">
            <v>I1755</v>
          </cell>
          <cell r="B679" t="str">
            <v>Camara de Inspeccion para PAT 25x25</v>
          </cell>
          <cell r="C679" t="str">
            <v>u</v>
          </cell>
          <cell r="D679">
            <v>3778.5124000000001</v>
          </cell>
          <cell r="E679">
            <v>44444</v>
          </cell>
          <cell r="F679" t="str">
            <v>MERCADO LIBRE</v>
          </cell>
          <cell r="G679" t="str">
            <v>01_MATERIALES</v>
          </cell>
          <cell r="H679" t="str">
            <v>ELECTRICIDAD</v>
          </cell>
          <cell r="J679" t="str">
            <v>https://articulo.mercadolibre.com.ar/MLA-738911359-caja-de-inspeccion-hierro-fundido-pjabalina-puesta-a-tierra-_JM#position=2&amp;type=item&amp;tracking_id=6b49770c-cbfc-4ffa-b99d-9b8ce101b325_JM#position=3&amp;type=item&amp;tracking_id=2d090233-40a4-4efe-9a44-46d1a086f7ab_JM#position=1&amp;type=item&amp;tracking_id=77f5a042-75d9-4897-ae36-e61708530bd3</v>
          </cell>
        </row>
        <row r="680">
          <cell r="A680" t="str">
            <v>I1756</v>
          </cell>
          <cell r="B680" t="str">
            <v>Cable Al desnudo 50mm2 (USAR I1296)</v>
          </cell>
          <cell r="C680" t="str">
            <v>ml</v>
          </cell>
          <cell r="D680">
            <v>1442.1487999999999</v>
          </cell>
          <cell r="E680">
            <v>44487</v>
          </cell>
          <cell r="F680" t="str">
            <v>MERCADO LIBRE</v>
          </cell>
          <cell r="G680" t="str">
            <v>01_MATERIALES</v>
          </cell>
          <cell r="H680" t="str">
            <v>ELECTRICIDAD</v>
          </cell>
          <cell r="J680" t="str">
            <v>https://articulo.mercadolibre.com.ar/MLA-684002502-cable-desnudo-sin-vaina-100-cobre-50-mm-x-metro-_JM?quantity=1</v>
          </cell>
        </row>
        <row r="681">
          <cell r="A681" t="str">
            <v>I1757</v>
          </cell>
          <cell r="B681" t="str">
            <v>Riel Din 35 Mm Para Termicas.</v>
          </cell>
          <cell r="C681" t="str">
            <v>ml</v>
          </cell>
          <cell r="D681">
            <v>404.13220000000001</v>
          </cell>
          <cell r="E681">
            <v>44444</v>
          </cell>
          <cell r="F681" t="str">
            <v>MERCADO LIBRE</v>
          </cell>
          <cell r="G681" t="str">
            <v>01_MATERIALES</v>
          </cell>
          <cell r="H681" t="str">
            <v>ELECTRICIDAD</v>
          </cell>
          <cell r="J681" t="str">
            <v>https://articulo.mercadolibre.com.ar/MLA-841811225-riel-din-35-mm-para-termicas-longitud-1-metro-_JM?quantity=1#position=1&amp;type=item&amp;tracking_id=def01ea4-1ad4-4a31-b590-cd3c783c4cac</v>
          </cell>
        </row>
        <row r="682">
          <cell r="A682" t="str">
            <v>I1758</v>
          </cell>
          <cell r="B682" t="str">
            <v>Gabinete  Metalico IP55 - 750x450x300</v>
          </cell>
          <cell r="C682" t="str">
            <v>u</v>
          </cell>
          <cell r="D682">
            <v>16896.686000000002</v>
          </cell>
          <cell r="E682">
            <v>44487</v>
          </cell>
          <cell r="F682" t="str">
            <v>MERCADO LIBRE</v>
          </cell>
          <cell r="G682" t="str">
            <v>01_MATERIALES</v>
          </cell>
          <cell r="H682" t="str">
            <v>ELECTRICIDAD</v>
          </cell>
          <cell r="J682" t="str">
            <v>https://articulo.mercadolibre.com.ar/MLA-693824989-gabinete-ip65-750-x-600-x-120-metalico-forli-electro-medina-_JM#position=3&amp;type=item&amp;tracking_id=205ed0ac-a0e5-4619-8cbb-0907066f246a</v>
          </cell>
        </row>
        <row r="683">
          <cell r="A683" t="str">
            <v>I1759</v>
          </cell>
          <cell r="B683" t="str">
            <v>Termica 4x20</v>
          </cell>
          <cell r="C683" t="str">
            <v>u</v>
          </cell>
          <cell r="D683">
            <v>2489.2561999999998</v>
          </cell>
          <cell r="E683">
            <v>44487</v>
          </cell>
          <cell r="F683" t="str">
            <v>MERCADO LIBRE</v>
          </cell>
          <cell r="G683" t="str">
            <v>01_MATERIALES</v>
          </cell>
          <cell r="H683" t="str">
            <v>ELECTRICIDAD</v>
          </cell>
          <cell r="J683" t="str">
            <v>https://articulo.mercadolibre.com.ar/MLA-788109974-llave-termica-tetrapolar-4x20-a-schneider-domae-_JM?matt_tool=26190581&amp;matt_word=&amp;gclid=Cj0KCQjwpfHzBRCiARIsAHHzyZoTXg3aV6lNJQqszcDEn9AaJGdR9FnXYZAlxSKW0_ca-ZXedR-eu9UaArrzEALw_wcB</v>
          </cell>
        </row>
        <row r="684">
          <cell r="A684" t="str">
            <v>I1760</v>
          </cell>
          <cell r="B684" t="str">
            <v>Altavoz IP68</v>
          </cell>
          <cell r="C684" t="str">
            <v>u</v>
          </cell>
          <cell r="D684">
            <v>19000</v>
          </cell>
          <cell r="E684">
            <v>44276</v>
          </cell>
          <cell r="F684" t="str">
            <v>MERCADO LIBRE</v>
          </cell>
          <cell r="G684" t="str">
            <v>01_MATERIALES</v>
          </cell>
          <cell r="H684" t="str">
            <v>ELECTRICIDAD</v>
          </cell>
          <cell r="J684" t="str">
            <v>https://articulo.mercadolibre.com.ar/MLA-833538097-8-parlante-faital-pro-4fe35-woofer-4-pulgada-30-watts-italy-_JM?matt_tool=16612882&amp;matt_word&amp;gclid=Cj0KCQjwpfHzBRCiARIsAHHzyZoBaEFJgpzJ-I7Ds2iciigG7K3q-9q0FK9-7_reLn5bQ8MGViaFMcgaAlFREALw_wcB&amp;quantity=1&amp;variation=48885319589</v>
          </cell>
        </row>
        <row r="685">
          <cell r="A685" t="str">
            <v>I1761</v>
          </cell>
          <cell r="B685" t="str">
            <v>ParaRayo</v>
          </cell>
          <cell r="C685" t="str">
            <v>u</v>
          </cell>
          <cell r="D685">
            <v>6664.46</v>
          </cell>
          <cell r="E685">
            <v>44280</v>
          </cell>
          <cell r="F685" t="str">
            <v>MERCADO LIBRE</v>
          </cell>
          <cell r="G685" t="str">
            <v>01_MATERIALES</v>
          </cell>
          <cell r="H685" t="str">
            <v>ELECTRICIDAD</v>
          </cell>
          <cell r="J685" t="str">
            <v>https://articulo.mercadolibre.com.ar/MLA-799470324-pararrayos-franklin-5-puntas-rayo-bronce-acero-inox-_JM#position=1&amp;amp;type=item&amp;amp;tracking_id=3971522f-507d-4f92-97a5-13b38c4627e7</v>
          </cell>
        </row>
        <row r="686">
          <cell r="A686" t="str">
            <v>I1762</v>
          </cell>
          <cell r="B686" t="str">
            <v>Tubo Awaduct 110</v>
          </cell>
          <cell r="C686" t="str">
            <v>ml</v>
          </cell>
          <cell r="D686">
            <v>501.67219999999998</v>
          </cell>
          <cell r="E686">
            <v>44487</v>
          </cell>
          <cell r="F686" t="str">
            <v>MERCADO LIBRE</v>
          </cell>
          <cell r="G686" t="str">
            <v>01_MATERIALES</v>
          </cell>
          <cell r="H686" t="str">
            <v>INST. CLOACAL</v>
          </cell>
          <cell r="J686" t="str">
            <v>https://articulo.mercadolibre.com.ar/MLA-788250539-tubo-cloacal-x-3-m-110-awaduct-_JM?matt_tool=26190581&amp;matt_word&amp;gclid=Cj0KCQjwpfHzBRCiARIsAHHzyZpZlS34PMYQXstV0wdzgBzpyeA6hAyb0aV5kcmCqMIG2GzxvErgSRQaAkutEALw_wcB&amp;quantity=1</v>
          </cell>
        </row>
        <row r="687">
          <cell r="A687" t="str">
            <v>I1763</v>
          </cell>
          <cell r="B687" t="str">
            <v>Camaras de Polipropileno 40x40</v>
          </cell>
          <cell r="C687" t="str">
            <v>u</v>
          </cell>
          <cell r="D687">
            <v>2500</v>
          </cell>
          <cell r="E687">
            <v>44044</v>
          </cell>
          <cell r="F687" t="str">
            <v>MERCADO LIBRE</v>
          </cell>
          <cell r="G687" t="str">
            <v>01_MATERIALES</v>
          </cell>
          <cell r="H687" t="str">
            <v>INST. CLOACAL</v>
          </cell>
          <cell r="J687" t="str">
            <v>https://articulo.mercadolibre.com.ar/MLA-831262840-camara-de-inspeccion-cloacalpluvial-40x40-tapa-reforzada-_JM?quantity=1#position=15&amp;type=item&amp;tracking_id=857c347d-e12b-4b02-ab52-c74cbf2e0229</v>
          </cell>
        </row>
        <row r="688">
          <cell r="A688" t="str">
            <v>I1764</v>
          </cell>
          <cell r="B688" t="str">
            <v>Rejas de Acero galvanizada</v>
          </cell>
          <cell r="C688" t="str">
            <v>ml</v>
          </cell>
          <cell r="D688">
            <v>5675</v>
          </cell>
          <cell r="E688">
            <v>44487</v>
          </cell>
          <cell r="F688" t="str">
            <v>MERCADO LIBRE</v>
          </cell>
          <cell r="G688" t="str">
            <v>01_MATERIALES</v>
          </cell>
          <cell r="H688" t="str">
            <v>ACERO</v>
          </cell>
          <cell r="J688" t="str">
            <v>https://articulo.mercadolibre.com.ar/MLA-615390921-rejilla-de-desague-guardaganado-20cm-galvanizada-con-marco-ed-r200g-_JM?quantity=1#position=2&amp;type=item&amp;tracking_id=9a02ee10-4d9e-4b04-abe1-bcf3f1ecd8c1</v>
          </cell>
        </row>
        <row r="689">
          <cell r="A689" t="str">
            <v>I1765</v>
          </cell>
          <cell r="B689" t="str">
            <v>Pead 40</v>
          </cell>
          <cell r="C689" t="str">
            <v>ml</v>
          </cell>
          <cell r="D689">
            <v>36.355371900826448</v>
          </cell>
          <cell r="E689">
            <v>44107</v>
          </cell>
          <cell r="F689" t="str">
            <v>MERCADO LIBRE</v>
          </cell>
          <cell r="G689" t="str">
            <v>01_MATERIALES</v>
          </cell>
          <cell r="H689" t="str">
            <v>INST. CLOACAL</v>
          </cell>
          <cell r="J689" t="str">
            <v>https://articulo.mercadolibre.com.ar/MLA-826903217-tubo-polietileno-alta-densidad-pead-pn10-32mm-riego-x-100mts-_JM?searchVariation=46878245729&amp;quantity=1&amp;variation=46878245729#searchVariation=46878245729&amp;position=5&amp;type=item&amp;tracking_id=eadb736e-0526-438d-9b9b-c41f6d410d22</v>
          </cell>
        </row>
        <row r="690">
          <cell r="A690" t="str">
            <v>I1766</v>
          </cell>
          <cell r="B690" t="str">
            <v>Gavion de 2 m X 1 m X 1 m  (2 m3)</v>
          </cell>
          <cell r="C690" t="str">
            <v>U</v>
          </cell>
          <cell r="D690">
            <v>7308.73</v>
          </cell>
          <cell r="E690">
            <v>43969.438761574071</v>
          </cell>
          <cell r="F690" t="str">
            <v>https://articulo.mercadolibre.com.ar/MLA-813708468-gavion-caja-malla-doble-torsion-de-acero-muro-_JM#position=1&amp;type=item&amp;tracking_id=5535d4f6-be63-4b5e-ab95-b87ab6e3c025</v>
          </cell>
          <cell r="G690" t="str">
            <v>01_MATERIALES</v>
          </cell>
          <cell r="H690" t="str">
            <v>ACERO</v>
          </cell>
          <cell r="J690">
            <v>69.94</v>
          </cell>
        </row>
        <row r="691">
          <cell r="A691" t="str">
            <v>I1767</v>
          </cell>
          <cell r="B691" t="str">
            <v>Piedra bola por camionada de 6 m3</v>
          </cell>
          <cell r="C691" t="str">
            <v>u</v>
          </cell>
          <cell r="D691">
            <v>12040.495867768595</v>
          </cell>
          <cell r="E691">
            <v>44107</v>
          </cell>
          <cell r="F691" t="str">
            <v>MERCADO LIBRE</v>
          </cell>
          <cell r="G691" t="str">
            <v>01_MATERIALES</v>
          </cell>
          <cell r="H691" t="str">
            <v>ARIDOS</v>
          </cell>
          <cell r="J691" t="str">
            <v>https://articulo.mercadolibre.com.ar/MLA-834145923-piedra-bola-por-camionada-de-6-m3-envio-gratis-_JM?quantity=1#position=1&amp;type=item&amp;tracking_id=735640bd-656e-4a91-8e56-683e1d58e2a4</v>
          </cell>
        </row>
        <row r="692">
          <cell r="A692" t="str">
            <v>I1768</v>
          </cell>
          <cell r="B692" t="str">
            <v>Zocalo de porcelanato</v>
          </cell>
          <cell r="C692" t="str">
            <v>ml</v>
          </cell>
          <cell r="D692">
            <v>288.4298</v>
          </cell>
          <cell r="E692">
            <v>44487</v>
          </cell>
          <cell r="F692" t="str">
            <v>MERCADO LIBRE</v>
          </cell>
          <cell r="G692" t="str">
            <v>01_MATERIALES</v>
          </cell>
          <cell r="H692" t="str">
            <v>PISOS</v>
          </cell>
          <cell r="J692" t="str">
            <v>https://articulo.mercadolibre.com.ar/MLA-853435173-zocalo-orac-blanco-polar-75cm-x-24-ml-pvc-waterproof-_JM?variation=55218079541#reco_item_pos=0&amp;reco_backend=machinalis-v2p-pdp-boost-v2&amp;reco_backend_type=low_level&amp;reco_client=vip-v2p&amp;reco_id=d9ed587b-c8c9-4d49-b157-1ba9d0a508a2</v>
          </cell>
        </row>
        <row r="693">
          <cell r="A693" t="str">
            <v>I1769</v>
          </cell>
          <cell r="B693" t="str">
            <v>Triturado granítico 100/300 mm (1,89 tn/m3)</v>
          </cell>
          <cell r="C693" t="str">
            <v>m3</v>
          </cell>
          <cell r="D693">
            <v>1318.8679245283017</v>
          </cell>
          <cell r="E693">
            <v>43969.727534722224</v>
          </cell>
          <cell r="F693" t="str">
            <v>SIN FUENTE</v>
          </cell>
          <cell r="G693" t="str">
            <v>01_MATERIALES</v>
          </cell>
          <cell r="H693" t="str">
            <v>ARIDOS</v>
          </cell>
          <cell r="J693" t="str">
            <v>JUAN JO MAIL 20/5/2020</v>
          </cell>
        </row>
        <row r="694">
          <cell r="A694" t="str">
            <v>I1770</v>
          </cell>
          <cell r="B694" t="str">
            <v>Transporte de gaviones</v>
          </cell>
          <cell r="C694" t="str">
            <v>u</v>
          </cell>
          <cell r="D694">
            <v>25000</v>
          </cell>
          <cell r="E694">
            <v>43969.727534722224</v>
          </cell>
          <cell r="F694" t="str">
            <v>SIN FUENTE</v>
          </cell>
          <cell r="G694" t="str">
            <v>04_SUBCONTRATOS</v>
          </cell>
          <cell r="H694" t="str">
            <v>TRANSPORTE</v>
          </cell>
          <cell r="J694" t="str">
            <v>SIN CÓDIGO</v>
          </cell>
        </row>
        <row r="695">
          <cell r="A695" t="str">
            <v>I1771</v>
          </cell>
          <cell r="B695" t="str">
            <v>Transporte de piedras camión de 16 m3</v>
          </cell>
          <cell r="C695" t="str">
            <v>u</v>
          </cell>
          <cell r="D695">
            <v>20000</v>
          </cell>
          <cell r="E695">
            <v>43969.727534722224</v>
          </cell>
          <cell r="F695" t="str">
            <v>SIN FUENTE</v>
          </cell>
          <cell r="G695" t="str">
            <v>01_MATERIALES</v>
          </cell>
          <cell r="H695" t="str">
            <v>TRANSPORTE</v>
          </cell>
          <cell r="J695" t="str">
            <v>SIN CÓDIGO</v>
          </cell>
        </row>
        <row r="696">
          <cell r="A696" t="str">
            <v>I1772</v>
          </cell>
          <cell r="B696" t="str">
            <v>Gavión de 4 m x 2 m x 0,30 m (2,4 m3)</v>
          </cell>
          <cell r="C696" t="str">
            <v>u</v>
          </cell>
          <cell r="D696">
            <v>12486.705</v>
          </cell>
          <cell r="E696">
            <v>43969.727534722224</v>
          </cell>
          <cell r="F696" t="str">
            <v>https://articulo.mercadolibre.com.ar/MLA-813708468-gavion-caja-malla-doble-torsion-de-acero-muro-_JM#position=1&amp;type=item&amp;tracking_id=5535d4f6-be63-4b5e-ab95-b87ab6e3c025</v>
          </cell>
          <cell r="G696" t="str">
            <v>01_MATERIALES</v>
          </cell>
          <cell r="H696" t="str">
            <v>ACERO</v>
          </cell>
          <cell r="J696">
            <v>119.49</v>
          </cell>
        </row>
        <row r="697">
          <cell r="A697" t="str">
            <v>I1773</v>
          </cell>
          <cell r="B697" t="str">
            <v>Manto Geotextil No Tejido Mactex N4.2 Rollo 4,6mx100m Sibaco</v>
          </cell>
          <cell r="C697" t="str">
            <v>m2</v>
          </cell>
          <cell r="D697">
            <v>301.65289999999999</v>
          </cell>
          <cell r="E697">
            <v>44487</v>
          </cell>
          <cell r="F697" t="str">
            <v>MERCADO LIBRE</v>
          </cell>
          <cell r="G697" t="str">
            <v>01_MATERIALES</v>
          </cell>
          <cell r="H697" t="str">
            <v>INST. GAS</v>
          </cell>
          <cell r="J697" t="str">
            <v>https://articulo.mercadolibre.com.ar/MLA-853722218-manto-geotextil-no-tejido-mactex-n-42-x1-m2-jardines-sibaco-_JM#position=2&amp;search_layout=stack&amp;type=item&amp;tracking_id=e90d92b7-a12b-4fdc-b552-12fd39d39269</v>
          </cell>
        </row>
        <row r="698">
          <cell r="A698" t="str">
            <v>I1774</v>
          </cell>
          <cell r="B698" t="str">
            <v>Caño de Das Revestido Pintura Epoxi Ø 3"  X 6,40 Mts</v>
          </cell>
          <cell r="C698" t="str">
            <v>u</v>
          </cell>
          <cell r="D698">
            <v>18067.371899999998</v>
          </cell>
          <cell r="E698">
            <v>44487</v>
          </cell>
          <cell r="F698" t="str">
            <v>MERCADO LIBRE</v>
          </cell>
          <cell r="G698" t="str">
            <v>01_MATERIALES</v>
          </cell>
          <cell r="H698" t="str">
            <v>INST. GAS</v>
          </cell>
          <cell r="J698" t="str">
            <v>https://articulo.mercadolibre.com.ar/MLA-670634733-cano-revestido-pintura-epoxi-3-x-640-mts-gk-_JM?quantity=1#position=10&amp;type=item&amp;tracking_id=5b0fe311-6d35-4537-baa8-641e26226763</v>
          </cell>
        </row>
        <row r="699">
          <cell r="A699" t="str">
            <v>I1775</v>
          </cell>
          <cell r="B699" t="str">
            <v>Caño de Das Revestido Pintura Epoxi Ø 2  1/2"  X 6,40 Mts</v>
          </cell>
          <cell r="C699" t="str">
            <v>u</v>
          </cell>
          <cell r="D699">
            <v>8783.8263999999999</v>
          </cell>
          <cell r="E699">
            <v>44351</v>
          </cell>
          <cell r="F699" t="str">
            <v>MERCADO LIBRE</v>
          </cell>
          <cell r="G699" t="str">
            <v>01_MATERIALES</v>
          </cell>
          <cell r="H699" t="str">
            <v>INST. GAS</v>
          </cell>
          <cell r="J699" t="str">
            <v>https://articulo.mercadolibre.com.ar/MLA-670634598-cano-revestido-pintura-epoxi-2-12-x-640-mts-gk-_JM?quantity=1#position=4&amp;type=item&amp;tracking_id=194d8c0e-0b04-45aa-8e86-bb7fd26f3338</v>
          </cell>
        </row>
        <row r="700">
          <cell r="A700" t="str">
            <v>I1776</v>
          </cell>
          <cell r="B700" t="str">
            <v>Caño de Das Revestido Pintura Epoxi Ø 2"  X 6,40 Mts</v>
          </cell>
          <cell r="C700" t="str">
            <v>u</v>
          </cell>
          <cell r="D700">
            <v>9872.1157000000003</v>
          </cell>
          <cell r="E700">
            <v>44487</v>
          </cell>
          <cell r="F700" t="str">
            <v>MERCADO LIBRE</v>
          </cell>
          <cell r="G700" t="str">
            <v>01_MATERIALES</v>
          </cell>
          <cell r="H700" t="str">
            <v>INST. GAS</v>
          </cell>
          <cell r="J700" t="str">
            <v>https://articulo.mercadolibre.com.ar/MLA-748547668-cano-tubo-para-gas-epoxi-acero-de-2-pulgada-x-64-mt-_JM?quantity=1#position=35&amp;type=item&amp;tracking_id=859f933b-43fa-4e20-8317-e061577da4a0</v>
          </cell>
        </row>
        <row r="701">
          <cell r="A701" t="str">
            <v>I1777</v>
          </cell>
          <cell r="B701" t="str">
            <v>Caño de Das Revestido Pintura Epoxi Ø 1 1/4"  X 6,40 Mts</v>
          </cell>
          <cell r="C701" t="str">
            <v>u</v>
          </cell>
          <cell r="D701">
            <v>6671.3058000000001</v>
          </cell>
          <cell r="E701">
            <v>44487</v>
          </cell>
          <cell r="F701" t="str">
            <v>MERCADO LIBRE</v>
          </cell>
          <cell r="G701" t="str">
            <v>01_MATERIALES</v>
          </cell>
          <cell r="H701" t="str">
            <v>INST. GAS</v>
          </cell>
          <cell r="J701" t="str">
            <v>https://articulo.mercadolibre.com.ar/MLA-666652405-cano-revestido-pintura-epoxi-1-14-x-640-mts-gk-_JM?quantity=1#position=26&amp;type=item&amp;tracking_id=859f933b-43fa-4e20-8317-e061577da4a0</v>
          </cell>
        </row>
        <row r="702">
          <cell r="A702" t="str">
            <v>I1778</v>
          </cell>
          <cell r="B702" t="str">
            <v>Caño de Das Revestido Pintura Epoxi Ø 1"  X 6,40 Mts</v>
          </cell>
          <cell r="C702" t="str">
            <v>u</v>
          </cell>
          <cell r="D702">
            <v>3190.0826000000002</v>
          </cell>
          <cell r="E702">
            <v>44202</v>
          </cell>
          <cell r="F702" t="str">
            <v>MERCADO LIBRE</v>
          </cell>
          <cell r="G702" t="str">
            <v>01_MATERIALES</v>
          </cell>
          <cell r="H702" t="str">
            <v>INST. GAS</v>
          </cell>
          <cell r="J702" t="str">
            <v>https://articulo.mercadolibre.com.ar/MLA-610218311-cano-aprobado-gas-epoxi-tenaris-1-x-64-mt-gramabi-tubo-_JM?quantity=1&amp;variation=41816884986#position=30&amp;type=item&amp;tracking_id=859f933b-43fa-4e20-8317-e061577da4a0</v>
          </cell>
        </row>
        <row r="703">
          <cell r="A703" t="str">
            <v>I1779</v>
          </cell>
          <cell r="B703" t="str">
            <v>Caño de Das Revestido Pintura Epoxi Ø 3/4"  X 6,40 Mts</v>
          </cell>
          <cell r="C703" t="str">
            <v>u</v>
          </cell>
          <cell r="D703">
            <v>3286.5702000000001</v>
          </cell>
          <cell r="E703">
            <v>44487</v>
          </cell>
          <cell r="F703" t="str">
            <v>MERCADO LIBRE</v>
          </cell>
          <cell r="G703" t="str">
            <v>01_MATERIALES</v>
          </cell>
          <cell r="H703" t="str">
            <v>INST. GAS</v>
          </cell>
          <cell r="J703" t="str">
            <v>https://articulo.mercadolibre.com.ar/MLA-615843379-cano-para-gas-de-acero-epoxi-aprobado-de-34-x-64-m-verkar-_JM?quantity=1#position=38&amp;type=item&amp;tracking_id=859f933b-43fa-4e20-8317-e061577da4a0</v>
          </cell>
        </row>
        <row r="704">
          <cell r="A704" t="str">
            <v>I1780</v>
          </cell>
          <cell r="B704" t="str">
            <v>Caño de Das Revestido Pintura Epoxi Ø 1/2"  X 6,40 Mts</v>
          </cell>
          <cell r="C704" t="str">
            <v>u</v>
          </cell>
          <cell r="D704">
            <v>2580.6694000000002</v>
          </cell>
          <cell r="E704">
            <v>44487</v>
          </cell>
          <cell r="F704" t="str">
            <v>MERCADO LIBRE</v>
          </cell>
          <cell r="G704" t="str">
            <v>01_MATERIALES</v>
          </cell>
          <cell r="H704" t="str">
            <v>INST. GAS</v>
          </cell>
          <cell r="J704" t="str">
            <v>https://articulo.mercadolibre.com.ar/MLA-843620502-cano-revestido-pintura-epoxi-12-x-64-mts-_JM?quantity=1#position=22&amp;type=item&amp;tracking_id=86b80a4c-6a32-45f8-8381-9b142d1a76c4</v>
          </cell>
        </row>
        <row r="705">
          <cell r="A705" t="str">
            <v>I1782</v>
          </cell>
          <cell r="B705" t="str">
            <v>Codo con Revestimiento Epoxi Ø 2 1/2" HH</v>
          </cell>
          <cell r="C705" t="str">
            <v>u</v>
          </cell>
          <cell r="D705">
            <v>1266.8181999999999</v>
          </cell>
          <cell r="E705">
            <v>44487</v>
          </cell>
          <cell r="F705" t="str">
            <v>MERCADO LIBRE</v>
          </cell>
          <cell r="G705" t="str">
            <v>01_MATERIALES</v>
          </cell>
          <cell r="H705" t="str">
            <v>INST. GAS</v>
          </cell>
          <cell r="J705" t="str">
            <v>https://articulo.mercadolibre.com.ar/MLA-671652303-codo-90-hh-epoxi-2-12-gk-_JM?quantity=1#position=11&amp;type=item&amp;tracking_id=99211777-4444-442e-a63b-27afa0d36427</v>
          </cell>
        </row>
        <row r="706">
          <cell r="A706" t="str">
            <v>I1783</v>
          </cell>
          <cell r="B706" t="str">
            <v>Codo con Revestimiento Epoxi Ø 2" HH</v>
          </cell>
          <cell r="C706" t="str">
            <v>u</v>
          </cell>
          <cell r="D706">
            <v>709.31399999999996</v>
          </cell>
          <cell r="E706">
            <v>44487</v>
          </cell>
          <cell r="F706" t="str">
            <v>MERCADO LIBRE</v>
          </cell>
          <cell r="G706" t="str">
            <v>01_MATERIALES</v>
          </cell>
          <cell r="H706" t="str">
            <v>INST. GAS</v>
          </cell>
          <cell r="J706" t="str">
            <v>https://articulo.mercadolibre.com.ar/MLA-831644097-codo-90-hh-epoxi-2-_JM?quantity=1#position=30&amp;type=item&amp;tracking_id=99211777-4444-442e-a63b-27afa0d36427</v>
          </cell>
        </row>
        <row r="707">
          <cell r="A707" t="str">
            <v>I1784</v>
          </cell>
          <cell r="B707" t="str">
            <v>Codo con Revestimiento Epoxi Ø 1 1/2" HH</v>
          </cell>
          <cell r="C707" t="str">
            <v>u</v>
          </cell>
          <cell r="D707">
            <v>223.1405</v>
          </cell>
          <cell r="E707">
            <v>44110</v>
          </cell>
          <cell r="F707" t="str">
            <v>MERCADO LIBRE</v>
          </cell>
          <cell r="G707" t="str">
            <v>01_MATERIALES</v>
          </cell>
          <cell r="H707" t="str">
            <v>INST. GAS</v>
          </cell>
          <cell r="J707" t="str">
            <v>https://articulo.mercadolibre.com.ar/MLA-873898369-codo-epoxi-hembra-hembra-1-12-pulgada-_JM#position=5&amp;type=item&amp;tracking_id=4aeeafe3-9b30-4930-b58c-c3808cc2aa80</v>
          </cell>
        </row>
        <row r="708">
          <cell r="A708" t="str">
            <v>I1785</v>
          </cell>
          <cell r="B708" t="str">
            <v>Codo con Revestimiento Epoxi Ø 1" HH</v>
          </cell>
          <cell r="C708" t="str">
            <v>u</v>
          </cell>
          <cell r="D708">
            <v>287.6198</v>
          </cell>
          <cell r="E708">
            <v>44487</v>
          </cell>
          <cell r="F708" t="str">
            <v>MERCADO LIBRE</v>
          </cell>
          <cell r="G708" t="str">
            <v>01_MATERIALES</v>
          </cell>
          <cell r="H708" t="str">
            <v>INST. GAS</v>
          </cell>
          <cell r="J708" t="str">
            <v>https://articulo.mercadolibre.com.ar/MLA-792342322-codo-90-hh-epoxi-1-_JM?quantity=1#position=10&amp;type=item&amp;tracking_id=38653f5c-3101-4356-8451-58df2aefcff2</v>
          </cell>
        </row>
        <row r="709">
          <cell r="A709" t="str">
            <v>I1786</v>
          </cell>
          <cell r="B709" t="str">
            <v>Codo con Revestimiento Epoxi Ø 3/4" HH</v>
          </cell>
          <cell r="C709" t="str">
            <v>u</v>
          </cell>
          <cell r="D709">
            <v>75.107399999999998</v>
          </cell>
          <cell r="E709">
            <v>44110</v>
          </cell>
          <cell r="F709" t="str">
            <v>MERCADO LIBRE</v>
          </cell>
          <cell r="G709" t="str">
            <v>01_MATERIALES</v>
          </cell>
          <cell r="H709" t="str">
            <v>INST. GAS</v>
          </cell>
          <cell r="J709" t="str">
            <v>https://articulo.mercadolibre.com.ar/MLA-774504845-codo-con-revestimiento-epoxi-aprobado-34-hh-por-10-un-_JM?quantity=1#position=1&amp;type=item&amp;tracking_id=38653f5c-3101-4356-8451-58df2aefcff2</v>
          </cell>
        </row>
        <row r="710">
          <cell r="A710" t="str">
            <v>I1787</v>
          </cell>
          <cell r="B710" t="str">
            <v>Codo con Revestimiento Epoxi Ø 1/2" HH</v>
          </cell>
          <cell r="C710" t="str">
            <v>u</v>
          </cell>
          <cell r="D710">
            <v>94.305800000000005</v>
          </cell>
          <cell r="E710">
            <v>44487</v>
          </cell>
          <cell r="F710" t="str">
            <v>MERCADO LIBRE</v>
          </cell>
          <cell r="G710" t="str">
            <v>01_MATERIALES</v>
          </cell>
          <cell r="H710" t="str">
            <v>INST. GAS</v>
          </cell>
          <cell r="J710" t="str">
            <v>https://articulo.mercadolibre.com.ar/MLA-870777435-codo-epoxi-hh-12-pulgada-_JM#position=1&amp;amp;type=item&amp;amp;tracking_id=a0510976-9bc6-41f7-a8a8-3ce722a06b57</v>
          </cell>
        </row>
        <row r="711">
          <cell r="A711" t="str">
            <v>I1788</v>
          </cell>
          <cell r="B711" t="str">
            <v>Tee con Revestimiento Epoxi  Ø 1"</v>
          </cell>
          <cell r="C711" t="str">
            <v>u</v>
          </cell>
          <cell r="D711">
            <v>300</v>
          </cell>
          <cell r="E711">
            <v>44487</v>
          </cell>
          <cell r="F711" t="str">
            <v>MERCADO LIBRE</v>
          </cell>
          <cell r="G711" t="str">
            <v>01_MATERIALES</v>
          </cell>
          <cell r="H711" t="str">
            <v>INST. GAS</v>
          </cell>
          <cell r="J711" t="str">
            <v>https://articulo.mercadolibre.com.ar/MLA-854206978-tee-epoxi-1-ferresur-_JM?quantity=1#position=1&amp;type=item&amp;tracking_id=af7eefed-e7db-47be-8556-ce41af4ccc0f</v>
          </cell>
        </row>
        <row r="712">
          <cell r="A712" t="str">
            <v>I1789</v>
          </cell>
          <cell r="B712" t="str">
            <v>Tee con Revestimiento Epoxi  Ø 3/4"</v>
          </cell>
          <cell r="C712" t="str">
            <v>u</v>
          </cell>
          <cell r="D712">
            <v>186.58680000000001</v>
          </cell>
          <cell r="E712">
            <v>44487</v>
          </cell>
          <cell r="F712" t="str">
            <v>MERCADO LIBRE</v>
          </cell>
          <cell r="G712" t="str">
            <v>01_MATERIALES</v>
          </cell>
          <cell r="H712" t="str">
            <v>INST. GAS</v>
          </cell>
          <cell r="J712" t="str">
            <v>https://articulo.mercadolibre.com.ar/MLA-832447553-tee-de-34-epoxi-_JM?quantity=1#position=6&amp;type=item&amp;tracking_id=cc01a45d-cd51-4820-a370-808247554dea</v>
          </cell>
        </row>
        <row r="713">
          <cell r="A713" t="str">
            <v>I1790</v>
          </cell>
          <cell r="B713" t="str">
            <v>Tee con Revestimiento Epoxi  Ø 1/2"</v>
          </cell>
          <cell r="C713" t="str">
            <v>u</v>
          </cell>
          <cell r="D713">
            <v>109.0909</v>
          </cell>
          <cell r="E713">
            <v>44487</v>
          </cell>
          <cell r="F713" t="str">
            <v>MERCADO LIBRE</v>
          </cell>
          <cell r="G713" t="str">
            <v>01_MATERIALES</v>
          </cell>
          <cell r="H713" t="str">
            <v>INST. GAS</v>
          </cell>
          <cell r="J713" t="str">
            <v>https://articulo.mercadolibre.com.ar/MLA-854217324-te-12-epoxi-ferresur-_JM#position=2&amp;type=item&amp;tracking_id=af7eefed-e7db-47be-8556-ce41af4ccc0f</v>
          </cell>
        </row>
        <row r="714">
          <cell r="A714" t="str">
            <v>I1791</v>
          </cell>
          <cell r="B714" t="str">
            <v>Revoque Plastico 2 En 1 Texturado 30 Kilos Impermeable (1,5 a 2 kg/m2)</v>
          </cell>
          <cell r="C714" t="str">
            <v>u</v>
          </cell>
          <cell r="D714">
            <v>4819.8263999999999</v>
          </cell>
          <cell r="E714">
            <v>44351</v>
          </cell>
          <cell r="F714" t="str">
            <v>MERCADO LIBRE</v>
          </cell>
          <cell r="G714" t="str">
            <v>01_MATERIALES</v>
          </cell>
          <cell r="H714" t="str">
            <v xml:space="preserve">MEZCLAS	</v>
          </cell>
          <cell r="J714" t="str">
            <v>https://articulo.mercadolibre.com.ar/MLA-767996174-revoque-plastico-2-en-1-texturado-30-k-impermeable-_JM?searchVariation=32283574020#searchVariation=32283574020&amp;amp;position=1&amp;amp;type=item&amp;amp;tracking_id=a0864715-39fc-49e6-a6c9-33641cff1958</v>
          </cell>
        </row>
        <row r="715">
          <cell r="A715" t="str">
            <v>I1792</v>
          </cell>
          <cell r="B715" t="str">
            <v xml:space="preserve">Revestimiento Plástico Fino-medio x 30 Kg </v>
          </cell>
          <cell r="C715" t="str">
            <v>u</v>
          </cell>
          <cell r="D715">
            <v>7463.6364000000003</v>
          </cell>
          <cell r="E715">
            <v>44487</v>
          </cell>
          <cell r="F715" t="str">
            <v>MERCADO LIBRE</v>
          </cell>
          <cell r="G715" t="str">
            <v>01_MATERIALES</v>
          </cell>
          <cell r="H715" t="str">
            <v>PISOS</v>
          </cell>
          <cell r="J715" t="str">
            <v>https://articulo.mercadolibre.com.ar/MLA-610376460-revear-revestimiento-marble-finomedio-30-kg-rex-_JM?searchVariation=23646590136#searchVariation=23646590136&amp;position=1&amp;type=item&amp;tracking_id=aedc2fce-c220-4e8f-83d4-d758b6dd6b15</v>
          </cell>
        </row>
        <row r="716">
          <cell r="A716" t="str">
            <v>I1793</v>
          </cell>
          <cell r="B716" t="str">
            <v>Ceramicas San Lorenzo Forte Blanco 33x33</v>
          </cell>
          <cell r="C716" t="str">
            <v>m2</v>
          </cell>
          <cell r="D716">
            <v>965.04129999999998</v>
          </cell>
          <cell r="E716">
            <v>44487</v>
          </cell>
          <cell r="F716" t="str">
            <v>MERCADO LIBRE</v>
          </cell>
          <cell r="G716" t="str">
            <v>01_MATERIALES</v>
          </cell>
          <cell r="H716" t="str">
            <v>PISOS</v>
          </cell>
          <cell r="J716" t="str">
            <v>https://articulo.mercadolibre.com.ar/MLA-814181045-ceramica-san-lor-forte-blanco-33x33-1era-piso-pared-cuotas-_JM#reco_item_pos=3&amp;reco_backend=machinalis-v2p-pdp-boost-v2&amp;reco_backend_type=low_level&amp;reco_client=vip-v2p&amp;reco_id=f7c7780e-79a5-44ee-b216-7bffcda38cc6</v>
          </cell>
        </row>
        <row r="717">
          <cell r="A717" t="str">
            <v>I1794</v>
          </cell>
          <cell r="B717" t="str">
            <v>Venecitas Biseladas - Mixes - 2 X 2cm -  Plancha de 32,6 x 32,6 cm</v>
          </cell>
          <cell r="C717" t="str">
            <v>m2</v>
          </cell>
          <cell r="D717">
            <v>3909.0909000000001</v>
          </cell>
          <cell r="E717">
            <v>44487</v>
          </cell>
          <cell r="F717" t="str">
            <v>MERCADO LIBRE</v>
          </cell>
          <cell r="G717" t="str">
            <v>01_MATERIALES</v>
          </cell>
          <cell r="H717" t="str">
            <v>PISOS</v>
          </cell>
          <cell r="J717" t="str">
            <v>https://articulo.mercadolibre.com.ar/MLA-599417318-venecitas-biseladas-mix-grises-2x2-1ra-calidad-precio-x-m2-_JM?variation=37577412742#reco_item_pos=2&amp;reco_backend=machinalis-v2p-pdp-boost-v2&amp;reco_backend_type=low_level&amp;reco_client=vip-v2p&amp;reco_id=a95b045d-5b63-446e-b382-4617f37ae28b</v>
          </cell>
        </row>
        <row r="718">
          <cell r="A718" t="str">
            <v>I1795</v>
          </cell>
          <cell r="B718" t="str">
            <v>Cantonera de acero inoxidable</v>
          </cell>
          <cell r="C718" t="str">
            <v>ml</v>
          </cell>
          <cell r="D718">
            <v>1140.4958999999999</v>
          </cell>
          <cell r="E718">
            <v>44487</v>
          </cell>
          <cell r="F718" t="str">
            <v>MERCADO LIBRE</v>
          </cell>
          <cell r="G718" t="str">
            <v>01_MATERIALES</v>
          </cell>
          <cell r="H718" t="str">
            <v>ACERO</v>
          </cell>
          <cell r="J718" t="str">
            <v>https://articulo.mercadolibre.com.ar/MLA-613797046-cantonera-guardacanto-11mm-x-2450m-vista-en-acero-inoxidable-_JM?quantity=1&amp;variation=43889370153#position=2&amp;type=item&amp;tracking_id=39548898-58df-4d94-a1e3-07ae4614ccfe</v>
          </cell>
        </row>
        <row r="719">
          <cell r="A719" t="str">
            <v>I1796</v>
          </cell>
          <cell r="B719" t="str">
            <v>Placa Texturada Durlock 0,606x0,606 Cielorraso Desmontable</v>
          </cell>
          <cell r="C719" t="str">
            <v>u</v>
          </cell>
          <cell r="D719">
            <v>229.95869999999999</v>
          </cell>
          <cell r="E719">
            <v>44487</v>
          </cell>
          <cell r="F719" t="str">
            <v>MERCADO LIBRE</v>
          </cell>
          <cell r="G719" t="str">
            <v>01_MATERIALES</v>
          </cell>
          <cell r="H719" t="str">
            <v>DURLOCK</v>
          </cell>
          <cell r="J719" t="str">
            <v>https://articulo.mercadolibre.com.ar/MLA-680057974-placa-texturada-durlock-0606x0606-cielorraso-desmontable-_JM#position=1&amp;amp;type=item&amp;amp;tracking_id=29cfa833-4f51-4942-997f-79e0a95019e4</v>
          </cell>
        </row>
        <row r="720">
          <cell r="A720" t="str">
            <v>I1797</v>
          </cell>
          <cell r="B720" t="str">
            <v>Perfil Perimetral De 3mts Para Cielorraso Desmontable</v>
          </cell>
          <cell r="C720" t="str">
            <v>u</v>
          </cell>
          <cell r="D720">
            <v>349.09089999999998</v>
          </cell>
          <cell r="E720">
            <v>44444</v>
          </cell>
          <cell r="F720" t="str">
            <v>MERCADO LIBRE</v>
          </cell>
          <cell r="G720" t="str">
            <v>01_MATERIALES</v>
          </cell>
          <cell r="H720" t="str">
            <v>DURLOCK</v>
          </cell>
          <cell r="J720" t="str">
            <v>https://articulo.mercadolibre.com.ar/MLA-754215913-perfil-perimetral-de-3mts-para-cielorraso-desmontable-_JM?quantity=1#position=1&amp;type=item&amp;tracking_id=1a68659c-8c86-43b6-9d81-2299adae6b82</v>
          </cell>
        </row>
        <row r="721">
          <cell r="A721" t="str">
            <v>I1798</v>
          </cell>
          <cell r="B721" t="str">
            <v>Perfil Larguero Cielorraso Desmontable X 3,66 Mts Durlock</v>
          </cell>
          <cell r="C721" t="str">
            <v>u</v>
          </cell>
          <cell r="D721">
            <v>636.36360000000002</v>
          </cell>
          <cell r="E721">
            <v>44487</v>
          </cell>
          <cell r="F721" t="str">
            <v>MERCADO LIBRE</v>
          </cell>
          <cell r="G721" t="str">
            <v>01_MATERIALES</v>
          </cell>
          <cell r="H721" t="str">
            <v>DURLOCK</v>
          </cell>
          <cell r="J721" t="str">
            <v>https://articulo.mercadolibre.com.ar/MLA-852701334-perfil-larguero-cielorraso-desmontable-x-366-mts-durlock-_JM?quantity=1#position=2&amp;type=item&amp;tracking_id=487764da-df3e-4b19-8be3-143478321054</v>
          </cell>
        </row>
        <row r="722">
          <cell r="A722" t="str">
            <v>I1799</v>
          </cell>
          <cell r="B722" t="str">
            <v>Perfil Travesaño 26mm X 1,22 Mts - Cielorraso Desmontable</v>
          </cell>
          <cell r="C722" t="str">
            <v>u</v>
          </cell>
          <cell r="D722">
            <v>86.776859504132233</v>
          </cell>
          <cell r="E722">
            <v>44166</v>
          </cell>
          <cell r="F722" t="str">
            <v>MERCADO LIBRE</v>
          </cell>
          <cell r="G722" t="str">
            <v>01_MATERIALES</v>
          </cell>
          <cell r="H722" t="str">
            <v>DURLOCK</v>
          </cell>
          <cell r="J722" t="str">
            <v>https://articulo.mercadolibre.com.ar/MLA-896931466-perfil-travesano-26-mm-x-122-mt-cielorraso-_JM#position=2&amp;type=item&amp;tracking_id=ef0fd763-bef4-4cc5-a31a-23cfe3b3cf1c</v>
          </cell>
        </row>
        <row r="723">
          <cell r="A723" t="str">
            <v>I1800</v>
          </cell>
          <cell r="B723" t="str">
            <v>Placa Desmontable Deco Acustic Sirius Durlock 61x61</v>
          </cell>
          <cell r="C723" t="str">
            <v>u</v>
          </cell>
          <cell r="D723">
            <v>743.80169999999998</v>
          </cell>
          <cell r="E723">
            <v>44276</v>
          </cell>
          <cell r="F723" t="str">
            <v>MERCADO LIBRE</v>
          </cell>
          <cell r="G723" t="str">
            <v>01_MATERIALES</v>
          </cell>
          <cell r="H723" t="str">
            <v>DURLOCK</v>
          </cell>
          <cell r="J723" t="str">
            <v>https://articulo.mercadolibre.com.ar/MLA-766332504-cielorraso-desmontable-deco-acustic-cosmos-durlock-61x61-_JM#position=1&amp;type=item&amp;tracking_id=24a48e59-951c-493b-b447-ab9c7d4656a6</v>
          </cell>
        </row>
        <row r="724">
          <cell r="A724" t="str">
            <v>I1801</v>
          </cell>
          <cell r="B724" t="str">
            <v>Programador de Obra</v>
          </cell>
          <cell r="C724" t="str">
            <v>u</v>
          </cell>
          <cell r="D724">
            <v>1577.0812799999999</v>
          </cell>
          <cell r="E724">
            <v>43980.606516203705</v>
          </cell>
          <cell r="F724" t="str">
            <v>SIN FUENTE</v>
          </cell>
          <cell r="G724" t="str">
            <v>04_SUBCONTRATOS</v>
          </cell>
          <cell r="H724" t="str">
            <v>SERVICIOS PROFESIONALES</v>
          </cell>
          <cell r="J724" t="str">
            <v>2 x OFE</v>
          </cell>
        </row>
        <row r="725">
          <cell r="A725" t="str">
            <v>I1802</v>
          </cell>
          <cell r="B725" t="str">
            <v>Aire Multisplit Bgh Inverter 9000 + 2300+2300+4500 F/c</v>
          </cell>
          <cell r="C725" t="str">
            <v>u</v>
          </cell>
          <cell r="D725">
            <v>326446.28100000002</v>
          </cell>
          <cell r="E725">
            <v>44351</v>
          </cell>
          <cell r="F725" t="str">
            <v>MERCADO LIBRE</v>
          </cell>
          <cell r="G725" t="str">
            <v>01_MATERIALES</v>
          </cell>
          <cell r="H725" t="str">
            <v>AIRE ACONDICIONADO</v>
          </cell>
          <cell r="J725" t="str">
            <v>https://articulo.mercadolibre.com.ar/MLA-880804393-aire-multisplit-midea-inverter-9000-con-230023005600-fc-_JM#position=1&amp;amp;type=item&amp;amp;tracking_id=d48ab2ba-0c7e-4831-8c57-48007ef81e2e</v>
          </cell>
        </row>
        <row r="726">
          <cell r="A726" t="str">
            <v>I1803</v>
          </cell>
          <cell r="B726" t="str">
            <v>Camion Tatoo 15-18 M3</v>
          </cell>
          <cell r="C726" t="str">
            <v>hs</v>
          </cell>
          <cell r="D726">
            <v>4048.33</v>
          </cell>
          <cell r="E726">
            <v>44487</v>
          </cell>
          <cell r="F726" t="str">
            <v>Maquinas</v>
          </cell>
          <cell r="G726" t="str">
            <v>03_EQUIPOS</v>
          </cell>
          <cell r="H726" t="str">
            <v>COSTO EQUIPO</v>
          </cell>
          <cell r="J726" t="str">
            <v>E0003</v>
          </cell>
        </row>
        <row r="727">
          <cell r="A727" t="str">
            <v>I1804</v>
          </cell>
          <cell r="B727" t="str">
            <v>Placa EPS 25 MM</v>
          </cell>
          <cell r="C727" t="str">
            <v>m2</v>
          </cell>
          <cell r="D727">
            <v>709.91740000000004</v>
          </cell>
          <cell r="E727">
            <v>44487</v>
          </cell>
          <cell r="F727" t="str">
            <v>MERCADO LIBRE</v>
          </cell>
          <cell r="G727" t="str">
            <v>01_MATERIALES</v>
          </cell>
          <cell r="H727" t="str">
            <v>PLACAS</v>
          </cell>
          <cell r="J727" t="str">
            <v>https://articulo.mercadolibre.com.ar/MLA-818741376-plancha-telgopor-placa-eps-1m-x-1m-x-25mm-alta-densidad-_JM?quantity=1#position=1&amp;type=item&amp;tracking_id=03928efc-744e-4c58-bcbc-7ab43b21bd90</v>
          </cell>
        </row>
        <row r="728">
          <cell r="A728" t="str">
            <v>I1805</v>
          </cell>
          <cell r="B728" t="str">
            <v>Mesada de acero inoxidable 1,20 m</v>
          </cell>
          <cell r="C728" t="str">
            <v>u</v>
          </cell>
          <cell r="D728">
            <v>6198.35</v>
          </cell>
          <cell r="E728">
            <v>44448</v>
          </cell>
          <cell r="F728" t="str">
            <v>MERCADO LIBRE</v>
          </cell>
          <cell r="G728" t="str">
            <v>01_MATERIALES</v>
          </cell>
          <cell r="H728" t="str">
            <v>MESADAS</v>
          </cell>
          <cell r="J728" t="str">
            <v>https://articulo.mercadolibre.com.ar/MLA-789610808-mesada-120-mt-con-bacha-derecha-_JM#position=1&amp;search_layout=stack&amp;type=item&amp;tracking_id=c65710f0-eaae-4792-9b2f-d5a7888f85a7</v>
          </cell>
        </row>
        <row r="729">
          <cell r="A729" t="str">
            <v>I1806</v>
          </cell>
          <cell r="B729" t="str">
            <v>Mingitorio Mural Corto</v>
          </cell>
          <cell r="C729" t="str">
            <v>u</v>
          </cell>
          <cell r="D729">
            <v>10039.471100000001</v>
          </cell>
          <cell r="E729">
            <v>44487</v>
          </cell>
          <cell r="F729" t="str">
            <v>MERCADO LIBRE</v>
          </cell>
          <cell r="G729" t="str">
            <v>01_MATERIALES</v>
          </cell>
          <cell r="H729" t="str">
            <v>ARTEFACTOS SANITARIOS</v>
          </cell>
          <cell r="J729" t="str">
            <v>https://articulo.mercadolibre.com.ar/MLA-738251782-urinario-mural-deca-mingitorio-oval-corto-loza-colgar-chico-_JM?quantity=1#position=1&amp;type=item&amp;tracking_id=832aec7a-11ed-417d-8263-ff10964f6bb2</v>
          </cell>
        </row>
        <row r="730">
          <cell r="A730" t="str">
            <v>I1807</v>
          </cell>
          <cell r="B730" t="str">
            <v xml:space="preserve">Receptaculo Ducha Plato De Acero Esmaltado Blanco 80x80 </v>
          </cell>
          <cell r="C730" t="str">
            <v>u</v>
          </cell>
          <cell r="D730">
            <v>33377.980000000003</v>
          </cell>
          <cell r="E730">
            <v>44487</v>
          </cell>
          <cell r="F730" t="str">
            <v>ABELSON</v>
          </cell>
          <cell r="G730" t="str">
            <v>01_MATERIALES</v>
          </cell>
          <cell r="H730" t="str">
            <v>ARTEFACTOS SANITARIOS</v>
          </cell>
          <cell r="J730">
            <v>7077004</v>
          </cell>
        </row>
        <row r="731">
          <cell r="A731" t="str">
            <v>I1808</v>
          </cell>
          <cell r="B731" t="str">
            <v>Latex Baños Y Cocinas Alba Antihongo X 4lts</v>
          </cell>
          <cell r="C731" t="str">
            <v>u</v>
          </cell>
          <cell r="D731">
            <v>2478.5124000000001</v>
          </cell>
          <cell r="E731">
            <v>44487</v>
          </cell>
          <cell r="F731" t="str">
            <v>MERCADO LIBRE</v>
          </cell>
          <cell r="G731" t="str">
            <v>01_MATERIALES</v>
          </cell>
          <cell r="H731" t="str">
            <v>PINTURAS</v>
          </cell>
          <cell r="J731" t="str">
            <v>https://articulo.mercadolibre.com.ar/MLA-609934967-latex-banos-y-cocinas-alba-antihongo-x-4lts-pintumm-_JM#position=7&amp;type=item&amp;tracking_id=e08cac1a-d80a-41b7-855d-1eeee575c1d9</v>
          </cell>
        </row>
        <row r="732">
          <cell r="A732" t="str">
            <v>I1809</v>
          </cell>
          <cell r="B732" t="str">
            <v>Sellador Fijador Al Agua Andina X 4lts</v>
          </cell>
          <cell r="C732" t="str">
            <v>u</v>
          </cell>
          <cell r="D732">
            <v>953.71900000000005</v>
          </cell>
          <cell r="E732">
            <v>44487</v>
          </cell>
          <cell r="F732" t="str">
            <v>MERCADO LIBRE</v>
          </cell>
          <cell r="G732" t="str">
            <v>01_MATERIALES</v>
          </cell>
          <cell r="H732" t="str">
            <v>PINTURAS</v>
          </cell>
          <cell r="J732" t="str">
            <v>https://articulo.mercadolibre.com.ar/MLA-610129470-sellador-fijador-pintura-andina-x-4-lts-pintumm-_JM#position=1&amp;type=item&amp;tracking_id=50fee900-438b-42c8-8703-675fbc335599</v>
          </cell>
        </row>
        <row r="733">
          <cell r="A733" t="str">
            <v>I1810</v>
          </cell>
          <cell r="B733" t="str">
            <v>Barbijo de pintor</v>
          </cell>
          <cell r="C733" t="str">
            <v>U</v>
          </cell>
          <cell r="D733">
            <v>74.380200000000002</v>
          </cell>
          <cell r="E733">
            <v>44239</v>
          </cell>
          <cell r="F733" t="str">
            <v>MERCADO LIBRE</v>
          </cell>
          <cell r="G733" t="str">
            <v>01_MATERIALES</v>
          </cell>
          <cell r="H733" t="str">
            <v>PINTURAS</v>
          </cell>
          <cell r="J733" t="str">
            <v>https://articulo.mercadolibre.com.ar/MLA-864043741-barbijos-pintor-pintureria-don-luis-mdp-mdp-_JM#position=1&amp;amp;type=item&amp;amp;tracking_id=a0cead0a-1817-46e8-ac62-16e2b3e5029e</v>
          </cell>
        </row>
        <row r="734">
          <cell r="A734" t="str">
            <v>I1811</v>
          </cell>
          <cell r="B734" t="str">
            <v>CANO HIERRO FUNDIDO 100 x 3 Mts.4mm.</v>
          </cell>
          <cell r="C734" t="str">
            <v>U</v>
          </cell>
          <cell r="D734">
            <v>5486.25</v>
          </cell>
          <cell r="E734">
            <v>44487</v>
          </cell>
          <cell r="F734" t="str">
            <v>DOLARIZADO</v>
          </cell>
          <cell r="G734" t="str">
            <v>01_MATERIALES</v>
          </cell>
          <cell r="H734" t="str">
            <v>INST. CLOACAL</v>
          </cell>
          <cell r="J734">
            <v>52.5</v>
          </cell>
        </row>
        <row r="735">
          <cell r="A735" t="str">
            <v>I1812</v>
          </cell>
          <cell r="B735" t="str">
            <v>PLOMO PARA CALAFATEAR EN LINGOTES</v>
          </cell>
          <cell r="C735" t="str">
            <v>KG</v>
          </cell>
          <cell r="D735">
            <v>264.38499999999999</v>
          </cell>
          <cell r="E735">
            <v>44487</v>
          </cell>
          <cell r="F735" t="str">
            <v>DOLARIZADO</v>
          </cell>
          <cell r="G735" t="str">
            <v>01_MATERIALES</v>
          </cell>
          <cell r="H735" t="str">
            <v>INST. CLOACAL</v>
          </cell>
          <cell r="J735">
            <v>2.5299999999999998</v>
          </cell>
        </row>
        <row r="736">
          <cell r="A736" t="str">
            <v>I1813</v>
          </cell>
          <cell r="B736" t="str">
            <v>Jabonera de acero inoxidable</v>
          </cell>
          <cell r="C736" t="str">
            <v>u</v>
          </cell>
          <cell r="D736">
            <v>2236.3636000000001</v>
          </cell>
          <cell r="E736">
            <v>44487</v>
          </cell>
          <cell r="F736" t="str">
            <v>MERCADO LIBRE</v>
          </cell>
          <cell r="G736" t="str">
            <v>01_MATERIALES</v>
          </cell>
          <cell r="H736" t="str">
            <v>ACCESORIOS</v>
          </cell>
          <cell r="J736" t="str">
            <v>https://articulo.mercadolibre.com.ar/MLA-687114113-jabonera-palermo-con-escurridor-currao-bano-sanitario-oferta-_JM#reco_item_pos=4&amp;reco_backend=machinalis-v2p-pdp-boost-v2&amp;reco_backend_type=low_level&amp;reco_client=vip-v2p&amp;reco_id=87fc036b-16a7-4ca6-8b76-d5c6aa454ecc</v>
          </cell>
        </row>
        <row r="737">
          <cell r="A737" t="str">
            <v>I1814</v>
          </cell>
          <cell r="B737" t="str">
            <v xml:space="preserve">Dispenser De Jabon Acero Inoxidable Alcohol Metal Jabonera_x000D_
</v>
          </cell>
          <cell r="C737" t="str">
            <v>u</v>
          </cell>
          <cell r="D737">
            <v>2231.3966999999998</v>
          </cell>
          <cell r="E737">
            <v>44487</v>
          </cell>
          <cell r="F737" t="str">
            <v>MERCADO LIBRE</v>
          </cell>
          <cell r="G737" t="str">
            <v>01_MATERIALES</v>
          </cell>
          <cell r="H737" t="str">
            <v>EQUIPAMIENTO</v>
          </cell>
          <cell r="J737" t="str">
            <v>https://articulo.mercadolibre.com.ar/MLA-854370626-dispenser-jabon-liquido-acero-inoxidable-bano-publico-ditron-_JM#reco_item_pos=0&amp;reco_backend=machinalis-v2p-pdp-boost-v2&amp;reco_backend_type=low_level&amp;reco_client=vip-v2p&amp;reco_id=040d7a12-f1be-410c-959a-068c8dac4725</v>
          </cell>
        </row>
        <row r="738">
          <cell r="A738" t="str">
            <v>I1815</v>
          </cell>
          <cell r="B738" t="str">
            <v>Soporte papel higiénico</v>
          </cell>
          <cell r="C738" t="str">
            <v>u</v>
          </cell>
          <cell r="D738">
            <v>3736.3636000000001</v>
          </cell>
          <cell r="E738">
            <v>44487</v>
          </cell>
          <cell r="F738" t="str">
            <v>MERCADO LIBRE</v>
          </cell>
          <cell r="G738" t="str">
            <v>01_MATERIALES</v>
          </cell>
          <cell r="H738" t="str">
            <v>EQUIPAMIENTO</v>
          </cell>
          <cell r="J738" t="str">
            <v>https://articulo.mercadolibre.com.ar/MLA-611297048-accesorios-fv-libby-porta-rollo-cromo-16739-_JM?variation=31323918044&amp;quantity=1#reco_item_pos=1&amp;reco_backend=machinalis-v2p-pdp&amp;reco_backend_type=low_level&amp;reco_client=vip-v2p&amp;reco_id=1970b1c0-a4fd-4dec-9c25-d679c65b38fe</v>
          </cell>
        </row>
        <row r="739">
          <cell r="A739" t="str">
            <v>I1816</v>
          </cell>
          <cell r="B739" t="str">
            <v>Barral Ducha Corto Autoajustable De 65 Cm. A 1,10 Mts</v>
          </cell>
          <cell r="C739" t="str">
            <v>u</v>
          </cell>
          <cell r="D739">
            <v>619.8347</v>
          </cell>
          <cell r="E739">
            <v>44487</v>
          </cell>
          <cell r="F739" t="str">
            <v>MERCADO LIBRE</v>
          </cell>
          <cell r="G739" t="str">
            <v>01_MATERIALES</v>
          </cell>
          <cell r="H739" t="str">
            <v>EQUIPAMIENTO</v>
          </cell>
          <cell r="J739" t="str">
            <v>https://articulo.mercadolibre.com.ar/MLA-612771826-barral-ducha-corto-autoajustable-de-65-cm-a-110-mts-_JM?searchVariation=42361733899&amp;quantity=1&amp;variation=42361733899#searchVariation=42361733899&amp;position=1&amp;type=item&amp;tracking_id=d6963972-0162-433f-af2b-72319c635f1f</v>
          </cell>
        </row>
        <row r="740">
          <cell r="A740" t="str">
            <v>I1817</v>
          </cell>
          <cell r="B740" t="str">
            <v xml:space="preserve">Mueble Bajo Mesada 1 Mt </v>
          </cell>
          <cell r="C740" t="str">
            <v>u</v>
          </cell>
          <cell r="D740">
            <v>5508.9531999999999</v>
          </cell>
          <cell r="E740">
            <v>44487</v>
          </cell>
          <cell r="F740" t="str">
            <v>MERCADO LIBRE</v>
          </cell>
          <cell r="G740" t="str">
            <v>01_MATERIALES</v>
          </cell>
          <cell r="H740" t="str">
            <v>EQUIPAMIENTO</v>
          </cell>
          <cell r="J740" t="str">
            <v>https://articulo.mercadolibre.com.ar/MLA-721383007-bajo-mesada-2ptas-3-cajones-120-orlandi-melamina-sin-bacha-envio-sin-cargo-capital-federal-_JM?searchVariation=44121888155#searchVariation=44121888155&amp;position=4&amp;type=item&amp;tracking_id=3d49fe1f-f756-4035-81b9-af493068c261</v>
          </cell>
        </row>
        <row r="741">
          <cell r="A741" t="str">
            <v>I1818</v>
          </cell>
          <cell r="B741" t="str">
            <v>Toallero Barral Aluminio Inoxidable 58cm Toalla Baño</v>
          </cell>
          <cell r="C741" t="str">
            <v>u</v>
          </cell>
          <cell r="D741">
            <v>1594.21</v>
          </cell>
          <cell r="E741">
            <v>44494</v>
          </cell>
          <cell r="F741" t="str">
            <v>MERCADO LIBRE</v>
          </cell>
          <cell r="G741" t="str">
            <v>01_MATERIALES</v>
          </cell>
          <cell r="H741" t="str">
            <v>EQUIPAMIENTO</v>
          </cell>
          <cell r="J741" t="str">
            <v>https://articulo.mercadolibre.com.ar/MLA-911864698-barral-toallero-600-x-85mm-bano-acero-inoxidable-atornillar-_JM#position=3&amp;search_layout=grid&amp;type=item&amp;tracking_id=b1dab6a9-3dc8-42dd-9bb0-833bec250d4c</v>
          </cell>
        </row>
        <row r="742">
          <cell r="A742" t="str">
            <v>I1819</v>
          </cell>
          <cell r="B742" t="str">
            <v>Dispenser de toallas</v>
          </cell>
          <cell r="C742" t="str">
            <v>u</v>
          </cell>
          <cell r="D742">
            <v>2603.3058000000001</v>
          </cell>
          <cell r="E742">
            <v>44487</v>
          </cell>
          <cell r="F742" t="str">
            <v>MERCADO LIBRE</v>
          </cell>
          <cell r="G742" t="str">
            <v>01_MATERIALES</v>
          </cell>
          <cell r="H742" t="str">
            <v>EQUIPAMIENTO</v>
          </cell>
          <cell r="J742" t="str">
            <v>https://articulo.mercadolibre.com.ar/MLA-618075001-dispenser-toalla-intercalada-metal-acero-inoxidable-bano-_JM#position=1&amp;amp;type=item&amp;amp;tracking_id=3db653f6-d21c-46eb-bd7d-6615eff6c35a</v>
          </cell>
        </row>
        <row r="743">
          <cell r="A743" t="str">
            <v>I1820</v>
          </cell>
          <cell r="B743" t="str">
            <v>Percha de acero inoxidable</v>
          </cell>
          <cell r="C743" t="str">
            <v>u</v>
          </cell>
          <cell r="D743">
            <v>1513.22</v>
          </cell>
          <cell r="E743">
            <v>44494</v>
          </cell>
          <cell r="F743" t="str">
            <v>MERCADO LIBRE</v>
          </cell>
          <cell r="G743" t="str">
            <v>01_MATERIALES</v>
          </cell>
          <cell r="H743" t="str">
            <v>EQUIPAMIENTO</v>
          </cell>
          <cell r="J743" t="str">
            <v>https://articulo.mercadolibre.com.ar/MLA-771985753-portarrollo-bano-fv-arizona-0167b1-porta-rollo-_JM#reco_item_pos=3&amp;reco_backend=machinalis-v2p-pdp-boost-v2&amp;reco_backend_type=low_level&amp;reco_client=vip-v2p&amp;reco_id=77fc3620-5952-467c-bb07-ec409f6c4523</v>
          </cell>
        </row>
        <row r="744">
          <cell r="A744" t="str">
            <v>I1821</v>
          </cell>
          <cell r="B744" t="str">
            <v>Barral Ducha Autoajustable hasta 2 m</v>
          </cell>
          <cell r="C744" t="str">
            <v>u</v>
          </cell>
          <cell r="D744">
            <v>619.8347</v>
          </cell>
          <cell r="E744">
            <v>44487</v>
          </cell>
          <cell r="F744" t="str">
            <v>MERCADO LIBRE</v>
          </cell>
          <cell r="G744" t="str">
            <v>01_MATERIALES</v>
          </cell>
          <cell r="H744" t="str">
            <v>EQUIPAMIENTO</v>
          </cell>
          <cell r="J744" t="str">
            <v>https://articulo.mercadolibre.com.ar/MLA-612771826-barral-ducha-corto-autoajustable-de-65-cm-a-110-mts-_JM?searchVariation=42361733899#searchVariation=42361733899&amp;amp;position=1&amp;amp;type=item&amp;amp;tracking_id=a6f9ef88-d904-4164-ba0b-4d6fbc325dc3</v>
          </cell>
        </row>
        <row r="745">
          <cell r="A745" t="str">
            <v>I1822</v>
          </cell>
          <cell r="B745" t="str">
            <v>Cortina para ducha</v>
          </cell>
          <cell r="C745" t="str">
            <v>u</v>
          </cell>
          <cell r="D745">
            <v>1314.0496000000001</v>
          </cell>
          <cell r="E745">
            <v>44487</v>
          </cell>
          <cell r="F745" t="str">
            <v>MERCADO LIBRE</v>
          </cell>
          <cell r="G745" t="str">
            <v>01_MATERIALES</v>
          </cell>
          <cell r="H745" t="str">
            <v>EQUIPAMIENTO</v>
          </cell>
          <cell r="J745" t="str">
            <v>https://articulo.mercadolibre.com.ar/MLA-843875269-cortina-de-bano-ducha-pvc-doble-180x200-_JM?searchVariation=52396561283&amp;quantity=1&amp;variation=52396561283#searchVariation=52396561283&amp;position=4&amp;type=item&amp;tracking_id=8b60f115-637b-4f22-9d69-7c39a6f517d4</v>
          </cell>
        </row>
        <row r="746">
          <cell r="A746" t="str">
            <v>I1823</v>
          </cell>
          <cell r="B746" t="str">
            <v>Tanque De Agua Tricapa 2800 LITROS</v>
          </cell>
          <cell r="C746" t="str">
            <v>u</v>
          </cell>
          <cell r="D746">
            <v>40602.479299999999</v>
          </cell>
          <cell r="E746">
            <v>44487</v>
          </cell>
          <cell r="F746" t="str">
            <v>MERCADO LIBRE</v>
          </cell>
          <cell r="G746" t="str">
            <v>01_MATERIALES</v>
          </cell>
          <cell r="H746" t="str">
            <v>INST. AGUA</v>
          </cell>
          <cell r="J746" t="str">
            <v>https://articulo.mercadolibre.com.ar/MLA-776941192-tanque-de-agua-rotoplas-gris-2750-l-tricapa-enviogratis-50km-_JM?searchVariation=49564911623&amp;quantity=1&amp;variation=49564911623#searchVariation=49564911623&amp;position=2&amp;type=item&amp;tracking_id=198ac09e-7d57-450c-84ce-1efff423b566</v>
          </cell>
        </row>
        <row r="747">
          <cell r="A747" t="str">
            <v>I1824</v>
          </cell>
          <cell r="B747" t="str">
            <v>Válvula Automática Fv Ecomatic P/mingitorio + Tecla Dual</v>
          </cell>
          <cell r="C747" t="str">
            <v>u</v>
          </cell>
          <cell r="D747">
            <v>10271.9</v>
          </cell>
          <cell r="E747">
            <v>44494</v>
          </cell>
          <cell r="F747" t="str">
            <v>MERCADO LIBRE</v>
          </cell>
          <cell r="G747" t="str">
            <v>01_MATERIALES</v>
          </cell>
          <cell r="H747" t="str">
            <v>GRIFERIA</v>
          </cell>
          <cell r="J747" t="str">
            <v>https://articulo.mercadolibre.com.ar/MLA-903049314-ecomatic-valvula-automat-pming-036202-fv-_JM?matt_tool=99627252&amp;matt_word=&amp;matt_source=google&amp;matt_campaign_id=11618996398&amp;matt_ad_group_id=113657887432&amp;matt_match_type=&amp;matt_network=g&amp;matt_device=c&amp;matt_creative=479789011102&amp;matt_keyword=&amp;matt_ad_position=&amp;matt_ad_type=pla&amp;matt_merchant_id=164903072&amp;matt_product_id=MLA903049314&amp;matt_product_partition_id=492467635352&amp;matt_target_id=aud-1250848972293:pla-492467635352&amp;gclid=Cj0KCQjwm9yJBhDTARIsABKIcGZe1rykjoEsxdu53WeOZyWrfBVIU11QV3lTi2lcjG1ih5Cv5ld-QisaAr6gEALw_wcB</v>
          </cell>
        </row>
        <row r="748">
          <cell r="A748" t="str">
            <v>I1825</v>
          </cell>
          <cell r="B748" t="str">
            <v>Fv Canilla Automática Mesada Pressmatic</v>
          </cell>
          <cell r="C748" t="str">
            <v>u</v>
          </cell>
          <cell r="D748">
            <v>11647.0744</v>
          </cell>
          <cell r="E748">
            <v>44487</v>
          </cell>
          <cell r="F748" t="str">
            <v>MERCADO LIBRE</v>
          </cell>
          <cell r="G748" t="str">
            <v>01_MATERIALES</v>
          </cell>
          <cell r="H748" t="str">
            <v>GRIFERIA</v>
          </cell>
          <cell r="J748" t="str">
            <v>https://articulo.mercadolibre.com.ar/MLA-635620771-canilla-automatica-fv-pressmatic-para-lavatorio-0361--_JM#searchVariation=44238929240&amp;position=1&amp;type=item&amp;tracking_id=4cc2fbe4-f2a5-48ed-93ef-5de98c9da3db</v>
          </cell>
        </row>
        <row r="749">
          <cell r="A749" t="str">
            <v>I1826</v>
          </cell>
          <cell r="B749" t="str">
            <v>Caño de cobre, refrigeración Rollo 15 M. 1/4 0.8mm</v>
          </cell>
          <cell r="C749" t="str">
            <v>u</v>
          </cell>
          <cell r="D749">
            <v>5548.8926000000001</v>
          </cell>
          <cell r="E749">
            <v>44487</v>
          </cell>
          <cell r="F749" t="str">
            <v>MERCADO LIBRE</v>
          </cell>
          <cell r="G749" t="str">
            <v>01_MATERIALES</v>
          </cell>
          <cell r="H749" t="str">
            <v>AIRE ACONDICIONADO</v>
          </cell>
          <cell r="J749" t="str">
            <v>https://articulo.mercadolibre.com.ar/MLA-777271012-rollo-15-m-14-08mm-cano-cobre-refrigeracion-envio-_JM#position=1&amp;type=item&amp;tracking_id=55ee2175-6473-4e31-916c-6771a0610ff1</v>
          </cell>
        </row>
        <row r="750">
          <cell r="A750" t="str">
            <v>I1827</v>
          </cell>
          <cell r="B750" t="str">
            <v>Camion Con Hidrogrua</v>
          </cell>
          <cell r="C750" t="str">
            <v>hs</v>
          </cell>
          <cell r="D750">
            <v>3438.0499999999997</v>
          </cell>
          <cell r="E750">
            <v>44487</v>
          </cell>
          <cell r="F750" t="str">
            <v>Maquinas</v>
          </cell>
          <cell r="G750" t="str">
            <v>03_EQUIPOS</v>
          </cell>
          <cell r="H750" t="str">
            <v>COSTO EQUIPO</v>
          </cell>
          <cell r="J750" t="str">
            <v>E18</v>
          </cell>
        </row>
        <row r="751">
          <cell r="A751" t="str">
            <v>I1829</v>
          </cell>
          <cell r="B751" t="str">
            <v>CANO CLOACAL U.D 400 (7,9) PVC</v>
          </cell>
          <cell r="C751" t="str">
            <v>ml</v>
          </cell>
          <cell r="D751">
            <v>3430.93</v>
          </cell>
          <cell r="E751">
            <v>44487</v>
          </cell>
          <cell r="F751" t="str">
            <v>ABELSON</v>
          </cell>
          <cell r="G751" t="str">
            <v>01_MATERIALES</v>
          </cell>
          <cell r="H751" t="str">
            <v>INST. CLOACAL</v>
          </cell>
          <cell r="J751" t="str">
            <v>4742840</v>
          </cell>
        </row>
        <row r="752">
          <cell r="A752" t="str">
            <v>I1830</v>
          </cell>
          <cell r="B752" t="str">
            <v>Tunelera alquiler</v>
          </cell>
          <cell r="C752" t="str">
            <v>hs</v>
          </cell>
          <cell r="D752">
            <v>900</v>
          </cell>
          <cell r="E752">
            <v>44487</v>
          </cell>
          <cell r="F752" t="str">
            <v>ESTIMADO</v>
          </cell>
          <cell r="G752" t="str">
            <v>04_SUBCONTRATOS</v>
          </cell>
          <cell r="H752" t="str">
            <v>ALQUILER DE EQUIPOS</v>
          </cell>
        </row>
        <row r="753">
          <cell r="A753" t="str">
            <v>I1831</v>
          </cell>
          <cell r="B753" t="str">
            <v>Gabinete (precio de empresa actualizado x 2,87 )</v>
          </cell>
          <cell r="C753" t="str">
            <v>GL</v>
          </cell>
          <cell r="D753">
            <v>43000</v>
          </cell>
          <cell r="E753">
            <v>43957</v>
          </cell>
          <cell r="F753" t="str">
            <v>SIN FUENTE</v>
          </cell>
          <cell r="G753" t="str">
            <v>01_MATERIALES</v>
          </cell>
          <cell r="H753" t="str">
            <v>INST. ELECTRICA</v>
          </cell>
          <cell r="J753" t="str">
            <v>https://www.genrod.com.ar/contacto/</v>
          </cell>
        </row>
        <row r="754">
          <cell r="A754" t="str">
            <v>I1832</v>
          </cell>
          <cell r="B754" t="str">
            <v>Bastidor 4mod Silight Brava Sica Compatible Cambre</v>
          </cell>
          <cell r="C754" t="str">
            <v>u</v>
          </cell>
          <cell r="D754">
            <v>47.107399999999998</v>
          </cell>
          <cell r="E754">
            <v>44487</v>
          </cell>
          <cell r="F754" t="str">
            <v>MERCADO LIBRE</v>
          </cell>
          <cell r="G754" t="str">
            <v>01_MATERIALES</v>
          </cell>
          <cell r="H754" t="str">
            <v>INST. ELECTRICA</v>
          </cell>
          <cell r="J754" t="str">
            <v>https://articulo.mercadolibre.com.ar/MLA-623369070-bastidor-cod-6970-siglo-xxi-siglo-21-xxii-22-cambre-x30-unid-_JM?quantity=1#position=4&amp;type=item&amp;tracking_id=99e76066-c30e-407a-9332-7bfb4c0382d9</v>
          </cell>
        </row>
        <row r="755">
          <cell r="A755" t="str">
            <v>I1833</v>
          </cell>
          <cell r="B755" t="str">
            <v>Caja octogonal</v>
          </cell>
          <cell r="C755" t="str">
            <v>u</v>
          </cell>
          <cell r="D755">
            <v>77.359499999999997</v>
          </cell>
          <cell r="E755">
            <v>44487</v>
          </cell>
          <cell r="F755" t="str">
            <v>MERCADO LIBRE</v>
          </cell>
          <cell r="G755" t="str">
            <v>01_MATERIALES</v>
          </cell>
          <cell r="H755" t="str">
            <v>INST. ELECTRICA</v>
          </cell>
          <cell r="J755" t="str">
            <v>https://articulo.mercadolibre.com.ar/MLA-753748411-caja-de-chapa-para-embutir-octogonal-x-10-unidades-_JM#position=1&amp;type=item&amp;tracking_id=2ece1f93-8d2c-4e1c-a107-5e1e05235d37</v>
          </cell>
        </row>
        <row r="756">
          <cell r="A756" t="str">
            <v>I1834</v>
          </cell>
          <cell r="B756" t="str">
            <v>Caja rectangular</v>
          </cell>
          <cell r="C756" t="str">
            <v>u</v>
          </cell>
          <cell r="D756">
            <v>86.776899999999998</v>
          </cell>
          <cell r="E756">
            <v>44487</v>
          </cell>
          <cell r="F756" t="str">
            <v>MERCADO LIBRE</v>
          </cell>
          <cell r="G756" t="str">
            <v>01_MATERIALES</v>
          </cell>
          <cell r="H756" t="str">
            <v>INST. ELECTRICA</v>
          </cell>
          <cell r="J756" t="str">
            <v>https://articulo.mercadolibre.com.ar/MLA-883068660-caja-de-luz-rectangular-para-embutir-chapa-5x10cm-galvaniza-_JM#position=3&amp;type=item&amp;tracking_id=1a3c99c7-ce39-434b-86a2-502444a2cac1</v>
          </cell>
        </row>
        <row r="757">
          <cell r="A757" t="str">
            <v>I1835</v>
          </cell>
          <cell r="B757" t="str">
            <v>Conductor unipolar 1,5 mm x 100 m Afumex</v>
          </cell>
          <cell r="C757" t="str">
            <v>u</v>
          </cell>
          <cell r="D757">
            <v>3276.0331000000001</v>
          </cell>
          <cell r="E757">
            <v>44487</v>
          </cell>
          <cell r="F757" t="str">
            <v>MERCADO LIBRE</v>
          </cell>
          <cell r="G757" t="str">
            <v>01_MATERIALES</v>
          </cell>
          <cell r="H757" t="str">
            <v>INST. ELECTRICA</v>
          </cell>
          <cell r="J757" t="str">
            <v>https://articulo.mercadolibre.com.ar/MLA-856464921-cable-unipolar-afumex-15mm-prysmian-pirelli-_JM?quantity=1#position=4&amp;type=item&amp;tracking_id=42a44c91-9052-4a0d-833f-74a494de6d39</v>
          </cell>
        </row>
        <row r="758">
          <cell r="A758" t="str">
            <v>I1836</v>
          </cell>
          <cell r="B758" t="str">
            <v>Conductor unipolar 2,5 mm x 100 m Afumex</v>
          </cell>
          <cell r="C758" t="str">
            <v>ml</v>
          </cell>
          <cell r="D758">
            <v>57.024799999999999</v>
          </cell>
          <cell r="E758">
            <v>44487</v>
          </cell>
          <cell r="F758" t="str">
            <v>MERCADO LIBRE</v>
          </cell>
          <cell r="G758" t="str">
            <v>01_MATERIALES</v>
          </cell>
          <cell r="H758" t="str">
            <v>INST. ELECTRICA</v>
          </cell>
          <cell r="J758" t="str">
            <v>https://articulo.mercadolibre.com.ar/MLA-790314359-cable-afumex-prysmian-25mm-lsoh-libre-de-halogenos-100mts-_JM#position=1&amp;amp;type=item&amp;amp;tracking_id=5713a640-ee13-49cd-b78a-a7a91edecbd1</v>
          </cell>
        </row>
        <row r="759">
          <cell r="A759" t="str">
            <v>I1837</v>
          </cell>
          <cell r="B759" t="str">
            <v>Caño de Hierro Semipesado MOP 3/4" x 3 m</v>
          </cell>
          <cell r="C759" t="str">
            <v>u</v>
          </cell>
          <cell r="D759">
            <v>837.19010000000003</v>
          </cell>
          <cell r="E759">
            <v>44487</v>
          </cell>
          <cell r="F759" t="str">
            <v>MERCADO LIBRE</v>
          </cell>
          <cell r="G759" t="str">
            <v>01_MATERIALES</v>
          </cell>
          <cell r="H759" t="str">
            <v>INST. ELECTRICA</v>
          </cell>
          <cell r="J759" t="str">
            <v>https://articulo.mercadolibre.com.ar/MLA-908093118-cano-de-luz-hierro-redondo-semipesado-34-x-3-metros-_JM#position=2&amp;type=item&amp;tracking_id=0a14fc44-febd-4469-a5fc-24845a754f37</v>
          </cell>
        </row>
        <row r="760">
          <cell r="A760" t="str">
            <v>I1838</v>
          </cell>
          <cell r="B760" t="str">
            <v>Caño de Hierro Semipesado MOP 1/2" x 3 m</v>
          </cell>
          <cell r="C760" t="str">
            <v>u</v>
          </cell>
          <cell r="D760">
            <v>711.61158499999999</v>
          </cell>
          <cell r="E760">
            <v>44487</v>
          </cell>
          <cell r="F760" t="str">
            <v>REFERENCIA</v>
          </cell>
          <cell r="G760" t="str">
            <v>01_MATERIALES</v>
          </cell>
          <cell r="H760" t="str">
            <v>INST. ELECTRICA</v>
          </cell>
          <cell r="J760" t="str">
            <v>I1837</v>
          </cell>
        </row>
        <row r="761">
          <cell r="A761" t="str">
            <v>I1839</v>
          </cell>
          <cell r="B761" t="str">
            <v>Conductor unipolar 4 mm x 100 m Afumex</v>
          </cell>
          <cell r="C761" t="str">
            <v>u</v>
          </cell>
          <cell r="D761">
            <v>9090.9091000000008</v>
          </cell>
          <cell r="E761">
            <v>44487</v>
          </cell>
          <cell r="F761" t="str">
            <v>MERCADO LIBRE</v>
          </cell>
          <cell r="G761" t="str">
            <v>01_MATERIALES</v>
          </cell>
          <cell r="H761" t="str">
            <v>INST. ELECTRICA</v>
          </cell>
          <cell r="J761" t="str">
            <v>https://articulo.mercadolibre.com.ar/MLA-791098085-cable-afumex-prysmian-4mm-lsoh-libre-de-halogenos-100mts-_JM#position=1&amp;amp;type=item&amp;amp;tracking_id=07ce19dc-718d-4914-8be2-1d092212e473</v>
          </cell>
        </row>
        <row r="762">
          <cell r="A762" t="str">
            <v>I1840</v>
          </cell>
          <cell r="B762" t="str">
            <v>Gancho Centro Caja</v>
          </cell>
          <cell r="C762" t="str">
            <v>u</v>
          </cell>
          <cell r="D762">
            <v>32.2727</v>
          </cell>
          <cell r="E762">
            <v>44487</v>
          </cell>
          <cell r="F762" t="str">
            <v>MERCADO LIBRE</v>
          </cell>
          <cell r="G762" t="str">
            <v>01_MATERIALES</v>
          </cell>
          <cell r="H762" t="str">
            <v>INST. ELECTRICA</v>
          </cell>
          <cell r="J762" t="str">
            <v>https://articulo.mercadolibre.com.ar/MLA-866621705-gancho-metal-tipo-u-centro-de-caja-316-pack-x-20-unidades-_JM#position=4&amp;type=item&amp;tracking_id=b4988885-868d-486b-8f37-301f637c46d8</v>
          </cell>
        </row>
        <row r="763">
          <cell r="A763" t="str">
            <v>I1841</v>
          </cell>
          <cell r="B763" t="str">
            <v>Modulo Llave 1 Punto Jeluz Platinum Verona</v>
          </cell>
          <cell r="C763" t="str">
            <v>u</v>
          </cell>
          <cell r="D763">
            <v>63.553699999999999</v>
          </cell>
          <cell r="E763">
            <v>44487</v>
          </cell>
          <cell r="F763" t="str">
            <v>MERCADO LIBRE</v>
          </cell>
          <cell r="G763" t="str">
            <v>01_MATERIALES</v>
          </cell>
          <cell r="H763" t="str">
            <v>INST. ELECTRICA</v>
          </cell>
          <cell r="J763" t="str">
            <v>https://articulo.mercadolibre.com.ar/MLA-805443036-modulo-llave-1-punto-jeluz-platinum-verona-blanco-pack-10-un-_JM?quantity=1#position=3&amp;type=item&amp;tracking_id=2400ab64-109f-4c8e-85aa-0815c8d73972</v>
          </cell>
        </row>
        <row r="764">
          <cell r="A764" t="str">
            <v>I1842</v>
          </cell>
          <cell r="B764" t="str">
            <v>Tapa Bastidor Jeluz Verona</v>
          </cell>
          <cell r="C764" t="str">
            <v>u</v>
          </cell>
          <cell r="D764">
            <v>36.347099999999998</v>
          </cell>
          <cell r="E764">
            <v>44487</v>
          </cell>
          <cell r="F764" t="str">
            <v>MERCADO LIBRE</v>
          </cell>
          <cell r="G764" t="str">
            <v>01_MATERIALES</v>
          </cell>
          <cell r="H764" t="str">
            <v>INST. ELECTRICA</v>
          </cell>
          <cell r="J764" t="str">
            <v>https://articulo.mercadolibre.com.ar/MLA-751702011-tapa-bastidor-jeluz-verona-x-50-unidades-_JM#reco_item_pos=2&amp;reco_backend=machinalis-v2p-pdp-boost-v2&amp;reco_backend_type=low_level&amp;reco_client=vip-v2p&amp;reco_id=876a0588-1239-4bf2-bc31-0950a1b50c82</v>
          </cell>
        </row>
        <row r="765">
          <cell r="A765" t="str">
            <v>I1843</v>
          </cell>
          <cell r="B765" t="str">
            <v>Modulo Tomacorriente Jeluz Platinum Normalizado 10a</v>
          </cell>
          <cell r="C765" t="str">
            <v>u</v>
          </cell>
          <cell r="D765">
            <v>67.190100000000001</v>
          </cell>
          <cell r="E765">
            <v>44487</v>
          </cell>
          <cell r="F765" t="str">
            <v>MERCADO LIBRE</v>
          </cell>
          <cell r="G765" t="str">
            <v>01_MATERIALES</v>
          </cell>
          <cell r="H765" t="str">
            <v>INST. ELECTRICA</v>
          </cell>
          <cell r="J765" t="str">
            <v>https://articulo.mercadolibre.com.ar/MLA-873122308-modulo-toma-jeluz-10a-normalizado-blanco-platinum-pack-x10-_JM?searchVariation=61869425941#searchVariation=61869425941&amp;amp;position=1&amp;amp;type=item&amp;amp;tracking_id=cae8c941-40e0-4c78-a451-bb356515296d</v>
          </cell>
        </row>
        <row r="766">
          <cell r="A766" t="str">
            <v>I1844</v>
          </cell>
          <cell r="B766" t="str">
            <v>Conector Hierro Chapa 3/4 Electricidad</v>
          </cell>
          <cell r="C766" t="str">
            <v>u</v>
          </cell>
          <cell r="D766">
            <v>29.954999999999998</v>
          </cell>
          <cell r="E766">
            <v>44487</v>
          </cell>
          <cell r="F766" t="str">
            <v>MERCADO LIBRE</v>
          </cell>
          <cell r="G766" t="str">
            <v>01_MATERIALES</v>
          </cell>
          <cell r="H766" t="str">
            <v>INST. ELECTRICA</v>
          </cell>
          <cell r="J766" t="str">
            <v>https://articulo.mercadolibre.com.ar/MLA-714122243-conector-hierro-chapa-34-electricidad-x20-_JM?searchVariation=33886513464&amp;quantity=1&amp;variation=33886513464#searchVariation=33886513464&amp;position=10&amp;type=item&amp;tracking_id=277be0a1-5f92-4994-91a0-e01412652ed3</v>
          </cell>
        </row>
        <row r="767">
          <cell r="A767" t="str">
            <v>I1845</v>
          </cell>
          <cell r="B767" t="str">
            <v>Union Cupla Chapa Para Caño Electricidad 3/4</v>
          </cell>
          <cell r="C767" t="str">
            <v>u</v>
          </cell>
          <cell r="D767">
            <v>25.206600000000002</v>
          </cell>
          <cell r="E767">
            <v>44487</v>
          </cell>
          <cell r="F767" t="str">
            <v>MERCADO LIBRE</v>
          </cell>
          <cell r="G767" t="str">
            <v>01_MATERIALES</v>
          </cell>
          <cell r="H767" t="str">
            <v>INST. ELECTRICA</v>
          </cell>
          <cell r="J767" t="str">
            <v>https://articulo.mercadolibre.com.ar/MLA-858567331-union-cupla-chapa-para-cano-electricidad-34-x20-_JM?quantity=1#position=5&amp;type=item&amp;tracking_id=d0a8ff62-1dc3-4936-9d8d-069282bed86c</v>
          </cell>
        </row>
        <row r="768">
          <cell r="A768" t="str">
            <v>I1846</v>
          </cell>
          <cell r="B768" t="str">
            <v>Curva Codo Chapa 3/4 Milano</v>
          </cell>
          <cell r="C768" t="str">
            <v>u</v>
          </cell>
          <cell r="D768">
            <v>53.719000000000001</v>
          </cell>
          <cell r="E768">
            <v>44487</v>
          </cell>
          <cell r="F768" t="str">
            <v>MERCADO LIBRE</v>
          </cell>
          <cell r="G768" t="str">
            <v>01_MATERIALES</v>
          </cell>
          <cell r="H768" t="str">
            <v>INST. ELECTRICA</v>
          </cell>
          <cell r="J768" t="str">
            <v>https://articulo.mercadolibre.com.ar/MLA-907282316-curva-codo-de-chapa-34-_JM?searchVariation=75635887904#searchVariation=75635887904&amp;position=1&amp;type=item&amp;tracking_id=a23b3592-50ac-4e59-9274-5f955a866582</v>
          </cell>
        </row>
        <row r="769">
          <cell r="A769" t="str">
            <v>I1847</v>
          </cell>
          <cell r="B769" t="str">
            <v>Medio Oficial</v>
          </cell>
          <cell r="C769" t="str">
            <v>hs</v>
          </cell>
          <cell r="D769">
            <v>619.56918399999995</v>
          </cell>
          <cell r="E769">
            <v>44470</v>
          </cell>
          <cell r="F769" t="str">
            <v>Mano de Obra</v>
          </cell>
          <cell r="G769" t="str">
            <v>02_MANO_DE_OBRA</v>
          </cell>
          <cell r="H769" t="str">
            <v>MANO DE OBRA PROPIA</v>
          </cell>
          <cell r="J769" t="str">
            <v>MOFI</v>
          </cell>
        </row>
        <row r="770">
          <cell r="A770" t="str">
            <v>I1848</v>
          </cell>
          <cell r="B770" t="str">
            <v>Camión Iveco Trakker 6x4</v>
          </cell>
          <cell r="C770" t="str">
            <v>hs</v>
          </cell>
          <cell r="D770">
            <v>4556.2</v>
          </cell>
          <cell r="E770">
            <v>44487</v>
          </cell>
          <cell r="F770" t="str">
            <v>Maquinas</v>
          </cell>
          <cell r="G770" t="str">
            <v>03_EQUIPOS</v>
          </cell>
          <cell r="H770" t="str">
            <v>COSTO EQUIPO</v>
          </cell>
          <cell r="J770" t="str">
            <v>E52</v>
          </cell>
        </row>
        <row r="771">
          <cell r="A771" t="str">
            <v>I1849</v>
          </cell>
          <cell r="B771" t="str">
            <v>Alambre Galvanizado N°16 X Kg</v>
          </cell>
          <cell r="C771" t="str">
            <v>u</v>
          </cell>
          <cell r="D771">
            <v>867.76859999999999</v>
          </cell>
          <cell r="E771">
            <v>44487</v>
          </cell>
          <cell r="F771" t="str">
            <v>MERCADO LIBRE</v>
          </cell>
          <cell r="G771" t="str">
            <v>01_MATERIALES</v>
          </cell>
          <cell r="H771" t="str">
            <v>ALAMBRES</v>
          </cell>
          <cell r="J771" t="str">
            <v>https://articulo.mercadolibre.com.ar/MLA-744474667-alambre-galvanizado-n16-x-kg-ferreteria-vazquez-_JM?quantity=1#position=2&amp;type=item&amp;tracking_id=3d788963-26df-499c-8728-8d109ab69caa</v>
          </cell>
        </row>
        <row r="772">
          <cell r="A772" t="str">
            <v>I1850</v>
          </cell>
          <cell r="B772" t="str">
            <v>Caño PVC 50 x 4 mts esp 3,2mm</v>
          </cell>
          <cell r="C772" t="str">
            <v>u</v>
          </cell>
          <cell r="D772">
            <v>694.21489999999994</v>
          </cell>
          <cell r="E772">
            <v>44487</v>
          </cell>
          <cell r="F772" t="str">
            <v>MERCADO LIBRE</v>
          </cell>
          <cell r="G772" t="str">
            <v>01_MATERIALES</v>
          </cell>
          <cell r="H772" t="str">
            <v>INST. CLOACAL</v>
          </cell>
          <cell r="J772" t="str">
            <v>https://articulo.mercadolibre.com.ar/MLA-654672596-tubo-de-pvc-diam-50-cano-de-pvc-diam-50-32-iram-_JM?quantity=1#position=2&amp;type=item&amp;tracking_id=36b829ad-de2e-4935-bc4a-175c2f1c1517</v>
          </cell>
        </row>
        <row r="773">
          <cell r="A773" t="str">
            <v>I1851</v>
          </cell>
          <cell r="B773" t="str">
            <v>Oficial Durlock</v>
          </cell>
          <cell r="C773" t="str">
            <v>hs</v>
          </cell>
          <cell r="D773">
            <v>1025.102832</v>
          </cell>
          <cell r="E773">
            <v>44470</v>
          </cell>
          <cell r="F773" t="str">
            <v>Mano de Obra</v>
          </cell>
          <cell r="G773" t="str">
            <v>04_SUBCONTRATOS</v>
          </cell>
          <cell r="H773" t="str">
            <v>DURLOCK</v>
          </cell>
          <cell r="J773" t="str">
            <v>Oficial Durlock</v>
          </cell>
        </row>
        <row r="774">
          <cell r="A774" t="str">
            <v>I1852</v>
          </cell>
          <cell r="B774" t="str">
            <v>Ayudante Durlock</v>
          </cell>
          <cell r="C774" t="str">
            <v>hs</v>
          </cell>
          <cell r="D774">
            <v>739.33949439999992</v>
          </cell>
          <cell r="E774">
            <v>44470</v>
          </cell>
          <cell r="F774" t="str">
            <v>MANO DE OBRA</v>
          </cell>
          <cell r="G774" t="str">
            <v>04_SUBCONTRATOS</v>
          </cell>
          <cell r="H774" t="str">
            <v>DURLOCK</v>
          </cell>
          <cell r="J774" t="str">
            <v>Ayudante Durlock</v>
          </cell>
        </row>
        <row r="775">
          <cell r="A775" t="str">
            <v>I1853</v>
          </cell>
          <cell r="B775" t="str">
            <v>Ayudante Pintor</v>
          </cell>
          <cell r="C775" t="str">
            <v>hs</v>
          </cell>
          <cell r="D775">
            <v>739.33949439999992</v>
          </cell>
          <cell r="E775">
            <v>44470</v>
          </cell>
          <cell r="F775" t="str">
            <v>Mano de Obra</v>
          </cell>
          <cell r="G775" t="str">
            <v>04_SUBCONTRATOS</v>
          </cell>
          <cell r="H775" t="str">
            <v>PINTURA</v>
          </cell>
          <cell r="J775" t="str">
            <v>Ayudante Pintor</v>
          </cell>
        </row>
        <row r="776">
          <cell r="A776" t="str">
            <v>I1854</v>
          </cell>
          <cell r="B776" t="str">
            <v>Oficial Herrero</v>
          </cell>
          <cell r="C776" t="str">
            <v>hs</v>
          </cell>
          <cell r="D776">
            <v>873.47216319999995</v>
          </cell>
          <cell r="E776">
            <v>44470</v>
          </cell>
          <cell r="F776" t="str">
            <v>Mano de Obra</v>
          </cell>
          <cell r="G776" t="str">
            <v>04_SUBCONTRATOS</v>
          </cell>
          <cell r="H776" t="str">
            <v>HERRERIA</v>
          </cell>
          <cell r="J776" t="str">
            <v>Oficial Herrero</v>
          </cell>
        </row>
        <row r="777">
          <cell r="A777" t="str">
            <v>I1855</v>
          </cell>
          <cell r="B777" t="str">
            <v>Ayudante Herrero</v>
          </cell>
          <cell r="C777" t="str">
            <v>hs</v>
          </cell>
          <cell r="D777">
            <v>739.33949439999992</v>
          </cell>
          <cell r="E777">
            <v>44470</v>
          </cell>
          <cell r="F777" t="str">
            <v>MANO DE OBRA</v>
          </cell>
          <cell r="G777" t="str">
            <v>04_SUBCONTRATOS</v>
          </cell>
          <cell r="H777" t="str">
            <v>HERRERIA</v>
          </cell>
          <cell r="J777" t="str">
            <v>Ayudante Herrero</v>
          </cell>
        </row>
        <row r="778">
          <cell r="A778" t="str">
            <v>I1856</v>
          </cell>
          <cell r="B778" t="str">
            <v>Perfil L 1 x 1/8" x 6 mts (1,19 kg/ml)</v>
          </cell>
          <cell r="C778" t="str">
            <v>kg</v>
          </cell>
          <cell r="D778">
            <v>192.68700000000001</v>
          </cell>
          <cell r="E778">
            <v>44487</v>
          </cell>
          <cell r="F778" t="str">
            <v>MERCADO LIBRE</v>
          </cell>
          <cell r="G778" t="str">
            <v>01_MATERIALES</v>
          </cell>
          <cell r="H778" t="str">
            <v>ACERO</v>
          </cell>
          <cell r="J778" t="str">
            <v>https://articulo.mercadolibre.com.ar/MLA-610218059-angulo-de-hierro-1-x-18-gramabi-barra-de-6-mt-perfil-l-de-2540-x-320-mm-marco-reja-herreria-bastidor-lpn-90-_JM?quantity=1&amp;variation=29695243405#position=2&amp;type=item&amp;tracking_id=ff8fcdc2-720f-4fd7-8dac-ed167becc145</v>
          </cell>
        </row>
        <row r="779">
          <cell r="A779" t="str">
            <v>I1857</v>
          </cell>
          <cell r="B779" t="str">
            <v>Angulo de  1 1/2 x 1/4 " x 6 mts (3,53 kg/ml)</v>
          </cell>
          <cell r="C779" t="str">
            <v>kg</v>
          </cell>
          <cell r="D779">
            <v>193.1301</v>
          </cell>
          <cell r="E779">
            <v>44487</v>
          </cell>
          <cell r="F779" t="str">
            <v>MERCADO LIBRE</v>
          </cell>
          <cell r="G779" t="str">
            <v>01_MATERIALES</v>
          </cell>
          <cell r="H779" t="str">
            <v>ACERO</v>
          </cell>
          <cell r="J779" t="str">
            <v>https://articulo.mercadolibre.com.ar/MLA-610218134-angulo-de-hierro-1-12-x-14-gramabi-barra-de-6-mt-perfil-l-de-3810-x-635-mm-marco-reja-herreria-bastidor-lpn-90-_JM?quantity=1&amp;variation=29676144336#position=1&amp;type=item&amp;tracking_id=b0715f46-c94b-44e8-a490-52c3658116e8</v>
          </cell>
        </row>
        <row r="780">
          <cell r="A780" t="str">
            <v>I1858</v>
          </cell>
          <cell r="B780" t="str">
            <v>Perfil T 1 1/4 x 3/16" x 3 mts (2,27 kg/ml)</v>
          </cell>
          <cell r="C780" t="str">
            <v>kg</v>
          </cell>
          <cell r="D780">
            <v>197.10679999999999</v>
          </cell>
          <cell r="E780">
            <v>44487</v>
          </cell>
          <cell r="F780" t="str">
            <v>MERCADO LIBRE</v>
          </cell>
          <cell r="G780" t="str">
            <v>01_MATERIALES</v>
          </cell>
          <cell r="H780" t="str">
            <v>ACERO</v>
          </cell>
          <cell r="J780" t="str">
            <v>https://articulo.mercadolibre.com.ar/MLA-870409706-angulo-1-14x316-x-6m-perfiles-san-fernando-_JM#position=18&amp;search_layout=stack&amp;type=item&amp;tracking_id=82a4a63d-09b6-4926-bd63-befb37f6736c</v>
          </cell>
        </row>
        <row r="781">
          <cell r="A781" t="str">
            <v>I1859</v>
          </cell>
          <cell r="B781" t="str">
            <v xml:space="preserve">IPN 180 x 6 ms (21,9 kg/ml) </v>
          </cell>
          <cell r="C781" t="str">
            <v>kg</v>
          </cell>
          <cell r="D781">
            <v>245.60679999999999</v>
          </cell>
          <cell r="E781">
            <v>44487</v>
          </cell>
          <cell r="F781" t="str">
            <v>MERCADO LIBRE</v>
          </cell>
          <cell r="G781" t="str">
            <v>01_MATERIALES</v>
          </cell>
          <cell r="H781" t="str">
            <v>ACERO</v>
          </cell>
          <cell r="J781" t="str">
            <v>https://articulo.mercadolibre.com.ar/MLA-610218369-perfil-doble-t-del-18-ipn-180-en-barras-de-6-mt-gramabi-viga-acero-hierro-cortes-a-medida-estructura-resistencia-_JM?quantity=1&amp;variation=30998460578#position=3&amp;type=item&amp;tracking_id=1eeffd72-9a8f-4dce-aab0-4caf4de0ced9</v>
          </cell>
        </row>
        <row r="782">
          <cell r="A782" t="str">
            <v>I1860</v>
          </cell>
          <cell r="B782" t="str">
            <v>UPN 140 x 6 mts (16 kg/ml)</v>
          </cell>
          <cell r="C782" t="str">
            <v>kg</v>
          </cell>
          <cell r="D782">
            <v>277.20389999999998</v>
          </cell>
          <cell r="E782">
            <v>44487</v>
          </cell>
          <cell r="F782" t="str">
            <v>MERCADO LIBRE</v>
          </cell>
          <cell r="G782" t="str">
            <v>01_MATERIALES</v>
          </cell>
          <cell r="H782" t="str">
            <v>ACERO</v>
          </cell>
          <cell r="J782" t="str">
            <v>https://articulo.mercadolibre.com.ar/MLA-610218125-perfil-u-de-hierro-del-16-upn-160-x-6-mt-viga-gramabi-cortes-a-medida-columnas-acero-estructura-resistencia-_JM#position=1&amp;amp;type=item&amp;amp;tracking_id=71dc7b6c-e605-4bbf-99e3-f76a7d2ea2e8</v>
          </cell>
        </row>
        <row r="783">
          <cell r="A783" t="str">
            <v>I1861</v>
          </cell>
          <cell r="B783" t="str">
            <v>Metal Desplegado Pesado Malla 450-30-30 1.00 X 3.00 Mts (6,7 kg/m2)</v>
          </cell>
          <cell r="C783" t="str">
            <v>kg</v>
          </cell>
          <cell r="D783">
            <v>465.80090000000001</v>
          </cell>
          <cell r="E783">
            <v>44487</v>
          </cell>
          <cell r="F783" t="str">
            <v>MERCADO LIBRE</v>
          </cell>
          <cell r="G783" t="str">
            <v>01_MATERIALES</v>
          </cell>
          <cell r="H783" t="str">
            <v>ACERO</v>
          </cell>
          <cell r="J783" t="str">
            <v>https://articulo.mercadolibre.com.ar/MLA-719442776-metal-desplegado-pesado-malla-450-30-30-100-x-300-mts-_JM?quantity=1#position=1&amp;type=item&amp;tracking_id=3d381331-2688-4c04-b734-6a4f3b4503bf</v>
          </cell>
        </row>
        <row r="784">
          <cell r="A784" t="str">
            <v>I1862</v>
          </cell>
          <cell r="B784" t="str">
            <v>TUBO 40 x 40 mm - Esp: 3,2mm x 6 mts (3,82 kg/ml)</v>
          </cell>
          <cell r="C784" t="str">
            <v>kg</v>
          </cell>
          <cell r="D784">
            <v>266.68790000000001</v>
          </cell>
          <cell r="E784">
            <v>44487</v>
          </cell>
          <cell r="F784" t="str">
            <v>MERCADO LIBRE</v>
          </cell>
          <cell r="G784" t="str">
            <v>01_MATERIALES</v>
          </cell>
          <cell r="H784" t="str">
            <v>ACERO</v>
          </cell>
          <cell r="J784" t="str">
            <v>https://articulo.mercadolibre.com.ar/MLA-844137880-cano-estructural-cuadrado-40-x-40-x-32mm-barras-de-6mts-_JM?quantity=1#position=14&amp;type=item&amp;tracking_id=900b2be4-23b8-4dae-954c-2212244d1be6</v>
          </cell>
        </row>
        <row r="785">
          <cell r="A785" t="str">
            <v>I1863</v>
          </cell>
          <cell r="B785" t="str">
            <v>TUBO 30 x 30 mm - Esp: 3,2mm (2,80 kg/ml)</v>
          </cell>
          <cell r="C785" t="str">
            <v>kg</v>
          </cell>
          <cell r="D785">
            <v>266.68790000000001</v>
          </cell>
          <cell r="E785">
            <v>44487</v>
          </cell>
          <cell r="F785" t="str">
            <v>REFERENCIA</v>
          </cell>
          <cell r="G785" t="str">
            <v>01_MATERIALES</v>
          </cell>
          <cell r="H785" t="str">
            <v>ACERO</v>
          </cell>
          <cell r="J785" t="str">
            <v>I1862</v>
          </cell>
        </row>
        <row r="786">
          <cell r="A786" t="str">
            <v>I1864</v>
          </cell>
          <cell r="B786" t="str">
            <v>TUBO 45 x 45 mm - Esp: 3,2mm (4,33 kg/ml)</v>
          </cell>
          <cell r="C786" t="str">
            <v>kg</v>
          </cell>
          <cell r="D786">
            <v>266.68790000000001</v>
          </cell>
          <cell r="E786">
            <v>44487</v>
          </cell>
          <cell r="F786" t="str">
            <v>REFERENCIA</v>
          </cell>
          <cell r="G786" t="str">
            <v>01_MATERIALES</v>
          </cell>
          <cell r="H786" t="str">
            <v>ACERO</v>
          </cell>
          <cell r="J786" t="str">
            <v>I1862</v>
          </cell>
        </row>
        <row r="787">
          <cell r="A787" t="str">
            <v>I1865</v>
          </cell>
          <cell r="B787" t="str">
            <v>Barra de acero liso diam 12 mm</v>
          </cell>
          <cell r="C787" t="str">
            <v>kg</v>
          </cell>
          <cell r="D787">
            <v>266.68790000000001</v>
          </cell>
          <cell r="E787">
            <v>44487</v>
          </cell>
          <cell r="F787" t="str">
            <v>REFERENCIA</v>
          </cell>
          <cell r="G787" t="str">
            <v>01_MATERIALES</v>
          </cell>
          <cell r="H787" t="str">
            <v>ACERO</v>
          </cell>
          <cell r="J787" t="str">
            <v>I1862</v>
          </cell>
        </row>
        <row r="788">
          <cell r="A788" t="str">
            <v>I1866</v>
          </cell>
          <cell r="B788" t="str">
            <v>Perfil T  - 1 X 1 " x 3/16"</v>
          </cell>
          <cell r="C788" t="str">
            <v>kg</v>
          </cell>
          <cell r="D788">
            <v>197.10679999999999</v>
          </cell>
          <cell r="E788">
            <v>43990.590057870373</v>
          </cell>
          <cell r="F788" t="str">
            <v>REFERENCIA</v>
          </cell>
          <cell r="G788" t="str">
            <v>01_MATERIALES</v>
          </cell>
          <cell r="H788" t="str">
            <v>ACERO</v>
          </cell>
          <cell r="J788" t="str">
            <v>I1858</v>
          </cell>
        </row>
        <row r="789">
          <cell r="A789" t="str">
            <v>I1867</v>
          </cell>
          <cell r="B789" t="str">
            <v>Análisis de Riesgos y Plan de Gestión Ambiental (PGA)</v>
          </cell>
          <cell r="C789" t="str">
            <v>GL</v>
          </cell>
          <cell r="D789">
            <v>476391.01439999999</v>
          </cell>
          <cell r="E789">
            <v>43990.590057870373</v>
          </cell>
          <cell r="F789" t="str">
            <v>Personal de Medio Ambiente</v>
          </cell>
          <cell r="G789" t="str">
            <v>04_SUBCONTRATOS</v>
          </cell>
          <cell r="H789" t="str">
            <v>INGENIERIA</v>
          </cell>
          <cell r="J789" t="str">
            <v>SIN CÓDIGO</v>
          </cell>
        </row>
        <row r="790">
          <cell r="A790" t="str">
            <v>I1868</v>
          </cell>
          <cell r="B790" t="str">
            <v>Plan de Gestión y Control de la Calidad (PGC)</v>
          </cell>
          <cell r="C790" t="str">
            <v>mes</v>
          </cell>
          <cell r="D790">
            <v>112696.32000000001</v>
          </cell>
          <cell r="E790">
            <v>43990.590057870373</v>
          </cell>
          <cell r="F790" t="str">
            <v>Personal de Medio Ambiente</v>
          </cell>
          <cell r="G790" t="str">
            <v>04_SUBCONTRATOS</v>
          </cell>
          <cell r="H790" t="str">
            <v>INGENIERIA</v>
          </cell>
          <cell r="J790" t="str">
            <v>SIN CÓDIGO</v>
          </cell>
        </row>
        <row r="791">
          <cell r="A791" t="str">
            <v>I1869</v>
          </cell>
          <cell r="B791" t="str">
            <v>Equipos de Topografia</v>
          </cell>
          <cell r="C791" t="str">
            <v>hs</v>
          </cell>
          <cell r="D791">
            <v>83.265000000000001</v>
          </cell>
          <cell r="E791">
            <v>43990.590057870373</v>
          </cell>
          <cell r="F791" t="str">
            <v>SIN FUENTE</v>
          </cell>
          <cell r="G791" t="str">
            <v>03_EQUIPOS</v>
          </cell>
          <cell r="H791" t="str">
            <v>COSTO EQUIPO</v>
          </cell>
          <cell r="J791" t="str">
            <v>SIN CÓDIGO</v>
          </cell>
        </row>
        <row r="792">
          <cell r="A792" t="str">
            <v>I1870</v>
          </cell>
          <cell r="B792" t="str">
            <v>Topografo</v>
          </cell>
          <cell r="C792" t="str">
            <v>hs</v>
          </cell>
          <cell r="D792">
            <v>762.5</v>
          </cell>
          <cell r="E792">
            <v>43990.590057870373</v>
          </cell>
          <cell r="F792" t="str">
            <v>SIN FUENTE</v>
          </cell>
          <cell r="G792" t="str">
            <v>02_MANO_DE_OBRA</v>
          </cell>
          <cell r="H792" t="str">
            <v>SERVICIOS PROFESIONALES</v>
          </cell>
          <cell r="J792" t="str">
            <v>SIN CÓDIGO</v>
          </cell>
        </row>
        <row r="793">
          <cell r="A793" t="str">
            <v>I1871</v>
          </cell>
          <cell r="B793" t="str">
            <v>Profesional Junior (Ingeniero O Arquitecto)</v>
          </cell>
          <cell r="C793" t="str">
            <v>hs</v>
          </cell>
          <cell r="D793">
            <v>1254</v>
          </cell>
          <cell r="E793">
            <v>44487</v>
          </cell>
          <cell r="F793" t="str">
            <v>DOLARIZADO</v>
          </cell>
          <cell r="G793" t="str">
            <v>02_MANO_DE_OBRA</v>
          </cell>
          <cell r="H793" t="str">
            <v>SERVICIOS PROFESIONALES</v>
          </cell>
          <cell r="J793">
            <v>12</v>
          </cell>
        </row>
        <row r="794">
          <cell r="A794" t="str">
            <v>I1872</v>
          </cell>
          <cell r="B794" t="str">
            <v>Cadista</v>
          </cell>
          <cell r="C794" t="str">
            <v>hs</v>
          </cell>
          <cell r="D794">
            <v>1343.803328</v>
          </cell>
          <cell r="E794">
            <v>44470</v>
          </cell>
          <cell r="F794" t="str">
            <v>2 x ofi</v>
          </cell>
          <cell r="G794" t="str">
            <v>02_MANO_DE_OBRA</v>
          </cell>
          <cell r="H794" t="str">
            <v>SERVICIOS PROFESIONALES</v>
          </cell>
          <cell r="J794" t="str">
            <v>SIN CÓDIGO</v>
          </cell>
        </row>
        <row r="795">
          <cell r="A795" t="str">
            <v>I1873</v>
          </cell>
          <cell r="B795" t="str">
            <v>Retiro de Arboles</v>
          </cell>
          <cell r="C795" t="str">
            <v>u</v>
          </cell>
          <cell r="D795">
            <v>20000</v>
          </cell>
          <cell r="E795">
            <v>43990.590057870373</v>
          </cell>
          <cell r="F795" t="str">
            <v>Presupuesto Actualizado x CAC</v>
          </cell>
          <cell r="G795" t="str">
            <v>04_SUBCONTRATOS</v>
          </cell>
          <cell r="H795" t="str">
            <v>EXTRACCION DE ARBOLES</v>
          </cell>
          <cell r="J795" t="str">
            <v>SIN CÓDIGO</v>
          </cell>
        </row>
        <row r="796">
          <cell r="A796" t="str">
            <v>I1874</v>
          </cell>
          <cell r="B796" t="str">
            <v>Ventana V1</v>
          </cell>
          <cell r="C796" t="str">
            <v>u</v>
          </cell>
          <cell r="D796">
            <v>22285</v>
          </cell>
          <cell r="E796">
            <v>43990.590057870373</v>
          </cell>
          <cell r="F796" t="str">
            <v>Presupuesto CAF</v>
          </cell>
          <cell r="G796" t="str">
            <v>01_MATERIALES</v>
          </cell>
          <cell r="H796" t="str">
            <v>CARPINTERIA</v>
          </cell>
          <cell r="J796" t="str">
            <v>SIN CÓDIGO</v>
          </cell>
        </row>
        <row r="797">
          <cell r="A797" t="str">
            <v>I1875</v>
          </cell>
          <cell r="B797" t="str">
            <v>Ventana V2 (2,00 x 1,10)</v>
          </cell>
          <cell r="C797" t="str">
            <v>u</v>
          </cell>
          <cell r="D797">
            <v>25887</v>
          </cell>
          <cell r="E797">
            <v>43990.590057870373</v>
          </cell>
          <cell r="F797" t="str">
            <v>Presupuesto CAF</v>
          </cell>
          <cell r="G797" t="str">
            <v>01_MATERIALES</v>
          </cell>
          <cell r="H797" t="str">
            <v>CARPINTERIA</v>
          </cell>
          <cell r="J797">
            <v>171.0044787359131</v>
          </cell>
        </row>
        <row r="798">
          <cell r="A798" t="str">
            <v>I1876</v>
          </cell>
          <cell r="B798" t="str">
            <v>Ventana V3</v>
          </cell>
          <cell r="C798" t="str">
            <v>u</v>
          </cell>
          <cell r="D798">
            <v>37678</v>
          </cell>
          <cell r="E798">
            <v>43990.590057870373</v>
          </cell>
          <cell r="F798" t="str">
            <v>Presupuesto CAF</v>
          </cell>
          <cell r="G798" t="str">
            <v>01_MATERIALES</v>
          </cell>
          <cell r="H798" t="str">
            <v>CARPINTERIA</v>
          </cell>
          <cell r="J798" t="str">
            <v>SIN CÓDIGO</v>
          </cell>
        </row>
        <row r="799">
          <cell r="A799" t="str">
            <v>I1877</v>
          </cell>
          <cell r="B799" t="str">
            <v>Ventana V4</v>
          </cell>
          <cell r="C799" t="str">
            <v>u</v>
          </cell>
          <cell r="D799">
            <v>57210</v>
          </cell>
          <cell r="E799">
            <v>43990.590057870373</v>
          </cell>
          <cell r="F799" t="str">
            <v>Presupuesto CAF</v>
          </cell>
          <cell r="G799" t="str">
            <v>01_MATERIALES</v>
          </cell>
          <cell r="H799" t="str">
            <v>CARPINTERIA</v>
          </cell>
          <cell r="J799" t="str">
            <v>SIN CÓDIGO</v>
          </cell>
        </row>
        <row r="800">
          <cell r="A800" t="str">
            <v>I1878</v>
          </cell>
          <cell r="B800" t="str">
            <v>Ventana V5</v>
          </cell>
          <cell r="C800" t="str">
            <v>u</v>
          </cell>
          <cell r="D800">
            <v>14939</v>
          </cell>
          <cell r="E800">
            <v>43990.590057870373</v>
          </cell>
          <cell r="F800" t="str">
            <v>Presupuesto CAF</v>
          </cell>
          <cell r="G800" t="str">
            <v>01_MATERIALES</v>
          </cell>
          <cell r="H800" t="str">
            <v>CARPINTERIA</v>
          </cell>
          <cell r="J800" t="str">
            <v>SIN CÓDIGO</v>
          </cell>
        </row>
        <row r="801">
          <cell r="A801" t="str">
            <v>I1879</v>
          </cell>
          <cell r="B801" t="str">
            <v>Ventana V6</v>
          </cell>
          <cell r="C801" t="str">
            <v>u</v>
          </cell>
          <cell r="D801">
            <v>27687</v>
          </cell>
          <cell r="E801">
            <v>43990.590057870373</v>
          </cell>
          <cell r="F801" t="str">
            <v>Presupuesto CAF</v>
          </cell>
          <cell r="G801" t="str">
            <v>01_MATERIALES</v>
          </cell>
          <cell r="H801" t="str">
            <v>CARPINTERIA</v>
          </cell>
          <cell r="J801" t="str">
            <v>SIN CÓDIGO</v>
          </cell>
        </row>
        <row r="802">
          <cell r="A802" t="str">
            <v>I1880</v>
          </cell>
          <cell r="B802" t="str">
            <v>Ventana V7</v>
          </cell>
          <cell r="C802" t="str">
            <v>u</v>
          </cell>
          <cell r="D802">
            <v>53388</v>
          </cell>
          <cell r="E802">
            <v>43990.590057870373</v>
          </cell>
          <cell r="F802" t="str">
            <v>Presupuesto CAF</v>
          </cell>
          <cell r="G802" t="str">
            <v>01_MATERIALES</v>
          </cell>
          <cell r="H802" t="str">
            <v>CARPINTERIA</v>
          </cell>
          <cell r="J802" t="str">
            <v>SIN CÓDIGO</v>
          </cell>
        </row>
        <row r="803">
          <cell r="A803" t="str">
            <v>I1881</v>
          </cell>
          <cell r="B803" t="str">
            <v>Ventana V8</v>
          </cell>
          <cell r="C803" t="str">
            <v>u</v>
          </cell>
          <cell r="D803">
            <v>14003</v>
          </cell>
          <cell r="E803">
            <v>43990.590057870373</v>
          </cell>
          <cell r="F803" t="str">
            <v>Presupuesto CAF</v>
          </cell>
          <cell r="G803" t="str">
            <v>01_MATERIALES</v>
          </cell>
          <cell r="H803" t="str">
            <v>CARPINTERIA</v>
          </cell>
          <cell r="J803" t="str">
            <v>SIN CÓDIGO</v>
          </cell>
        </row>
        <row r="804">
          <cell r="A804" t="str">
            <v>I1882</v>
          </cell>
          <cell r="B804" t="str">
            <v>Ventana V9</v>
          </cell>
          <cell r="C804" t="str">
            <v>u</v>
          </cell>
          <cell r="D804">
            <v>19471</v>
          </cell>
          <cell r="E804">
            <v>43990.590057870373</v>
          </cell>
          <cell r="F804" t="str">
            <v>Presupuesto CAF</v>
          </cell>
          <cell r="G804" t="str">
            <v>01_MATERIALES</v>
          </cell>
          <cell r="H804" t="str">
            <v>CARPINTERIA</v>
          </cell>
          <cell r="J804" t="str">
            <v>SIN CÓDIGO</v>
          </cell>
        </row>
        <row r="805">
          <cell r="A805" t="str">
            <v>I1884</v>
          </cell>
          <cell r="B805" t="str">
            <v>Cesto de basura</v>
          </cell>
          <cell r="C805" t="str">
            <v>u</v>
          </cell>
          <cell r="D805">
            <v>5449.5868</v>
          </cell>
          <cell r="E805">
            <v>44487</v>
          </cell>
          <cell r="F805" t="str">
            <v>MERCADO LIBRE</v>
          </cell>
          <cell r="G805" t="str">
            <v>01_MATERIALES</v>
          </cell>
          <cell r="H805" t="str">
            <v>MUEBLES</v>
          </cell>
          <cell r="J805" t="str">
            <v>https://articulo.mercadolibre.com.ar/MLA-859109862-cesto-tacho-basura-acero-inoxidable-pedal-30-lts-tramontina-_JM?searchVariation=57053005241#searchVariation=57053005241&amp;position=9&amp;search_layout=grid&amp;type=pad&amp;tracking_id=e948d2be-1a20-47ae-8645-4f6de800820a&amp;is_advertising=true&amp;ad_domain=VQCATCORE_LST&amp;ad_position=12&amp;ad_click_id=MWI5NTdjZTMtZTAyMy00MzZkLTlkNzgtNzZiY2E4MDAwZGRj</v>
          </cell>
        </row>
        <row r="806">
          <cell r="A806" t="str">
            <v>I1885</v>
          </cell>
          <cell r="B806" t="str">
            <v>Carpinteria Integral B1</v>
          </cell>
          <cell r="C806" t="str">
            <v>u</v>
          </cell>
          <cell r="D806">
            <v>30975.789473684214</v>
          </cell>
          <cell r="E806">
            <v>43990.590057870373</v>
          </cell>
          <cell r="F806" t="str">
            <v>Presupuesto CAROs Divisores</v>
          </cell>
          <cell r="G806" t="str">
            <v>01_MATERIALES</v>
          </cell>
          <cell r="H806" t="str">
            <v>CARPINTERIA</v>
          </cell>
          <cell r="J806" t="str">
            <v>SIN CÓDIGO</v>
          </cell>
        </row>
        <row r="807">
          <cell r="A807" t="str">
            <v>I1886</v>
          </cell>
          <cell r="B807" t="str">
            <v>Carpinteria Integral B2</v>
          </cell>
          <cell r="C807" t="str">
            <v>u</v>
          </cell>
          <cell r="D807">
            <v>37170.947368421061</v>
          </cell>
          <cell r="E807">
            <v>43990.590057870373</v>
          </cell>
          <cell r="F807" t="str">
            <v>Presupuesto CAROs Divisores</v>
          </cell>
          <cell r="G807" t="str">
            <v>01_MATERIALES</v>
          </cell>
          <cell r="H807" t="str">
            <v>CARPINTERIA</v>
          </cell>
          <cell r="J807" t="str">
            <v>SIN CÓDIGO</v>
          </cell>
        </row>
        <row r="808">
          <cell r="A808" t="str">
            <v>I1887</v>
          </cell>
          <cell r="B808" t="str">
            <v>Carpinteria Integral B3</v>
          </cell>
          <cell r="C808" t="str">
            <v>u</v>
          </cell>
          <cell r="D808">
            <v>41817.315789473694</v>
          </cell>
          <cell r="E808">
            <v>43990.590057870373</v>
          </cell>
          <cell r="F808" t="str">
            <v>Presupuesto CAROs Divisores</v>
          </cell>
          <cell r="G808" t="str">
            <v>01_MATERIALES</v>
          </cell>
          <cell r="H808" t="str">
            <v>CARPINTERIA</v>
          </cell>
          <cell r="J808" t="str">
            <v>SIN CÓDIGO</v>
          </cell>
        </row>
        <row r="809">
          <cell r="A809" t="str">
            <v>I1888</v>
          </cell>
          <cell r="B809" t="str">
            <v>Responsable Medioambiental</v>
          </cell>
          <cell r="C809" t="str">
            <v>hs</v>
          </cell>
          <cell r="D809">
            <v>1149.5</v>
          </cell>
          <cell r="E809">
            <v>44487</v>
          </cell>
          <cell r="F809" t="str">
            <v>SIN FUENTE</v>
          </cell>
          <cell r="G809" t="str">
            <v>04_SUBCONTRATOS</v>
          </cell>
          <cell r="H809" t="str">
            <v>SERVICIOS PROFESIONALES</v>
          </cell>
          <cell r="J809">
            <v>11</v>
          </cell>
        </row>
        <row r="810">
          <cell r="A810" t="str">
            <v>I1889</v>
          </cell>
          <cell r="B810" t="str">
            <v>Responsable Calidad</v>
          </cell>
          <cell r="C810" t="str">
            <v>hs</v>
          </cell>
          <cell r="D810">
            <v>1149.5</v>
          </cell>
          <cell r="E810">
            <v>43985</v>
          </cell>
          <cell r="F810" t="str">
            <v>SIN FUENTE</v>
          </cell>
          <cell r="G810" t="str">
            <v>04_SUBCONTRATOS</v>
          </cell>
          <cell r="H810" t="str">
            <v>SERVICIOS PROFESIONALES</v>
          </cell>
          <cell r="J810">
            <v>11</v>
          </cell>
        </row>
        <row r="811">
          <cell r="A811" t="str">
            <v>I1890</v>
          </cell>
          <cell r="B811" t="str">
            <v>Mosaico pulido 30x30</v>
          </cell>
          <cell r="C811" t="str">
            <v>m2</v>
          </cell>
          <cell r="D811">
            <v>826.44629999999995</v>
          </cell>
          <cell r="E811">
            <v>44487</v>
          </cell>
          <cell r="F811" t="str">
            <v>MERCADO LIBRE</v>
          </cell>
          <cell r="G811" t="str">
            <v>01_MATERIALES</v>
          </cell>
          <cell r="H811" t="str">
            <v>PISOS</v>
          </cell>
          <cell r="J811" t="str">
            <v>https://articulo.mercadolibre.com.ar/MLA-840554245-baldosamosaico-30x30-liso-gris-precio-mt2-_JM?searchVariation=51130714353&amp;quantity=1&amp;variation=51130714353#searchVariation=51130714353&amp;position=6&amp;type=item&amp;tracking_id=8fbb8576-7de1-4154-affb-39e4ef85ff3f</v>
          </cell>
        </row>
        <row r="812">
          <cell r="A812" t="str">
            <v>I1891</v>
          </cell>
          <cell r="B812" t="str">
            <v>Piso antiderrame A 812 M5 800 MM X 1200 MM X 160 MM DE ALTO</v>
          </cell>
          <cell r="C812" t="str">
            <v>u</v>
          </cell>
          <cell r="D812">
            <v>10389.39</v>
          </cell>
          <cell r="E812">
            <v>43990.706076388888</v>
          </cell>
          <cell r="F812" t="str">
            <v>Mail del 8/6/20 17:14 supply.argentina@gmail.com</v>
          </cell>
          <cell r="G812" t="str">
            <v>01_MATERIALES</v>
          </cell>
          <cell r="H812" t="str">
            <v>PISOS</v>
          </cell>
          <cell r="J812">
            <v>99.42</v>
          </cell>
        </row>
        <row r="813">
          <cell r="A813" t="str">
            <v>I1892</v>
          </cell>
          <cell r="B813" t="str">
            <v>Placa Lisa Durlock Común Desmontable 60X60</v>
          </cell>
          <cell r="C813" t="str">
            <v>u</v>
          </cell>
          <cell r="D813">
            <v>199.80170000000001</v>
          </cell>
          <cell r="E813">
            <v>44487</v>
          </cell>
          <cell r="F813" t="str">
            <v>MERCADO LIBRE</v>
          </cell>
          <cell r="G813" t="str">
            <v>01_MATERIALES</v>
          </cell>
          <cell r="H813" t="str">
            <v>DURLOCK</v>
          </cell>
          <cell r="J813" t="str">
            <v>https://articulo.mercadolibre.com.ar/MLA-738092414-placa-lisa-blanca-durlock-60x60-cielorraso-desmontable-_JM#position=2&amp;type=item&amp;tracking_id=28af2731-cbd1-4b20-b0f7-fa5d77a5eb84</v>
          </cell>
        </row>
        <row r="814">
          <cell r="A814" t="str">
            <v>I1893</v>
          </cell>
          <cell r="B814" t="str">
            <v>Inodoro Alto Para Baño Discapacitados Linea Espacio Ferrum</v>
          </cell>
          <cell r="C814" t="str">
            <v>u</v>
          </cell>
          <cell r="D814">
            <v>28531.404999999999</v>
          </cell>
          <cell r="E814">
            <v>44487</v>
          </cell>
          <cell r="F814" t="str">
            <v>MERCADO LIBRE</v>
          </cell>
          <cell r="G814" t="str">
            <v>01_MATERIALES</v>
          </cell>
          <cell r="H814" t="str">
            <v>ARTEFACTOS SANITARIOS</v>
          </cell>
          <cell r="J814" t="str">
            <v>https://articulo.mercadolibre.com.ar/MLA-615378961-inodoro-alto-para-bano-discapacitados-linea-espacio-ferrum-_JM?quantity=1</v>
          </cell>
        </row>
        <row r="815">
          <cell r="A815" t="str">
            <v>I1894</v>
          </cell>
          <cell r="B815" t="str">
            <v>Mochila Para Inodoro Deposito Baño Apoyo Ferrum Andina 6 Litros</v>
          </cell>
          <cell r="C815" t="str">
            <v>-</v>
          </cell>
          <cell r="D815">
            <v>16166.5041</v>
          </cell>
          <cell r="E815">
            <v>44487</v>
          </cell>
          <cell r="F815" t="str">
            <v>MERCADO LIBRE</v>
          </cell>
          <cell r="G815" t="str">
            <v>01_MATERIALES</v>
          </cell>
          <cell r="H815" t="str">
            <v>ARTEFACTOS SANITARIOS</v>
          </cell>
          <cell r="J815" t="str">
            <v>https://articulo.mercadolibre.com.ar/MLA-657760683-deposito-mochila-para-inodoro-bari-ferrum-apoyo-blanco-_JM#position=3&amp;type=item&amp;tracking_id=915881bb-905a-470d-ac3f-3be3858b04b6</v>
          </cell>
        </row>
        <row r="816">
          <cell r="A816" t="str">
            <v>I1895</v>
          </cell>
          <cell r="B816" t="str">
            <v>Mochila Linea Espacio para discapacitados</v>
          </cell>
          <cell r="C816" t="str">
            <v>u</v>
          </cell>
          <cell r="D816">
            <v>28169.313999999998</v>
          </cell>
          <cell r="E816">
            <v>44487</v>
          </cell>
          <cell r="F816" t="str">
            <v>MERCADO LIBRE</v>
          </cell>
          <cell r="G816" t="str">
            <v>01_MATERIALES</v>
          </cell>
          <cell r="H816" t="str">
            <v>ARTEFACTOS SANITARIOS</v>
          </cell>
          <cell r="J816" t="str">
            <v>https://articulo.mercadolibre.com.ar/MLA-608508716-deposito-mochila-blanco-ferrum-espacio-bano-discapacitados-_JM?variation=34509748619#reco_item_pos=0&amp;reco_backend=machinalis-v2p-pdp-boost-v2&amp;reco_backend_type=low_level&amp;reco_client=vip-v2p&amp;reco_id=bc8fd168-be55-4e4e-a7d0-3d093db5cca1</v>
          </cell>
        </row>
        <row r="817">
          <cell r="A817" t="str">
            <v>I1896</v>
          </cell>
          <cell r="B817" t="str">
            <v>Agarradera Rebatible 60 Cm Reforzada Para Discapacitados</v>
          </cell>
          <cell r="C817" t="str">
            <v>-</v>
          </cell>
          <cell r="D817">
            <v>2438.0165000000002</v>
          </cell>
          <cell r="E817">
            <v>44487</v>
          </cell>
          <cell r="F817" t="str">
            <v>MERCADO LIBRE</v>
          </cell>
          <cell r="G817" t="str">
            <v>01_MATERIALES</v>
          </cell>
          <cell r="H817" t="str">
            <v>ARTEFACTOS SANITARIOS</v>
          </cell>
          <cell r="J817" t="str">
            <v>https://articulo.mercadolibre.com.ar/MLA-712580962-barral-rebatible-p-inodoro-con-portarr-discapacitados-70cm-_JM?variation=26511071802#reco_item_pos=1&amp;reco_backend=machinalis-v2p-pdp-boost-v2&amp;reco_backend_type=low_level&amp;reco_client=vip-v2p&amp;reco_id=23edfc3c-0e14-4338-8064-f02f463b63ac</v>
          </cell>
        </row>
        <row r="818">
          <cell r="A818" t="str">
            <v>I1897</v>
          </cell>
          <cell r="B818" t="str">
            <v>Barral Acceso Fijo Sin Portarrollo Baño Discapacitado 80x20</v>
          </cell>
          <cell r="C818" t="str">
            <v>U</v>
          </cell>
          <cell r="D818">
            <v>2868.5949999999998</v>
          </cell>
          <cell r="E818">
            <v>44487</v>
          </cell>
          <cell r="F818" t="str">
            <v>MERCADO LIBRE</v>
          </cell>
          <cell r="G818" t="str">
            <v>01_MATERIALES</v>
          </cell>
          <cell r="H818" t="str">
            <v>ARTEFACTOS SANITARIOS</v>
          </cell>
          <cell r="J818" t="str">
            <v>https://articulo.mercadolibre.com.ar/MLA-724428011-barral-acceso-fijo-sin-portarrollo-bano-discapacitado-80x20-_JM?searchVariation=32789357512&amp;quantity=1&amp;variation=32789357512#searchVariation=32789357512&amp;position=13&amp;type=item&amp;tracking_id=1e85bf30-d487-44be-9003-71a69550fc2b</v>
          </cell>
        </row>
        <row r="819">
          <cell r="A819" t="str">
            <v>I1898</v>
          </cell>
          <cell r="B819" t="str">
            <v>Agarradera 25 Cm Reforzada Para Discapacitados Blanco Fijo</v>
          </cell>
          <cell r="C819" t="str">
            <v>-</v>
          </cell>
          <cell r="D819">
            <v>516.52890000000002</v>
          </cell>
          <cell r="E819">
            <v>44487</v>
          </cell>
          <cell r="F819" t="str">
            <v>MERCADO LIBRE</v>
          </cell>
          <cell r="G819" t="str">
            <v>01_MATERIALES</v>
          </cell>
          <cell r="H819" t="str">
            <v>ARTEFACTOS SANITARIOS</v>
          </cell>
          <cell r="J819" t="str">
            <v>https://articulo.mercadolibre.com.ar/MLA-776914285-agarradera-55-cm-reforzada-para-discapacitados-blanco-fijo-_JM?variation=34274757783#reco_item_pos=1&amp;reco_backend=machinalis-v2p-pdp-boost-v2&amp;reco_backend_type=low_level&amp;reco_client=vip-v2p&amp;reco_id=cdee6e8a-7fd5-4f83-b3bb-a28aef8e2a73</v>
          </cell>
        </row>
        <row r="820">
          <cell r="A820" t="str">
            <v>I1899</v>
          </cell>
          <cell r="B820" t="str">
            <v>Canaleta Con Rejilla de Hormigón Armado</v>
          </cell>
          <cell r="C820" t="str">
            <v>ml</v>
          </cell>
          <cell r="D820">
            <v>2119.0083</v>
          </cell>
          <cell r="E820">
            <v>44487</v>
          </cell>
          <cell r="F820" t="str">
            <v>MERCADO LIBRE</v>
          </cell>
          <cell r="G820" t="str">
            <v>01_MATERIALES</v>
          </cell>
          <cell r="H820" t="str">
            <v>REJILLAS</v>
          </cell>
          <cell r="J820" t="str">
            <v>https://articulo.mercadolibre.com.ar/MLA-830463797-rejilla-canaleta-piso-tigre-gris-pvc-piscina-130x500mm-_JM#position=3&amp;type=item&amp;tracking_id=d2b17ebd-554e-4923-bbf5-04a1ca68fe25</v>
          </cell>
        </row>
        <row r="821">
          <cell r="A821" t="str">
            <v>I1900</v>
          </cell>
          <cell r="B821" t="str">
            <v>Colector de tanque JLS (materiales)</v>
          </cell>
          <cell r="C821" t="str">
            <v>gl</v>
          </cell>
          <cell r="D821">
            <v>31350</v>
          </cell>
          <cell r="E821">
            <v>44487</v>
          </cell>
          <cell r="F821" t="str">
            <v>DOLARIZADO</v>
          </cell>
          <cell r="G821" t="str">
            <v>01_MATERIALES</v>
          </cell>
          <cell r="H821" t="str">
            <v>INST. AGUA</v>
          </cell>
          <cell r="J821">
            <v>300</v>
          </cell>
        </row>
        <row r="822">
          <cell r="A822" t="str">
            <v>I1901</v>
          </cell>
          <cell r="B822" t="str">
            <v>Bomba Pedrollo 1 hp</v>
          </cell>
          <cell r="C822" t="str">
            <v>u</v>
          </cell>
          <cell r="D822">
            <v>28362.8099</v>
          </cell>
          <cell r="E822">
            <v>44487</v>
          </cell>
          <cell r="F822" t="str">
            <v>MERCADO LIBRE</v>
          </cell>
          <cell r="G822" t="str">
            <v>01_MATERIALES</v>
          </cell>
          <cell r="H822" t="str">
            <v>INST. ELECTRICA</v>
          </cell>
          <cell r="J822" t="str">
            <v>https://articulo.mercadolibre.com.ar/MLA-610055026-bomba-centrifuga-1hp-pedrollo-monofasica-2-anos-gtia-cpm158-_JM#searchVariation=56914942764&amp;position=2&amp;type=item&amp;tracking_id=c6898aa3-3115-49f5-ade1-9c22e9343695</v>
          </cell>
        </row>
        <row r="823">
          <cell r="A823" t="str">
            <v>I1902</v>
          </cell>
          <cell r="B823" t="str">
            <v>Monocomando P/ Discapacitados Genebre Medical 1/2 Grifo</v>
          </cell>
          <cell r="C823" t="str">
            <v>u</v>
          </cell>
          <cell r="D823">
            <v>28701.89</v>
          </cell>
          <cell r="E823">
            <v>44487</v>
          </cell>
          <cell r="F823" t="str">
            <v>ABELSON</v>
          </cell>
          <cell r="G823" t="str">
            <v>01_MATERIALES</v>
          </cell>
          <cell r="H823" t="str">
            <v>GRIFERIA</v>
          </cell>
          <cell r="J823" t="str">
            <v>9066543</v>
          </cell>
        </row>
        <row r="824">
          <cell r="A824" t="str">
            <v>I1903</v>
          </cell>
          <cell r="B824" t="str">
            <v>Termotanque Eléctrico 250l Alta Recuperación</v>
          </cell>
          <cell r="C824" t="str">
            <v>u</v>
          </cell>
          <cell r="D824">
            <v>250979.3388</v>
          </cell>
          <cell r="E824">
            <v>44487</v>
          </cell>
          <cell r="F824" t="str">
            <v>MERCADO LIBRE</v>
          </cell>
          <cell r="G824" t="str">
            <v>01_MATERIALES</v>
          </cell>
          <cell r="H824" t="str">
            <v>ELECTRICIDAD</v>
          </cell>
          <cell r="J824" t="str">
            <v>https://articulo.mercadolibre.com.ar/MLA-708207115-termotanque-rheem-250-lts-alta-recuperacion-_JM#position=2&amp;type=item&amp;tracking_id=fd4c2e3d-3cc1-4c56-a003-c173c8976666</v>
          </cell>
        </row>
        <row r="825">
          <cell r="A825" t="str">
            <v>I1904</v>
          </cell>
          <cell r="B825" t="str">
            <v>Matafuego polvo químico 5 kg</v>
          </cell>
          <cell r="C825" t="str">
            <v>u</v>
          </cell>
          <cell r="D825">
            <v>5404.1322</v>
          </cell>
          <cell r="E825">
            <v>44487</v>
          </cell>
          <cell r="F825" t="str">
            <v>MERCADO LIBRE</v>
          </cell>
          <cell r="G825" t="str">
            <v>01_MATERIALES</v>
          </cell>
          <cell r="H825" t="str">
            <v>INST. CONTRA INCENDIO</v>
          </cell>
          <cell r="J825" t="str">
            <v>https://articulo.mercadolibre.com.ar/MLA-604297952-matafuegos-polvo-quimico-abc-5-kg-nuevos-caba-gba-interior-_JM?quantity=1#position=1&amp;type=item&amp;tracking_id=c6618c0b-e4a2-4ff0-83e5-82295093e33b</v>
          </cell>
        </row>
        <row r="826">
          <cell r="A826" t="str">
            <v>I1905</v>
          </cell>
          <cell r="B826" t="str">
            <v>Matafuego Halotón 5 kg</v>
          </cell>
          <cell r="C826" t="str">
            <v>u</v>
          </cell>
          <cell r="D826">
            <v>16942.150000000001</v>
          </cell>
          <cell r="E826">
            <v>44494</v>
          </cell>
          <cell r="F826" t="str">
            <v>MERCADO LIBRE</v>
          </cell>
          <cell r="G826" t="str">
            <v>01_MATERIALES</v>
          </cell>
          <cell r="H826" t="str">
            <v>INST. CONTRA INCENDIO</v>
          </cell>
          <cell r="J826" t="str">
            <v>https://articulo.mercadolibre.com.ar/MLA-874725461-matafuego-abc-halotron-hcfc-123-5kg-_JM#position=4&amp;search_layout=stack&amp;type=item&amp;tracking_id=b765978f-d1b1-4870-8a3c-0a844e23daeb</v>
          </cell>
        </row>
        <row r="827">
          <cell r="A827" t="str">
            <v>I1906</v>
          </cell>
          <cell r="B827" t="str">
            <v>Reja de 0,60 x 0,60</v>
          </cell>
          <cell r="C827" t="str">
            <v>u</v>
          </cell>
          <cell r="D827">
            <v>3762</v>
          </cell>
          <cell r="E827">
            <v>44487</v>
          </cell>
          <cell r="F827" t="str">
            <v>DOLARIZADO</v>
          </cell>
          <cell r="G827" t="str">
            <v>01_MATERIALES</v>
          </cell>
          <cell r="H827" t="str">
            <v>INST. PLUVIAL</v>
          </cell>
          <cell r="J827">
            <v>36</v>
          </cell>
        </row>
        <row r="828">
          <cell r="A828" t="str">
            <v>I1907</v>
          </cell>
          <cell r="B828" t="str">
            <v>Reja de 0,60 x 1,00</v>
          </cell>
          <cell r="C828" t="str">
            <v>u</v>
          </cell>
          <cell r="D828">
            <v>6270</v>
          </cell>
          <cell r="E828">
            <v>44487</v>
          </cell>
          <cell r="F828" t="str">
            <v>DOLARIZADO</v>
          </cell>
          <cell r="G828" t="str">
            <v>01_MATERIALES</v>
          </cell>
          <cell r="H828" t="str">
            <v>INST. PLUVIAL</v>
          </cell>
          <cell r="J828">
            <v>60</v>
          </cell>
        </row>
        <row r="829">
          <cell r="A829" t="str">
            <v>I1908</v>
          </cell>
          <cell r="B829" t="str">
            <v>Caño PVC 160 mm x 4 mts con Oring</v>
          </cell>
          <cell r="C829" t="str">
            <v>u</v>
          </cell>
          <cell r="D829">
            <v>4373.5207</v>
          </cell>
          <cell r="E829">
            <v>44487</v>
          </cell>
          <cell r="F829" t="str">
            <v>MERCADO LIBRE</v>
          </cell>
          <cell r="G829" t="str">
            <v>01_MATERIALES</v>
          </cell>
          <cell r="H829" t="str">
            <v>INST. SANITARIA</v>
          </cell>
          <cell r="J829" t="str">
            <v>https://articulo.mercadolibre.com.ar/MLA-757000572-cano-160mm-x-4mts-cloacal-tigre-tubo-pvc-junta-elastica-_JM?quantity=1#position=15&amp;type=item&amp;tracking_id=e3a051d3-038b-4022-873d-471aa47ca210</v>
          </cell>
        </row>
        <row r="830">
          <cell r="A830" t="str">
            <v>I1909</v>
          </cell>
          <cell r="B830" t="str">
            <v>Membrana En Pasta 25 Kg Polacrin 20 Lts Liquida 6 Colores (rinde 50 m2)</v>
          </cell>
          <cell r="C830" t="str">
            <v>u</v>
          </cell>
          <cell r="D830">
            <v>9820.1569999999992</v>
          </cell>
          <cell r="E830">
            <v>44487</v>
          </cell>
          <cell r="F830" t="str">
            <v>MERCADO LIBRE</v>
          </cell>
          <cell r="G830" t="str">
            <v>01_MATERIALES</v>
          </cell>
          <cell r="H830" t="str">
            <v>PINTURAS</v>
          </cell>
          <cell r="J830" t="str">
            <v>https://articulo.mercadolibre.com.ar/MLA-751376037-membrana-en-pasta-25-kg-polacrin-20-lts-liquida-6-colores-_JM?variation=37563419682&amp;onAttributesExp=true#position=4&amp;type=item&amp;tracking_id=1786aa9d-bae3-4c4f-89eb-3ec7f0308129</v>
          </cell>
        </row>
        <row r="831">
          <cell r="A831" t="str">
            <v>I1910</v>
          </cell>
          <cell r="B831" t="str">
            <v>Señales de identificación de locales</v>
          </cell>
          <cell r="C831" t="str">
            <v>u</v>
          </cell>
          <cell r="D831">
            <v>3640</v>
          </cell>
          <cell r="E831">
            <v>44487</v>
          </cell>
          <cell r="F831" t="str">
            <v>DOLARIZADO</v>
          </cell>
          <cell r="G831" t="str">
            <v>01_MATERIALES</v>
          </cell>
          <cell r="H831" t="str">
            <v>SEÑALIZACIÓN</v>
          </cell>
          <cell r="J831">
            <v>52.899287894201422</v>
          </cell>
        </row>
        <row r="832">
          <cell r="A832" t="str">
            <v>I1911</v>
          </cell>
          <cell r="B832" t="str">
            <v>Señales para Puertas de Baño</v>
          </cell>
          <cell r="C832" t="str">
            <v>u</v>
          </cell>
          <cell r="D832">
            <v>1920</v>
          </cell>
          <cell r="E832">
            <v>44487</v>
          </cell>
          <cell r="F832" t="str">
            <v>DOLARIZADO</v>
          </cell>
          <cell r="G832" t="str">
            <v>01_MATERIALES</v>
          </cell>
          <cell r="H832" t="str">
            <v>SEÑALIZACIÓN</v>
          </cell>
          <cell r="J832">
            <v>27.9029210870513</v>
          </cell>
        </row>
        <row r="833">
          <cell r="A833" t="str">
            <v>I1912</v>
          </cell>
          <cell r="B833" t="str">
            <v>Terminación de asfalto en caliente</v>
          </cell>
          <cell r="C833" t="str">
            <v>m2</v>
          </cell>
          <cell r="D833">
            <v>702.74379999999996</v>
          </cell>
          <cell r="E833">
            <v>44487</v>
          </cell>
          <cell r="F833" t="str">
            <v>MERCADO LIBRE</v>
          </cell>
          <cell r="G833" t="str">
            <v>04_SUBCONTRATOS</v>
          </cell>
          <cell r="H833" t="str">
            <v>ASFALTOS</v>
          </cell>
          <cell r="J833" t="str">
            <v>https://servicio.mercadolibre.com.ar/MLA-855646975-carpeta-asfaltica-bacheo-asfalto-caliente-frio-pavimento-_JM#position=29&amp;type=item&amp;tracking_id=0c946a3c-1053-467a-98fe-a086c87c4148</v>
          </cell>
        </row>
        <row r="834">
          <cell r="A834" t="str">
            <v>I1913</v>
          </cell>
          <cell r="B834" t="str">
            <v xml:space="preserve">Cerramiento Autoportante de Vidrio con forma de perfil "U" </v>
          </cell>
          <cell r="C834" t="str">
            <v>m2</v>
          </cell>
          <cell r="D834">
            <v>25602.5</v>
          </cell>
          <cell r="E834">
            <v>43992.491076388891</v>
          </cell>
          <cell r="F834" t="str">
            <v>https://articulo.mercadolibre.com.ar/MLA-754372720-profilit-uglass-venta-y-colocacion-_JM#position=3&amp;type=item&amp;tracking_id=550ef7e0-77ea-4202-a11f-febd00bcaea4</v>
          </cell>
          <cell r="G834" t="str">
            <v>04_SUBCONTRATOS</v>
          </cell>
          <cell r="H834" t="str">
            <v>U GLASS</v>
          </cell>
          <cell r="J834">
            <v>245</v>
          </cell>
        </row>
        <row r="835">
          <cell r="A835" t="str">
            <v>I1914</v>
          </cell>
          <cell r="B835" t="str">
            <v xml:space="preserve">Puerta PCH1 - Pivotante de eje vertical (A) 1,35 y (H) 2,10 mts  </v>
          </cell>
          <cell r="C835" t="str">
            <v>u</v>
          </cell>
          <cell r="D835">
            <v>63745.5</v>
          </cell>
          <cell r="E835">
            <v>43992.491076388891</v>
          </cell>
          <cell r="F835" t="str">
            <v>Presupuesto Metaldoor</v>
          </cell>
          <cell r="G835" t="str">
            <v>01_MATERIALES</v>
          </cell>
          <cell r="H835" t="str">
            <v>CARPINTERIA</v>
          </cell>
          <cell r="J835" t="str">
            <v>SIN CÓDIGO</v>
          </cell>
        </row>
        <row r="836">
          <cell r="A836" t="str">
            <v>I1915</v>
          </cell>
          <cell r="B836" t="str">
            <v xml:space="preserve">Puerta PCH2 - De abrir de dos hojas (A) 1,50 y (H) 2,10 mts  </v>
          </cell>
          <cell r="C836" t="str">
            <v>u</v>
          </cell>
          <cell r="D836">
            <v>83128.5</v>
          </cell>
          <cell r="E836">
            <v>43992.491076388891</v>
          </cell>
          <cell r="F836" t="str">
            <v>Presupuesto Metaldoor</v>
          </cell>
          <cell r="G836" t="str">
            <v>01_MATERIALES</v>
          </cell>
          <cell r="H836" t="str">
            <v>CARPINTERIA</v>
          </cell>
          <cell r="J836" t="str">
            <v>SIN CÓDIGO</v>
          </cell>
        </row>
        <row r="837">
          <cell r="A837" t="str">
            <v>I1916</v>
          </cell>
          <cell r="B837" t="str">
            <v xml:space="preserve">Puerta PCH3 - De abrir de dos hojas (A) 1,50 y (H) 2,10 mts  </v>
          </cell>
          <cell r="C837" t="str">
            <v>u</v>
          </cell>
          <cell r="D837">
            <v>56650.229999999996</v>
          </cell>
          <cell r="E837">
            <v>43992.491076388891</v>
          </cell>
          <cell r="F837" t="str">
            <v>Presupuesto Metaldoor</v>
          </cell>
          <cell r="G837" t="str">
            <v>01_MATERIALES</v>
          </cell>
          <cell r="H837" t="str">
            <v>CARPINTERIA</v>
          </cell>
          <cell r="J837" t="str">
            <v>SIN CÓDIGO</v>
          </cell>
        </row>
        <row r="838">
          <cell r="A838" t="str">
            <v>I1917</v>
          </cell>
          <cell r="B838" t="str">
            <v xml:space="preserve">Puerta PCH4 - De abrir (A) 1,15 y (H) 2,10 mts  </v>
          </cell>
          <cell r="C838" t="str">
            <v>u</v>
          </cell>
          <cell r="D838">
            <v>50814.172500000001</v>
          </cell>
          <cell r="E838">
            <v>43992.491076388891</v>
          </cell>
          <cell r="F838" t="str">
            <v>Presupuesto Metaldoor</v>
          </cell>
          <cell r="G838" t="str">
            <v>01_MATERIALES</v>
          </cell>
          <cell r="H838" t="str">
            <v>CARPINTERIA</v>
          </cell>
          <cell r="J838" t="str">
            <v>SIN CÓDIGO</v>
          </cell>
        </row>
        <row r="839">
          <cell r="A839" t="str">
            <v>I1918</v>
          </cell>
          <cell r="B839" t="str">
            <v xml:space="preserve">Puerta PCH5 - De abrir (A) 0,90 y (H) 2,10 mts  </v>
          </cell>
          <cell r="C839" t="str">
            <v>u</v>
          </cell>
          <cell r="D839">
            <v>28589.924999999999</v>
          </cell>
          <cell r="E839">
            <v>43992.491076388891</v>
          </cell>
          <cell r="F839" t="str">
            <v>Presupuesto Metaldoor</v>
          </cell>
          <cell r="G839" t="str">
            <v>01_MATERIALES</v>
          </cell>
          <cell r="H839" t="str">
            <v>CARPINTERIA</v>
          </cell>
          <cell r="J839" t="str">
            <v>SIN CÓDIGO</v>
          </cell>
        </row>
        <row r="840">
          <cell r="A840" t="str">
            <v>I1919</v>
          </cell>
          <cell r="B840" t="str">
            <v xml:space="preserve">Puerta PCH6 - De abrir (A) 0,90 y (H) 2,10 mts  </v>
          </cell>
          <cell r="C840" t="str">
            <v>u</v>
          </cell>
          <cell r="D840">
            <v>41352.674999999996</v>
          </cell>
          <cell r="E840">
            <v>43992.491076388891</v>
          </cell>
          <cell r="F840" t="str">
            <v>Presupuesto Metaldoor</v>
          </cell>
          <cell r="G840" t="str">
            <v>01_MATERIALES</v>
          </cell>
          <cell r="H840" t="str">
            <v>CARPINTERIA</v>
          </cell>
          <cell r="J840" t="str">
            <v>SIN CÓDIGO</v>
          </cell>
        </row>
        <row r="841">
          <cell r="A841" t="str">
            <v>I1920</v>
          </cell>
          <cell r="B841" t="str">
            <v xml:space="preserve">Puerta PCH7 - De abrir (A) 0,75 y (H) 2,10 mts  </v>
          </cell>
          <cell r="C841" t="str">
            <v>u</v>
          </cell>
          <cell r="D841">
            <v>29777.475000000002</v>
          </cell>
          <cell r="E841">
            <v>43992.491076388891</v>
          </cell>
          <cell r="F841" t="str">
            <v>Presupuesto Metaldoor</v>
          </cell>
          <cell r="G841" t="str">
            <v>01_MATERIALES</v>
          </cell>
          <cell r="H841" t="str">
            <v>CARPINTERIA</v>
          </cell>
          <cell r="J841" t="str">
            <v>SIN CÓDIGO</v>
          </cell>
        </row>
        <row r="842">
          <cell r="A842" t="str">
            <v>I1921</v>
          </cell>
          <cell r="B842" t="str">
            <v xml:space="preserve">Puerta PCH8 - De abrir de dos hojas (A) 1,50 y (H) 2,10 mts  </v>
          </cell>
          <cell r="C842" t="str">
            <v>u</v>
          </cell>
          <cell r="D842">
            <v>56101.5</v>
          </cell>
          <cell r="E842">
            <v>43992.491076388891</v>
          </cell>
          <cell r="F842" t="str">
            <v>Presupuesto Metaldoor</v>
          </cell>
          <cell r="G842" t="str">
            <v>01_MATERIALES</v>
          </cell>
          <cell r="H842" t="str">
            <v>CARPINTERIA</v>
          </cell>
          <cell r="J842" t="str">
            <v>SIN CÓDIGO</v>
          </cell>
        </row>
        <row r="843">
          <cell r="A843" t="str">
            <v>I1922</v>
          </cell>
          <cell r="B843" t="str">
            <v xml:space="preserve">Puerta PM1 - De abrir (A) 0,90 y (H) 2,10 mts  </v>
          </cell>
          <cell r="C843" t="str">
            <v>u</v>
          </cell>
          <cell r="D843">
            <v>11208</v>
          </cell>
          <cell r="E843">
            <v>43992.491076388891</v>
          </cell>
          <cell r="F843" t="str">
            <v>Presupuesto Milpuertas</v>
          </cell>
          <cell r="G843" t="str">
            <v>01_MATERIALES</v>
          </cell>
          <cell r="H843" t="str">
            <v>CARPINTERIA</v>
          </cell>
          <cell r="J843" t="str">
            <v>SIN CÓDIGO</v>
          </cell>
        </row>
        <row r="844">
          <cell r="A844" t="str">
            <v>I1923</v>
          </cell>
          <cell r="B844" t="str">
            <v xml:space="preserve">Puerta PM2 - De abrir (A) 0,80 y (H) 2,10 mts  </v>
          </cell>
          <cell r="C844" t="str">
            <v>u</v>
          </cell>
          <cell r="D844">
            <v>10539</v>
          </cell>
          <cell r="E844">
            <v>43992.491076388891</v>
          </cell>
          <cell r="F844" t="str">
            <v>Presupuesto Milpuertas</v>
          </cell>
          <cell r="G844" t="str">
            <v>01_MATERIALES</v>
          </cell>
          <cell r="H844" t="str">
            <v>CARPINTERIA</v>
          </cell>
          <cell r="J844" t="str">
            <v>SIN CÓDIGO</v>
          </cell>
        </row>
        <row r="845">
          <cell r="A845" t="str">
            <v>I1924</v>
          </cell>
          <cell r="B845" t="str">
            <v xml:space="preserve">Puerta PM3 - De abrir (A) 0,70 y (H) 2,10 mts  </v>
          </cell>
          <cell r="C845" t="str">
            <v>u</v>
          </cell>
          <cell r="D845">
            <v>10498</v>
          </cell>
          <cell r="E845">
            <v>43992.491076388891</v>
          </cell>
          <cell r="F845" t="str">
            <v>Presupuesto Milpuertas</v>
          </cell>
          <cell r="G845" t="str">
            <v>01_MATERIALES</v>
          </cell>
          <cell r="H845" t="str">
            <v>CARPINTERIA</v>
          </cell>
          <cell r="J845" t="str">
            <v>SIN CÓDIGO</v>
          </cell>
        </row>
        <row r="846">
          <cell r="A846" t="str">
            <v>I1925</v>
          </cell>
          <cell r="B846" t="str">
            <v xml:space="preserve">Puerta PM4 -  Corrediza de (A) 0,70 y (H) 2,10 mts  </v>
          </cell>
          <cell r="C846" t="str">
            <v>u</v>
          </cell>
          <cell r="D846">
            <v>14130</v>
          </cell>
          <cell r="E846">
            <v>43992.491076388891</v>
          </cell>
          <cell r="F846" t="str">
            <v>Presupuesto Milpuertas</v>
          </cell>
          <cell r="G846" t="str">
            <v>01_MATERIALES</v>
          </cell>
          <cell r="H846" t="str">
            <v>CARPINTERIA</v>
          </cell>
          <cell r="J846" t="str">
            <v>SIN CÓDIGO</v>
          </cell>
        </row>
        <row r="847">
          <cell r="A847" t="str">
            <v>I1934</v>
          </cell>
          <cell r="B847" t="str">
            <v xml:space="preserve">Recargo por Cerradura Kallay 503 frente platil </v>
          </cell>
          <cell r="C847" t="str">
            <v>Juego</v>
          </cell>
          <cell r="D847">
            <v>690</v>
          </cell>
          <cell r="E847">
            <v>43992.491076388891</v>
          </cell>
          <cell r="F847" t="str">
            <v>Presupuesto Milpuertas</v>
          </cell>
          <cell r="G847" t="str">
            <v>01_MATERIALES</v>
          </cell>
          <cell r="H847" t="str">
            <v>HERRAJES</v>
          </cell>
          <cell r="J847" t="str">
            <v>SIN CÓDIGO</v>
          </cell>
        </row>
        <row r="848">
          <cell r="A848" t="str">
            <v>I1935</v>
          </cell>
          <cell r="B848" t="str">
            <v>Juego de picaportes Tipo Sanatorio Pesados BRONCE</v>
          </cell>
          <cell r="C848" t="str">
            <v>Juego</v>
          </cell>
          <cell r="D848">
            <v>1270</v>
          </cell>
          <cell r="E848">
            <v>43992.491076388891</v>
          </cell>
          <cell r="F848" t="str">
            <v>Presupuesto Milpuertas</v>
          </cell>
          <cell r="G848" t="str">
            <v>01_MATERIALES</v>
          </cell>
          <cell r="H848" t="str">
            <v>HERRAJES</v>
          </cell>
          <cell r="J848" t="str">
            <v>SIN CÓDIGO</v>
          </cell>
        </row>
        <row r="849">
          <cell r="A849" t="str">
            <v>I1936</v>
          </cell>
          <cell r="B849" t="str">
            <v>Oficial Electricista</v>
          </cell>
          <cell r="C849" t="str">
            <v>hs</v>
          </cell>
          <cell r="D849">
            <v>1025.102832</v>
          </cell>
          <cell r="E849">
            <v>44470</v>
          </cell>
          <cell r="F849" t="str">
            <v>Mano de Obra</v>
          </cell>
          <cell r="G849" t="str">
            <v>04_SUBCONTRATOS</v>
          </cell>
          <cell r="H849" t="str">
            <v>INST. ELECTRICA</v>
          </cell>
          <cell r="J849" t="str">
            <v>Oficial Electricista</v>
          </cell>
        </row>
        <row r="850">
          <cell r="A850" t="str">
            <v>I1937</v>
          </cell>
          <cell r="B850" t="str">
            <v>Ayudante Electricista</v>
          </cell>
          <cell r="C850" t="str">
            <v>hs</v>
          </cell>
          <cell r="D850">
            <v>739.33949439999992</v>
          </cell>
          <cell r="E850">
            <v>44470</v>
          </cell>
          <cell r="F850" t="str">
            <v>Mano de Obra</v>
          </cell>
          <cell r="G850" t="str">
            <v>04_SUBCONTRATOS</v>
          </cell>
          <cell r="H850" t="str">
            <v>INST. ELECTRICA</v>
          </cell>
          <cell r="J850" t="str">
            <v>Ayudante Electricista</v>
          </cell>
        </row>
        <row r="851">
          <cell r="A851" t="str">
            <v>I1938</v>
          </cell>
          <cell r="B851" t="str">
            <v>Cajas de pre instalación aire acondicionado</v>
          </cell>
          <cell r="C851" t="str">
            <v>u</v>
          </cell>
          <cell r="D851">
            <v>768.59500000000003</v>
          </cell>
          <cell r="E851">
            <v>44487</v>
          </cell>
          <cell r="F851" t="str">
            <v>MERCADO LIBRE</v>
          </cell>
          <cell r="G851" t="str">
            <v>01_MATERIALES</v>
          </cell>
          <cell r="H851" t="str">
            <v>AIRE ACONDICIONADO</v>
          </cell>
          <cell r="J851" t="str">
            <v>https://articulo.mercadolibre.com.ar/MLA-618851216-caja-de-preinstalacion-para-aire-acondicionado-_JM?quantity=1</v>
          </cell>
        </row>
        <row r="852">
          <cell r="A852" t="str">
            <v>I1939</v>
          </cell>
          <cell r="B852" t="str">
            <v>Campana Incendio 6 Pulgadas Exterior Roja 24 Y 12 V Alarma</v>
          </cell>
          <cell r="C852" t="str">
            <v>u</v>
          </cell>
          <cell r="D852">
            <v>3380.1653000000001</v>
          </cell>
          <cell r="E852">
            <v>44351</v>
          </cell>
          <cell r="F852" t="str">
            <v>MERCADO LIBRE</v>
          </cell>
          <cell r="G852" t="str">
            <v>01_MATERIALES</v>
          </cell>
          <cell r="H852" t="str">
            <v>INST. CONTRA INCENDIO</v>
          </cell>
          <cell r="J852" t="str">
            <v>https://articulo.mercadolibre.com.ar/MLA-679809617-campana-incendio-6-pulgadas-exterior-roja-24-y-12-v-alarma-_JM?quantity=1#position=4&amp;type=item&amp;tracking_id=7d6a2f41-c907-4cdd-86ba-54c6f73a2b5f</v>
          </cell>
        </row>
        <row r="853">
          <cell r="A853" t="str">
            <v>I1940</v>
          </cell>
          <cell r="B853" t="str">
            <v>Alarma De Incendio Avisador Pulsador Con Cartel</v>
          </cell>
          <cell r="C853" t="str">
            <v>u</v>
          </cell>
          <cell r="D853">
            <v>971.9008</v>
          </cell>
          <cell r="E853">
            <v>44487</v>
          </cell>
          <cell r="F853" t="str">
            <v>MERCADO LIBRE</v>
          </cell>
          <cell r="G853" t="str">
            <v>01_MATERIALES</v>
          </cell>
          <cell r="H853" t="str">
            <v>INST. CONTRA INCENDIO</v>
          </cell>
          <cell r="J853" t="str">
            <v>https://articulo.mercadolibre.com.ar/MLA-612098356-alarma-de-incendio-avisador-pulsador-con-cartel-de-regalo-_JM?quantity=1#position=3&amp;type=item&amp;tracking_id=c787bcbd-042e-4336-9e31-174d65f86f26</v>
          </cell>
        </row>
        <row r="854">
          <cell r="A854" t="str">
            <v>I1941</v>
          </cell>
          <cell r="B854" t="str">
            <v>Módulos estándar MB20 - Oficina de 6 mts X 2.5 mts equipada con AA f/c 3.000 fgs. Con puestos de datos y telefonía</v>
          </cell>
          <cell r="C854" t="str">
            <v>mes</v>
          </cell>
          <cell r="D854">
            <v>205406.51213486411</v>
          </cell>
          <cell r="E854">
            <v>43993.425844907404</v>
          </cell>
          <cell r="F854" t="str">
            <v>MOBILBOX S.A.</v>
          </cell>
          <cell r="G854" t="str">
            <v>04_SUBCONTRATOS</v>
          </cell>
          <cell r="H854" t="str">
            <v>SERVICIOS DE OBRA</v>
          </cell>
          <cell r="J854">
            <v>1965.6125563144892</v>
          </cell>
        </row>
        <row r="855">
          <cell r="A855" t="str">
            <v>I1942</v>
          </cell>
          <cell r="B855" t="str">
            <v>ModuloS estándar MB20 - Mueble bajo mesada, anafe y bacha - Oficina de 6 mts X 2.5 mts equipada con AA f/c 3.000 fgs</v>
          </cell>
          <cell r="C855" t="str">
            <v>mes</v>
          </cell>
          <cell r="D855">
            <v>74554.622147943606</v>
          </cell>
          <cell r="E855">
            <v>43993.425844907404</v>
          </cell>
          <cell r="F855" t="str">
            <v>MOBILBOX S.A.</v>
          </cell>
          <cell r="G855" t="str">
            <v>04_SUBCONTRATOS</v>
          </cell>
          <cell r="H855" t="str">
            <v>SERVICIOS DE OBRA</v>
          </cell>
          <cell r="J855">
            <v>713.44136026740296</v>
          </cell>
        </row>
        <row r="856">
          <cell r="A856" t="str">
            <v>I1943</v>
          </cell>
          <cell r="B856" t="str">
            <v>Escalera de Hierro (alquiler)</v>
          </cell>
          <cell r="C856" t="str">
            <v>mes</v>
          </cell>
          <cell r="D856">
            <v>13364.336578985613</v>
          </cell>
          <cell r="E856">
            <v>43993.425844907404</v>
          </cell>
          <cell r="F856" t="str">
            <v>MOBILBOX S.A.</v>
          </cell>
          <cell r="G856" t="str">
            <v>04_SUBCONTRATOS</v>
          </cell>
          <cell r="H856" t="str">
            <v>SERVICIOS DE OBRA</v>
          </cell>
          <cell r="J856">
            <v>127.8883883156518</v>
          </cell>
        </row>
        <row r="857">
          <cell r="A857" t="str">
            <v>I1944</v>
          </cell>
          <cell r="B857" t="str">
            <v>Modulo sanitario – configuración 4 box de inodros, 5 migitorios y 2 lavamanos</v>
          </cell>
          <cell r="C857" t="str">
            <v>mes</v>
          </cell>
          <cell r="D857">
            <v>29260</v>
          </cell>
          <cell r="E857">
            <v>43993.425844907404</v>
          </cell>
          <cell r="F857" t="str">
            <v>MOBILBOX S.A.</v>
          </cell>
          <cell r="G857" t="str">
            <v>04_SUBCONTRATOS</v>
          </cell>
          <cell r="H857" t="str">
            <v>SERVICIOS DE OBRA</v>
          </cell>
          <cell r="J857">
            <v>280</v>
          </cell>
        </row>
        <row r="858">
          <cell r="A858" t="str">
            <v>I1945</v>
          </cell>
          <cell r="B858" t="str">
            <v>MB10 sanitario - Configuración: 2 box de inodoro, un lavamanos</v>
          </cell>
          <cell r="C858" t="str">
            <v>mes</v>
          </cell>
          <cell r="D858">
            <v>16481.568086034007</v>
          </cell>
          <cell r="E858">
            <v>43993.425844907404</v>
          </cell>
          <cell r="F858" t="str">
            <v>MOBILBOX S.A.</v>
          </cell>
          <cell r="G858" t="str">
            <v>04_SUBCONTRATOS</v>
          </cell>
          <cell r="H858" t="str">
            <v>SERVICIOS DE OBRA</v>
          </cell>
          <cell r="J858">
            <v>157.71835489027757</v>
          </cell>
        </row>
        <row r="859">
          <cell r="A859" t="str">
            <v>I1946</v>
          </cell>
          <cell r="B859" t="str">
            <v>Desinstalación de base operativa transitoria - módulos y Flete desde J.L. Suarez.</v>
          </cell>
          <cell r="C859" t="str">
            <v>gl</v>
          </cell>
          <cell r="D859">
            <v>227193.72184275545</v>
          </cell>
          <cell r="E859">
            <v>43993.425844907404</v>
          </cell>
          <cell r="F859" t="str">
            <v>MOBILBOX S.A.</v>
          </cell>
          <cell r="G859" t="str">
            <v>04_SUBCONTRATOS</v>
          </cell>
          <cell r="H859" t="str">
            <v>SERVICIOS DE OBRA</v>
          </cell>
          <cell r="J859">
            <v>2174.1026013660808</v>
          </cell>
        </row>
        <row r="860">
          <cell r="A860" t="str">
            <v>I1947</v>
          </cell>
          <cell r="B860" t="str">
            <v>Aire Cassette Bgh 4500 Kcal</v>
          </cell>
          <cell r="C860" t="str">
            <v>u</v>
          </cell>
          <cell r="D860">
            <v>80991.735499999995</v>
          </cell>
          <cell r="E860">
            <v>44239</v>
          </cell>
          <cell r="F860" t="str">
            <v>MERCADO LIBRE</v>
          </cell>
          <cell r="G860" t="str">
            <v>01_MATERIALES</v>
          </cell>
          <cell r="H860" t="str">
            <v>AIRE ACONDICIONADO</v>
          </cell>
          <cell r="J860" t="str">
            <v>https://articulo.mercadolibre.com.ar/MLA-817891480-aire-acondicionado-cassette-york-4500-kcal-_JM#position=12&amp;type=item&amp;tracking_id=5044dea9-1650-45ef-b041-3c811fb32360</v>
          </cell>
        </row>
        <row r="861">
          <cell r="A861" t="str">
            <v>I1948</v>
          </cell>
          <cell r="B861" t="str">
            <v>Aire acondicionado BGH Silent Air split frío/calor 2322 frigorías</v>
          </cell>
          <cell r="C861" t="str">
            <v>u</v>
          </cell>
          <cell r="D861">
            <v>37181.818200000002</v>
          </cell>
          <cell r="E861">
            <v>44487</v>
          </cell>
          <cell r="F861" t="str">
            <v>MERCADO LIBRE</v>
          </cell>
          <cell r="G861" t="str">
            <v>01_MATERIALES</v>
          </cell>
          <cell r="H861" t="str">
            <v>AIRE ACONDICIONADO</v>
          </cell>
          <cell r="J861" t="str">
            <v>https://www.mercadolibre.com.ar/aire-acondicionado-bgh-silent-air-split-friocalor-2322-frigorias-blanco-220v-bs26wccr/p/MLA15219029?source=search#searchVariation=MLA15219029&amp;position=1&amp;type=product&amp;tracking_id=176332da-2a81-4d89-999b-1fef54641b64</v>
          </cell>
        </row>
        <row r="862">
          <cell r="A862" t="str">
            <v>I1949</v>
          </cell>
          <cell r="B862" t="str">
            <v>Aire Split Bgh 3000 F/c 3500w Calor Bsh35wcp</v>
          </cell>
          <cell r="C862" t="str">
            <v>u</v>
          </cell>
          <cell r="D862">
            <v>49586.78</v>
          </cell>
          <cell r="E862">
            <v>44494</v>
          </cell>
          <cell r="F862" t="str">
            <v>MERCADO LIBRE</v>
          </cell>
          <cell r="G862" t="str">
            <v>01_MATERIALES</v>
          </cell>
          <cell r="H862" t="str">
            <v>AIRE ACONDICIONADO</v>
          </cell>
          <cell r="J862" t="str">
            <v>https://www.fravega.com/p/aire-acondicionado-split-frio-calor-bgh-3000f-3500w-bs35wccr-50001386/?gclid=Cj0KCQjwm9yJBhDTARIsABKIcGa_26V5QGuJwtw9GWjjEpr5Bc6jFScNv5V7WjDIaJB9phWlJH1ftQQaAqn2EALw_wcB&amp;gclsrc=aw.ds</v>
          </cell>
        </row>
        <row r="863">
          <cell r="A863" t="str">
            <v>I1950</v>
          </cell>
          <cell r="B863" t="str">
            <v>Equipo MultiSplit 3 unidades 2500w+2500x+3500w</v>
          </cell>
          <cell r="C863" t="str">
            <v>u</v>
          </cell>
          <cell r="D863">
            <v>231404.95869999999</v>
          </cell>
          <cell r="E863">
            <v>44487</v>
          </cell>
          <cell r="F863" t="str">
            <v>MERCADO LIBRE</v>
          </cell>
          <cell r="G863" t="str">
            <v>01_MATERIALES</v>
          </cell>
          <cell r="H863" t="str">
            <v>AIRE ACONDICIONADO</v>
          </cell>
          <cell r="J863" t="str">
            <v>https://articulo.mercadolibre.com.ar/MLA-815369910-multisplit-samsung-inverter-3-x-3500w-ue-68kw-friocalor-_JM#position=1&amp;amp;type=item&amp;amp;tracking_id=fc83212e-f74f-4b0b-89bb-287e82b509be</v>
          </cell>
        </row>
        <row r="864">
          <cell r="A864" t="str">
            <v>I1951</v>
          </cell>
          <cell r="B864" t="str">
            <v>Equipo MultiSplit 4 unidades 10600+ 3000-4500-5500w F/c</v>
          </cell>
          <cell r="C864" t="str">
            <v>u</v>
          </cell>
          <cell r="D864">
            <v>289008.26449999999</v>
          </cell>
          <cell r="E864">
            <v>44300</v>
          </cell>
          <cell r="F864" t="str">
            <v>MERCADO LIBRE</v>
          </cell>
          <cell r="G864" t="str">
            <v>01_MATERIALES</v>
          </cell>
          <cell r="H864" t="str">
            <v>AIRE ACONDICIONADO</v>
          </cell>
          <cell r="J864" t="str">
            <v>https://articulo.mercadolibre.com.ar/MLA-843573549-aire-multisplit-midea-inverter-10600-3000-4500-5500w-fc-_JM?quantity=1#position=8&amp;type=item&amp;tracking_id=b8f75e0a-48a7-4f7a-9fe7-743798c702f6</v>
          </cell>
        </row>
        <row r="865">
          <cell r="A865" t="str">
            <v>I1952</v>
          </cell>
          <cell r="B865" t="str">
            <v>Split Unidad Interior 2600 frigorias</v>
          </cell>
          <cell r="C865" t="str">
            <v>u</v>
          </cell>
          <cell r="D865">
            <v>35285.124000000003</v>
          </cell>
          <cell r="E865">
            <v>44110</v>
          </cell>
          <cell r="F865" t="str">
            <v>MERCADO LIBRE</v>
          </cell>
          <cell r="G865" t="str">
            <v>01_MATERIALES</v>
          </cell>
          <cell r="H865" t="str">
            <v>AIRE ACONDICIONADO</v>
          </cell>
          <cell r="J865" t="str">
            <v>https://articulo.mercadolibre.com.ar/MLA-876200859-aire-acondicionado-rca-split-friocalor-2752-frigorias-_JM#position=8&amp;type=pad&amp;tracking_id=8ca26ae8-0ecb-47c0-a793-f130e0d8ad07&amp;is_advertising=true&amp;ad_domain=VQCATCORE_LST&amp;ad_position=8&amp;ad_click_id=NTVkZWI5YjAtMTBjOS00MGRhLTg2OGMtY2FmODgzZGE5Y2Yy</v>
          </cell>
        </row>
        <row r="866">
          <cell r="A866" t="str">
            <v>I1953</v>
          </cell>
          <cell r="B866" t="str">
            <v>Split Unidad Interior 3000 frigorias</v>
          </cell>
          <cell r="C866" t="str">
            <v>u</v>
          </cell>
          <cell r="D866">
            <v>42342.148800000003</v>
          </cell>
          <cell r="E866">
            <v>43993.615381944444</v>
          </cell>
          <cell r="F866" t="str">
            <v>SIN FUENTE</v>
          </cell>
          <cell r="G866" t="str">
            <v>01_MATERIALES</v>
          </cell>
          <cell r="H866" t="str">
            <v>AIRE ACONDICIONADO</v>
          </cell>
          <cell r="J866" t="str">
            <v>estimado 1,20 x I1952</v>
          </cell>
        </row>
        <row r="867">
          <cell r="A867" t="str">
            <v>I1954</v>
          </cell>
          <cell r="B867" t="str">
            <v>Aire Cassette Bgh 3000 Kcal</v>
          </cell>
          <cell r="C867" t="str">
            <v>u</v>
          </cell>
          <cell r="D867">
            <v>64462.8099</v>
          </cell>
          <cell r="E867">
            <v>44110</v>
          </cell>
          <cell r="F867" t="str">
            <v>MERCADO LIBRE</v>
          </cell>
          <cell r="G867" t="str">
            <v>01_MATERIALES</v>
          </cell>
          <cell r="H867" t="str">
            <v>AIRE ACONDICIONADO</v>
          </cell>
          <cell r="J867" t="str">
            <v>https://articulo.mercadolibre.com.ar/MLA-853301853-aire-acondicionado-cassette-york-3000-kcal-_JM#position=13&amp;type=item&amp;tracking_id=e72f7571-b856-4cc7-b54f-aca6cfc3b667</v>
          </cell>
        </row>
        <row r="868">
          <cell r="A868" t="str">
            <v>I1955</v>
          </cell>
          <cell r="B868" t="str">
            <v>Caja pisoducto 300x300mm</v>
          </cell>
          <cell r="C868" t="str">
            <v>u</v>
          </cell>
          <cell r="D868">
            <v>3090.9090999999999</v>
          </cell>
          <cell r="E868">
            <v>44487</v>
          </cell>
          <cell r="F868" t="str">
            <v>MERCADO LIBRE</v>
          </cell>
          <cell r="G868" t="str">
            <v>01_MATERIALES</v>
          </cell>
          <cell r="H868" t="str">
            <v>INST. ELECTRICA</v>
          </cell>
          <cell r="J868" t="str">
            <v>https://articulo.mercadolibre.com.ar/MLA-866143005-plato-de-inspeccion-para-pisoducto-_JM#position=6&amp;type=item&amp;tracking_id=6e951217-bf95-4f0f-b84f-c1ad1fcb49fc</v>
          </cell>
        </row>
        <row r="869">
          <cell r="A869" t="str">
            <v>I1956</v>
          </cell>
          <cell r="B869" t="str">
            <v>Pisoducto 3 vías 70x30mm</v>
          </cell>
          <cell r="C869" t="str">
            <v>ml</v>
          </cell>
          <cell r="D869">
            <v>1000</v>
          </cell>
          <cell r="E869">
            <v>44276</v>
          </cell>
          <cell r="F869" t="str">
            <v>SIN FUENTE</v>
          </cell>
          <cell r="G869" t="str">
            <v>01_MATERIALES</v>
          </cell>
          <cell r="H869" t="str">
            <v>INST. ELECTRICA</v>
          </cell>
        </row>
        <row r="870">
          <cell r="A870" t="str">
            <v>I1957</v>
          </cell>
          <cell r="B870" t="str">
            <v>Caja Estanca De Aluminio Inyectado Ip65 Multifunción 100x100</v>
          </cell>
          <cell r="C870" t="str">
            <v>u</v>
          </cell>
          <cell r="D870">
            <v>1938.0165</v>
          </cell>
          <cell r="E870">
            <v>44444</v>
          </cell>
          <cell r="F870" t="str">
            <v>MERCADO LIBRE</v>
          </cell>
          <cell r="G870" t="str">
            <v>01_MATERIALES</v>
          </cell>
          <cell r="H870" t="str">
            <v>INST. ELECTRICA</v>
          </cell>
          <cell r="J870" t="str">
            <v>https://articulo.mercadolibre.com.ar/MLA-769570634-caja-estanca-de-aluminio-inyectado-ip65-multifuncion-100x100-_JM?matt_tool=26190581&amp;matt_word&amp;gclid=Cj0KCQjwpfHzBRCiARIsAHHzyZrdhPuyAvQhis7A-Dr--VAumLLUhaH2L9Qg5huwIYHPCKFpcQjy1FkaAgxfEALw_wcB&amp;quantity=1</v>
          </cell>
        </row>
        <row r="871">
          <cell r="A871" t="str">
            <v>I1958</v>
          </cell>
          <cell r="B871" t="str">
            <v>Interruptor de 1 efecto completo</v>
          </cell>
          <cell r="C871" t="str">
            <v>u</v>
          </cell>
          <cell r="D871">
            <v>261.15699999999998</v>
          </cell>
          <cell r="E871">
            <v>44487</v>
          </cell>
          <cell r="F871" t="str">
            <v>MERCADO LIBRE</v>
          </cell>
          <cell r="G871" t="str">
            <v>01_MATERIALES</v>
          </cell>
          <cell r="H871" t="str">
            <v>INST. ELECTRICA</v>
          </cell>
          <cell r="J871" t="str">
            <v>https://articulo.mercadolibre.com.ar/MLA-694146180-llave-de-luz-armada-kalop-linea-civil-1-punto-color-blanco-_JM#position=28&amp;type=item&amp;tracking_id=0cd2064b-94af-4eb8-9de2-ece3ea947cb4</v>
          </cell>
        </row>
        <row r="872">
          <cell r="A872" t="str">
            <v>I1959</v>
          </cell>
          <cell r="B872" t="str">
            <v>Toma simple completo 10 A</v>
          </cell>
          <cell r="C872" t="str">
            <v>u</v>
          </cell>
          <cell r="D872">
            <v>361.98349999999999</v>
          </cell>
          <cell r="E872">
            <v>44487</v>
          </cell>
          <cell r="F872" t="str">
            <v>MERCADO LIBRE</v>
          </cell>
          <cell r="G872" t="str">
            <v>01_MATERIALES</v>
          </cell>
          <cell r="H872" t="str">
            <v>INST. ELECTRICA</v>
          </cell>
          <cell r="J872" t="str">
            <v>https://articulo.mercadolibre.com.ar/MLA-776607065-toma-simple-cambre-siglo-22-tapa-bastidor-_JM?searchVariation=34200925945&amp;quantity=1&amp;variation=34200925945#searchVariation=34200925945&amp;position=53&amp;type=item&amp;tracking_id=61118c99-9e2e-4368-9525-eb332e989b36</v>
          </cell>
        </row>
        <row r="873">
          <cell r="A873" t="str">
            <v>I1960</v>
          </cell>
          <cell r="B873" t="str">
            <v>Ficha Toma Industrial Embutir Hembra 32a 2p +t Scame Ip44</v>
          </cell>
          <cell r="C873" t="str">
            <v>u</v>
          </cell>
          <cell r="D873">
            <v>1325.6197999999999</v>
          </cell>
          <cell r="E873">
            <v>44487</v>
          </cell>
          <cell r="F873" t="str">
            <v>MERCADO LIBRE</v>
          </cell>
          <cell r="G873" t="str">
            <v>01_MATERIALES</v>
          </cell>
          <cell r="H873" t="str">
            <v>INST. ELECTRICA</v>
          </cell>
          <cell r="J873" t="str">
            <v>https://articulo.mercadolibre.com.ar/MLA-781074565-ficha-toma-industrial-embutir-hembra-32a-2p-t-scame-ip44-_JM?matt_tool=26190581&amp;matt_word&amp;gclid=EAIaIQobChMIs8H23Zek6AIVCAaRCh0VbwfQEAQYAyABEgLTw_D_BwE&amp;quantity=1&amp;variation=35268562602</v>
          </cell>
        </row>
        <row r="874">
          <cell r="A874" t="str">
            <v>I1961</v>
          </cell>
          <cell r="B874" t="str">
            <v>Tomacorriente doble completo 10 A</v>
          </cell>
          <cell r="C874" t="str">
            <v>u</v>
          </cell>
          <cell r="D874">
            <v>174.3802</v>
          </cell>
          <cell r="E874">
            <v>44487</v>
          </cell>
          <cell r="F874" t="str">
            <v>MERCADO LIBRE</v>
          </cell>
          <cell r="G874" t="str">
            <v>01_MATERIALES</v>
          </cell>
          <cell r="H874" t="str">
            <v>INST. ELECTRICA</v>
          </cell>
          <cell r="J874" t="str">
            <v>https://articulo.mercadolibre.com.ar/MLA-873696179-modulo-toma-c-tierra-simple-10a-cambre-_JM#searchVariation=62046605946&amp;position=9&amp;type=pad&amp;tracking_id=86457ff7-8f95-44e1-8daf-bea0ec7c87ba&amp;is_advertising=true&amp;ad_domain=VQCATCORE_LST&amp;ad_position=9&amp;ad_click_id=OGY1MjBjZTctMjc0Yi00NmJkLWJjZGYtOTkxNWRiNzZhNzYy</v>
          </cell>
        </row>
        <row r="875">
          <cell r="A875" t="str">
            <v>I1962</v>
          </cell>
          <cell r="B875" t="str">
            <v>Toma Cuadruple Periscopio De Piso O Pared - Cambre</v>
          </cell>
          <cell r="C875" t="str">
            <v>u</v>
          </cell>
          <cell r="D875">
            <v>1319.0826</v>
          </cell>
          <cell r="E875">
            <v>44487</v>
          </cell>
          <cell r="F875" t="str">
            <v>MERCADO LIBRE</v>
          </cell>
          <cell r="G875" t="str">
            <v>01_MATERIALES</v>
          </cell>
          <cell r="H875" t="str">
            <v>INST. ELECTRICA</v>
          </cell>
          <cell r="J875" t="str">
            <v>https://articulo.mercadolibre.com.ar/MLA-634026744-toma-cuadruple-periscopio-de-piso-o-pared-cambre-tofema-_JM?searchVariation=36232167029&amp;quantity=1&amp;variation=36232167029#searchVariation=36232167029&amp;position=2&amp;type=item&amp;tracking_id=7af4c22b-c90f-40ed-9621-5e861f4a0313</v>
          </cell>
        </row>
        <row r="876">
          <cell r="A876" t="str">
            <v>I1963</v>
          </cell>
          <cell r="B876" t="str">
            <v>Toma simple completo 20 A</v>
          </cell>
          <cell r="C876" t="str">
            <v>u</v>
          </cell>
          <cell r="D876">
            <v>275.20659999999998</v>
          </cell>
          <cell r="E876">
            <v>44487</v>
          </cell>
          <cell r="F876" t="str">
            <v>MERCADO LIBRE</v>
          </cell>
          <cell r="G876" t="str">
            <v>01_MATERIALES</v>
          </cell>
          <cell r="H876" t="str">
            <v>INST. ELECTRICA</v>
          </cell>
          <cell r="J876" t="str">
            <v>https://articulo.mercadolibre.com.ar/MLA-742979337-toma-macho-3-patas-20-amperes-blanco-_JM?searchVariation=33251394479#searchVariation=33251394479&amp;position=1&amp;search_layout=stack&amp;type=item&amp;tracking_id=e82a927f-b5ac-40be-8fa6-b831432a0dad</v>
          </cell>
        </row>
        <row r="877">
          <cell r="A877" t="str">
            <v>I1964</v>
          </cell>
          <cell r="B877" t="str">
            <v>Cable Subterraneo Tetrapolar Mh 4x10 Mm</v>
          </cell>
          <cell r="C877" t="str">
            <v>ml</v>
          </cell>
          <cell r="D877">
            <v>1042.7355</v>
          </cell>
          <cell r="E877">
            <v>44487</v>
          </cell>
          <cell r="F877" t="str">
            <v>MERCADO LIBRE</v>
          </cell>
          <cell r="G877" t="str">
            <v>01_MATERIALES</v>
          </cell>
          <cell r="H877" t="str">
            <v>INST. ELECTRICA</v>
          </cell>
          <cell r="J877" t="str">
            <v>https://articulo.mercadolibre.com.ar/MLA-794222805-cable-subt-4x10-mm-x100-mts-normalizado-envio-_JM#position=1&amp;type=item&amp;tracking_id=5f99723b-acc6-4741-9234-82527da0ec30</v>
          </cell>
        </row>
        <row r="878">
          <cell r="A878" t="str">
            <v>I1965</v>
          </cell>
          <cell r="B878" t="str">
            <v>Cable Subterraneo Tetrapolar Mh 4x4 Mm</v>
          </cell>
          <cell r="C878" t="str">
            <v>ml</v>
          </cell>
          <cell r="D878">
            <v>453.05790000000002</v>
          </cell>
          <cell r="E878">
            <v>44487</v>
          </cell>
          <cell r="F878" t="str">
            <v>MERCADO LIBRE</v>
          </cell>
          <cell r="G878" t="str">
            <v>01_MATERIALES</v>
          </cell>
          <cell r="H878" t="str">
            <v>INST. ELECTRICA</v>
          </cell>
          <cell r="J878" t="str">
            <v>https://articulo.mercadolibre.com.ar/MLA-716208144-cable-subterraneo-tetrapolar-mh-4x4-mm-norma-iram-4-x-4-_JM?quantity=1#position=1&amp;type=item&amp;tracking_id=a67aa277-2ae2-4df7-b7c4-79f0f7c81a06</v>
          </cell>
        </row>
        <row r="879">
          <cell r="A879" t="str">
            <v>I1966</v>
          </cell>
          <cell r="B879" t="str">
            <v>Cable Subterraneo 2x5 rollo 50 mts</v>
          </cell>
          <cell r="C879" t="str">
            <v>ml</v>
          </cell>
          <cell r="D879">
            <v>127.7397</v>
          </cell>
          <cell r="E879">
            <v>44351</v>
          </cell>
          <cell r="F879" t="str">
            <v>MERCADO LIBRE</v>
          </cell>
          <cell r="G879" t="str">
            <v>01_MATERIALES</v>
          </cell>
          <cell r="H879" t="str">
            <v>INST. ELECTRICA</v>
          </cell>
          <cell r="J879" t="str">
            <v>https://articulo.mercadolibre.com.ar/MLA-713709805-cable-subterraneo-2x6-mm-rollo-de-50-mts-_JM?quantity=1#position=2&amp;type=pad&amp;tracking_id=2afd2122-5746-4798-b93e-e6ea6f6a126f&amp;is_advertising=true&amp;ad_domain=VQCATCORE_LST&amp;ad_position=2&amp;ad_click_id=MzhkOTgxY2ItMGVmNS00ZTdiLTg1ODMtZWRlM2NmYjI0MjY5</v>
          </cell>
        </row>
        <row r="880">
          <cell r="A880" t="str">
            <v>I1967</v>
          </cell>
          <cell r="B880" t="str">
            <v>Led 100 watts</v>
          </cell>
          <cell r="C880" t="str">
            <v>u</v>
          </cell>
          <cell r="D880">
            <v>12000</v>
          </cell>
          <cell r="E880">
            <v>44462</v>
          </cell>
          <cell r="F880" t="str">
            <v>MERCADO LIBRE</v>
          </cell>
          <cell r="G880" t="str">
            <v>01_MATERIALES</v>
          </cell>
          <cell r="H880" t="str">
            <v>INST. ELECTRICA</v>
          </cell>
          <cell r="J880" t="str">
            <v>https://articulo.mercadolibre.com.ar/MLA-829881160-luminaria-led-para-exterior-luz-dia-220v-consumo-100w-ip65-_JM?searchVariation=47824166559&amp;quantity=1&amp;variation=47824166559#searchVariation=47824166559&amp;position=6&amp;type=item&amp;tracking_id=de6d1a19-2bc5-4e95-9337-42aabdd3987c</v>
          </cell>
        </row>
        <row r="881">
          <cell r="A881" t="str">
            <v>I1968</v>
          </cell>
          <cell r="B881" t="str">
            <v>Señalizador Led Salida De Emergencia Atomlux Ultra Compacto</v>
          </cell>
          <cell r="C881" t="str">
            <v>u</v>
          </cell>
          <cell r="D881">
            <v>1478.3471</v>
          </cell>
          <cell r="E881">
            <v>44497</v>
          </cell>
          <cell r="F881" t="str">
            <v>MERCADO LIBRE</v>
          </cell>
          <cell r="G881" t="str">
            <v>01_MATERIALES</v>
          </cell>
          <cell r="H881" t="str">
            <v>INST. ELECTRICA</v>
          </cell>
          <cell r="J881" t="str">
            <v>https://articulo.mercadolibre.com.ar/MLA-826563091-cartel-senalizador-atomlux-salida-ultra-slim-autonomo-_JM#position=3&amp;type=item&amp;tracking_id=8f6f5edb-b2ae-453d-87fd-067594da6770</v>
          </cell>
        </row>
        <row r="882">
          <cell r="A882" t="str">
            <v>I1969</v>
          </cell>
          <cell r="B882" t="str">
            <v>Artefactos de iluminación empotrables con difusor de policarbonato opal. Panel LED 40W</v>
          </cell>
          <cell r="C882" t="str">
            <v>u</v>
          </cell>
          <cell r="D882">
            <v>10450</v>
          </cell>
          <cell r="E882">
            <v>43994.436828703707</v>
          </cell>
          <cell r="F882" t="str">
            <v>ESTIMADO</v>
          </cell>
          <cell r="G882" t="str">
            <v>01_MATERIALES</v>
          </cell>
          <cell r="H882" t="str">
            <v>ILUMINACIÓN</v>
          </cell>
          <cell r="J882">
            <v>100</v>
          </cell>
        </row>
        <row r="883">
          <cell r="A883" t="str">
            <v>I1970</v>
          </cell>
          <cell r="B883" t="str">
            <v>Equipo de iluminación autónomo permanente p/ luminarias</v>
          </cell>
          <cell r="C883" t="str">
            <v>u</v>
          </cell>
          <cell r="D883">
            <v>2189.2561999999998</v>
          </cell>
          <cell r="E883">
            <v>44487</v>
          </cell>
          <cell r="F883" t="str">
            <v>MERCADO LIBRE</v>
          </cell>
          <cell r="G883" t="str">
            <v>01_MATERIALES</v>
          </cell>
          <cell r="H883" t="str">
            <v>ILUMINACIÓN</v>
          </cell>
          <cell r="J883" t="str">
            <v>https://articulo.mercadolibre.com.ar/MLA-782716030-luz-emergencia-atomlux-2028led-30-led-hasta-24hs-de-uso-_JM#searchVariation=56328344756&amp;position=1&amp;type=item&amp;tracking_id=29be4d44-b6a8-4e91-bad0-984b8c795fe2</v>
          </cell>
        </row>
        <row r="884">
          <cell r="A884" t="str">
            <v>I1971</v>
          </cell>
          <cell r="B884" t="str">
            <v>Artefactos de iluminación IP65 con difusor de policarbonato opal. Doble tubo LED 2x20W</v>
          </cell>
          <cell r="C884" t="str">
            <v>u</v>
          </cell>
          <cell r="D884">
            <v>2407.4380000000001</v>
          </cell>
          <cell r="E884">
            <v>44487</v>
          </cell>
          <cell r="F884" t="str">
            <v>MERCADO LIBRE</v>
          </cell>
          <cell r="G884" t="str">
            <v>01_MATERIALES</v>
          </cell>
          <cell r="H884" t="str">
            <v>ILUMINACIÓN</v>
          </cell>
          <cell r="J884" t="str">
            <v>https://articulo.mercadolibre.com.ar/MLA-852408972-artefacto-plafon-marea-lumenac-estanco-2x20w-led-sin-tubos-_JM?quantity=1#position=1&amp;type=item&amp;tracking_id=c35a9099-3962-4f4a-9015-6f8749600e7f</v>
          </cell>
        </row>
        <row r="885">
          <cell r="A885" t="str">
            <v>I1972</v>
          </cell>
          <cell r="B885" t="str">
            <v>Luminaria amurada a pared LED 24W</v>
          </cell>
          <cell r="C885" t="str">
            <v>u</v>
          </cell>
          <cell r="D885">
            <v>920</v>
          </cell>
          <cell r="E885">
            <v>44239</v>
          </cell>
          <cell r="F885" t="str">
            <v>MERCADO LIBRE</v>
          </cell>
          <cell r="G885" t="str">
            <v>01_MATERIALES</v>
          </cell>
          <cell r="H885" t="str">
            <v>ILUMINACIÓN</v>
          </cell>
          <cell r="J885" t="str">
            <v>https://articulo.mercadolibre.com.ar/MLA-834350890-plafon-panel-led-24w-cuadrado-exterior-luz-fria-_JM?searchVariation=50314177962&amp;quantity=1&amp;variation=50314177962#searchVariation=50314177962&amp;position=1&amp;type=item&amp;tracking_id=9a679cca-fb4d-4854-a4fc-165d7d664b70</v>
          </cell>
        </row>
        <row r="886">
          <cell r="A886" t="str">
            <v>I1973</v>
          </cell>
          <cell r="B886" t="str">
            <v>Artefacto de iluminación empotrables con difusor de policarbonato opal. Panel LED 24W</v>
          </cell>
          <cell r="C886" t="str">
            <v>u</v>
          </cell>
          <cell r="D886">
            <v>920</v>
          </cell>
          <cell r="E886">
            <v>44239</v>
          </cell>
          <cell r="F886" t="str">
            <v>MERCADO LIBRE</v>
          </cell>
          <cell r="G886" t="str">
            <v>01_MATERIALES</v>
          </cell>
          <cell r="H886" t="str">
            <v>ILUMINACIÓN</v>
          </cell>
          <cell r="J886" t="str">
            <v>https://articulo.mercadolibre.com.ar/MLA-834350890-plafon-panel-led-24w-cuadrado-exterior-luz-fria-_JM?searchVariation=50314177962&amp;quantity=1&amp;variation=50314177962#searchVariation=50314177962&amp;position=1&amp;type=item&amp;tracking_id=9a679cca-fb4d-4854-a4fc-165d7d664b70</v>
          </cell>
        </row>
        <row r="887">
          <cell r="A887" t="str">
            <v>I1974</v>
          </cell>
          <cell r="B887" t="str">
            <v>Artefactos de iluminación empotrables con difusor de policarbonato opal. Panel LED 16W</v>
          </cell>
          <cell r="C887" t="str">
            <v>u</v>
          </cell>
          <cell r="D887">
            <v>920</v>
          </cell>
          <cell r="E887">
            <v>44239</v>
          </cell>
          <cell r="F887" t="str">
            <v>MERCADO LIBRE</v>
          </cell>
          <cell r="G887" t="str">
            <v>01_MATERIALES</v>
          </cell>
          <cell r="H887" t="str">
            <v>ILUMINACIÓN</v>
          </cell>
          <cell r="J887" t="str">
            <v>https://articulo.mercadolibre.com.ar/MLA-834350890-plafon-panel-led-24w-cuadrado-exterior-luz-fria-_JM?searchVariation=50314177962&amp;quantity=1&amp;variation=50314177962#searchVariation=50314177962&amp;position=1&amp;type=item&amp;tracking_id=9a679cca-fb4d-4854-a4fc-165d7d664b70</v>
          </cell>
        </row>
        <row r="888">
          <cell r="A888" t="str">
            <v>I1975</v>
          </cell>
          <cell r="B888" t="str">
            <v>Extractor de Aire 150mm</v>
          </cell>
          <cell r="C888" t="str">
            <v>u</v>
          </cell>
          <cell r="D888">
            <v>4992.5619999999999</v>
          </cell>
          <cell r="E888">
            <v>44487</v>
          </cell>
          <cell r="F888" t="str">
            <v>MERCADO LIBRE</v>
          </cell>
          <cell r="G888" t="str">
            <v>01_MATERIALES</v>
          </cell>
          <cell r="H888" t="str">
            <v>INST. ELECTRICA</v>
          </cell>
          <cell r="J888" t="str">
            <v>https://articulo.mercadolibre.com.ar/MLA-737810947-extractor-de-aire-pbano-o-cocina-6-23w-220v-15cm-_JM#reco_item_pos=3&amp;reco_backend=machinalis-v2p-pdp-boost-v2&amp;reco_backend_type=low_level&amp;reco_client=vip-v2p&amp;reco_id=073148db-45f6-4b07-a05b-9f2d36a63370</v>
          </cell>
        </row>
        <row r="889">
          <cell r="A889" t="str">
            <v>I1976</v>
          </cell>
          <cell r="B889" t="str">
            <v>Seccionador bajo carga 4x125A</v>
          </cell>
          <cell r="C889" t="str">
            <v>u</v>
          </cell>
          <cell r="D889">
            <v>10485.702479338845</v>
          </cell>
          <cell r="E889">
            <v>43994.612812500003</v>
          </cell>
          <cell r="F889" t="str">
            <v>SIN FUENTE</v>
          </cell>
          <cell r="G889" t="str">
            <v>01_MATERIALES</v>
          </cell>
          <cell r="H889" t="str">
            <v>INST. ELECTRICA</v>
          </cell>
        </row>
        <row r="890">
          <cell r="A890" t="str">
            <v>I1977</v>
          </cell>
          <cell r="B890" t="str">
            <v>TMM 4x50A 10kA</v>
          </cell>
          <cell r="C890" t="str">
            <v>u</v>
          </cell>
          <cell r="D890">
            <v>4571.6032999999998</v>
          </cell>
          <cell r="E890">
            <v>44487</v>
          </cell>
          <cell r="F890" t="str">
            <v>SIN FUENTE</v>
          </cell>
          <cell r="G890" t="str">
            <v>01_MATERIALES</v>
          </cell>
          <cell r="H890" t="str">
            <v>INST. ELECTRICA</v>
          </cell>
          <cell r="J890" t="str">
            <v>https://articulo.mercadolibre.com.ar/MLA-844803604-termomagnetica-4x50-schneider-45ka-c-e9-termica-tetrapolar-_JM#position=1&amp;type=item&amp;tracking_id=2fbe00fc-91b6-4bcb-8583-6850db22ee61</v>
          </cell>
        </row>
        <row r="891">
          <cell r="A891" t="str">
            <v>I1978</v>
          </cell>
          <cell r="B891" t="str">
            <v>TMM 2x40A 10kA</v>
          </cell>
          <cell r="C891" t="str">
            <v>u</v>
          </cell>
          <cell r="D891">
            <v>1302.4793</v>
          </cell>
          <cell r="E891">
            <v>44487</v>
          </cell>
          <cell r="F891" t="str">
            <v>SIN FUENTE</v>
          </cell>
          <cell r="G891" t="str">
            <v>01_MATERIALES</v>
          </cell>
          <cell r="H891" t="str">
            <v>INST. ELECTRICA</v>
          </cell>
          <cell r="J891" t="str">
            <v>https://articulo.mercadolibre.com.ar/MLA-851015907-llave-termica-bipolar-2x40-40a-schneider-easy9-ea--_JM#position=8&amp;type=item&amp;tracking_id=f7f62bda-9702-470f-9725-ec338c975e6c</v>
          </cell>
        </row>
        <row r="892">
          <cell r="A892" t="str">
            <v>I1979</v>
          </cell>
          <cell r="B892" t="str">
            <v>TMM 4x32A 10kA Schneider</v>
          </cell>
          <cell r="C892" t="str">
            <v>u</v>
          </cell>
          <cell r="D892">
            <v>6692.5619999999999</v>
          </cell>
          <cell r="E892">
            <v>44487</v>
          </cell>
          <cell r="F892" t="str">
            <v>MERCADO LIBRE</v>
          </cell>
          <cell r="G892" t="str">
            <v>01_MATERIALES</v>
          </cell>
          <cell r="H892" t="str">
            <v>INST. ELECTRICA</v>
          </cell>
          <cell r="J892" t="str">
            <v>https://articulo.mercadolibre.com.ar/MLA-833565604-interruptor-termomagnetico-4x32a-schneider-ic60n-10ka-_JM#position=2&amp;type=item&amp;tracking_id=56c745dc-7303-4b35-87a4-ed46b66f714d</v>
          </cell>
        </row>
        <row r="893">
          <cell r="A893" t="str">
            <v>I1980</v>
          </cell>
          <cell r="B893" t="str">
            <v>TMM 2x32A Easy 9</v>
          </cell>
          <cell r="C893" t="str">
            <v>u</v>
          </cell>
          <cell r="D893">
            <v>1368.6</v>
          </cell>
          <cell r="E893">
            <v>44495</v>
          </cell>
          <cell r="F893" t="str">
            <v>MERCADO LIBRE</v>
          </cell>
          <cell r="G893" t="str">
            <v>01_MATERIALES</v>
          </cell>
          <cell r="H893" t="str">
            <v>INST. ELECTRICA</v>
          </cell>
          <cell r="J893" t="str">
            <v>https://articulo.mercadolibre.com.ar/MLA-928327251-interruptor-termomagnetico-3ka-2x32a-domae-schneider-_JM#position=4&amp;search_layout=stack&amp;type=item&amp;tracking_id=24ebdb56-43d6-46f6-97ad-42a896046e6a</v>
          </cell>
        </row>
        <row r="894">
          <cell r="A894" t="str">
            <v>I1981</v>
          </cell>
          <cell r="B894" t="str">
            <v>TMM 2x10 / 16 / 20 / 25 a Schneider Acti 9</v>
          </cell>
          <cell r="C894" t="str">
            <v>u</v>
          </cell>
          <cell r="D894">
            <v>1531.405</v>
          </cell>
          <cell r="E894">
            <v>44487</v>
          </cell>
          <cell r="F894" t="str">
            <v>MERCADO LIBRE</v>
          </cell>
          <cell r="G894" t="str">
            <v>01_MATERIALES</v>
          </cell>
          <cell r="H894" t="str">
            <v>INST. ELECTRICA</v>
          </cell>
          <cell r="J894" t="str">
            <v>https://articulo.mercadolibre.com.ar/MLA-815385951-termomagnetica-termica-bipolar-10162025a-schneider-acti9-_JM#position=2&amp;type=item&amp;tracking_id=b466ed74-cff1-4ee6-bfc5-09fc97b1e806</v>
          </cell>
        </row>
        <row r="895">
          <cell r="A895" t="str">
            <v>I1982</v>
          </cell>
          <cell r="B895" t="str">
            <v>Interruptor en caja moldeada 4x125A c/protección diferencial 25kA</v>
          </cell>
          <cell r="C895" t="str">
            <v>u</v>
          </cell>
          <cell r="D895">
            <v>35000</v>
          </cell>
          <cell r="E895">
            <v>44197</v>
          </cell>
          <cell r="F895" t="str">
            <v>SIN FUENTE</v>
          </cell>
          <cell r="G895" t="str">
            <v>01_MATERIALES</v>
          </cell>
          <cell r="H895" t="str">
            <v>INST. ELECTRICA</v>
          </cell>
        </row>
        <row r="896">
          <cell r="A896" t="str">
            <v>I1983</v>
          </cell>
          <cell r="B896" t="str">
            <v>ID 4x40A 30mA</v>
          </cell>
          <cell r="C896" t="str">
            <v>u</v>
          </cell>
          <cell r="D896">
            <v>10837.19</v>
          </cell>
          <cell r="E896">
            <v>43994.613217592596</v>
          </cell>
          <cell r="F896" t="str">
            <v>SIN FUENTE</v>
          </cell>
          <cell r="G896" t="str">
            <v>01_MATERIALES</v>
          </cell>
          <cell r="H896" t="str">
            <v>INST. ELECTRICA</v>
          </cell>
        </row>
        <row r="897">
          <cell r="A897" t="str">
            <v>I1984</v>
          </cell>
          <cell r="B897" t="str">
            <v>ID 2x25A 30mA Si</v>
          </cell>
          <cell r="C897" t="str">
            <v>u</v>
          </cell>
          <cell r="D897">
            <v>4958.6777000000002</v>
          </cell>
          <cell r="E897">
            <v>44487</v>
          </cell>
          <cell r="F897" t="str">
            <v>SIN FUENTE</v>
          </cell>
          <cell r="G897" t="str">
            <v>01_MATERIALES</v>
          </cell>
          <cell r="H897" t="str">
            <v>INST. ELECTRICA</v>
          </cell>
          <cell r="J897" t="str">
            <v>https://articulo.mercadolibre.com.ar/MLA-832770444-disyuntor-schneider-super-inmunizado-_JM#position=5&amp;type=item&amp;tracking_id=e52fa1ec-9346-4de2-a28c-30b1ff1aa551</v>
          </cell>
        </row>
        <row r="898">
          <cell r="A898" t="str">
            <v>I1985</v>
          </cell>
          <cell r="B898" t="str">
            <v>ID 2x40A 30mA</v>
          </cell>
          <cell r="C898" t="str">
            <v>u</v>
          </cell>
          <cell r="D898">
            <v>5541.2240000000002</v>
          </cell>
          <cell r="E898">
            <v>44497</v>
          </cell>
          <cell r="F898" t="str">
            <v>MERCADO LIBRE</v>
          </cell>
          <cell r="G898" t="str">
            <v>01_MATERIALES</v>
          </cell>
          <cell r="H898" t="str">
            <v>INST. ELECTRICA</v>
          </cell>
          <cell r="J898" t="str">
            <v>https://articulo.mercadolibre.com.ar/MLA-855317195-disyuntor-diferencial-monofasico-2x40-40a-easy9-schneider-_JM#position=2&amp;search_layout=stack&amp;type=item&amp;tracking_id=e8d3c2bc-70b9-449f-92c4-e9fe9e1d3eee</v>
          </cell>
        </row>
        <row r="899">
          <cell r="A899" t="str">
            <v>I1986</v>
          </cell>
          <cell r="B899" t="str">
            <v>Contactor 3x16A Schneider</v>
          </cell>
          <cell r="C899" t="str">
            <v>u</v>
          </cell>
          <cell r="D899">
            <v>3270.2478999999998</v>
          </cell>
          <cell r="E899">
            <v>44487</v>
          </cell>
          <cell r="F899" t="str">
            <v>MERCADO LIBRE</v>
          </cell>
          <cell r="G899" t="str">
            <v>01_MATERIALES</v>
          </cell>
          <cell r="H899" t="str">
            <v>ELECTRICIDAD</v>
          </cell>
          <cell r="J899" t="str">
            <v>https://articulo.mercadolibre.com.ar/MLA-759242889-contactor-3x16a-1na-24v-5060hz-schneider-_JM?quantity=1</v>
          </cell>
        </row>
        <row r="900">
          <cell r="A900" t="str">
            <v>I1987</v>
          </cell>
          <cell r="B900" t="str">
            <v>Controlador Timer Programable de 4 contactos</v>
          </cell>
          <cell r="C900" t="str">
            <v>u</v>
          </cell>
          <cell r="D900">
            <v>6606.85</v>
          </cell>
          <cell r="E900">
            <v>44466</v>
          </cell>
          <cell r="F900" t="str">
            <v>MERCADO LIBRE</v>
          </cell>
          <cell r="G900" t="str">
            <v>01_MATERIALES</v>
          </cell>
          <cell r="H900" t="str">
            <v>INST. ELECTRICA</v>
          </cell>
          <cell r="J900" t="str">
            <v>https://articulo.mercadolibre.com.ar/MLA-897824287-timer-digital-programable-riel-din-2-canales-_JM#position=22&amp;search_layout=stack&amp;type=item&amp;tracking_id=06b12307-1494-4aa1-9122-d1f982a408b9</v>
          </cell>
        </row>
        <row r="901">
          <cell r="A901" t="str">
            <v>I1988</v>
          </cell>
          <cell r="B901" t="str">
            <v>Gabinete  Metálico IP55 - 1500x750x300</v>
          </cell>
          <cell r="C901" t="str">
            <v>u</v>
          </cell>
          <cell r="D901">
            <v>40559.0625</v>
          </cell>
          <cell r="E901">
            <v>44487</v>
          </cell>
          <cell r="F901" t="str">
            <v>DOLARIZADO</v>
          </cell>
          <cell r="G901" t="str">
            <v>01_MATERIALES</v>
          </cell>
          <cell r="H901" t="str">
            <v>INST. ELECTRICA</v>
          </cell>
          <cell r="J901">
            <v>388.125</v>
          </cell>
        </row>
        <row r="902">
          <cell r="A902" t="str">
            <v>I1989</v>
          </cell>
          <cell r="B902" t="str">
            <v>Bornes p/riel DIN 4mm + Riel DIN (usar i2519)</v>
          </cell>
          <cell r="C902" t="str">
            <v>u</v>
          </cell>
          <cell r="D902">
            <v>29.92</v>
          </cell>
          <cell r="E902">
            <v>44495</v>
          </cell>
          <cell r="F902" t="str">
            <v>MERCADO LIBRE</v>
          </cell>
          <cell r="G902" t="str">
            <v>01_MATERIALES</v>
          </cell>
          <cell r="H902" t="str">
            <v>INST. ELECTRICA</v>
          </cell>
          <cell r="J902" t="str">
            <v>https://articulo.mercadolibre.com.ar/MLA-875573040-borne-de-tierra-4mm-verde-amarillo-p-riel-din-bslkn-zoloda-_JM#position=10&amp;search_layout=stack&amp;type=item&amp;tracking_id=ccf40967-6700-49ad-9189-f1e1b2485d19</v>
          </cell>
        </row>
        <row r="903">
          <cell r="A903" t="str">
            <v>I1990</v>
          </cell>
          <cell r="B903" t="str">
            <v>Tabaquera c/fusible 3A</v>
          </cell>
          <cell r="C903" t="str">
            <v>u</v>
          </cell>
          <cell r="D903">
            <v>593.36360000000002</v>
          </cell>
          <cell r="E903">
            <v>44487</v>
          </cell>
          <cell r="F903" t="str">
            <v>MERCADO LIBRE</v>
          </cell>
          <cell r="G903" t="str">
            <v>01_MATERIALES</v>
          </cell>
          <cell r="H903" t="str">
            <v>INST. ELECTRICA</v>
          </cell>
          <cell r="J903" t="str">
            <v>https://articulo.mercadolibre.com.ar/MLA-843233993-seccionador-portafusible-unipolar-20a-10x38-abb-_JM#position=22&amp;type=item&amp;tracking_id=827dbeba-35e2-4ffc-8ba3-08168fe4c336</v>
          </cell>
        </row>
        <row r="904">
          <cell r="A904" t="str">
            <v>I1991</v>
          </cell>
          <cell r="B904" t="str">
            <v>Indicador luminoso Rojo</v>
          </cell>
          <cell r="C904" t="str">
            <v>u</v>
          </cell>
          <cell r="D904">
            <v>552.53719999999998</v>
          </cell>
          <cell r="E904">
            <v>44487</v>
          </cell>
          <cell r="F904" t="str">
            <v>MERCADO LIBRE</v>
          </cell>
          <cell r="G904" t="str">
            <v>01_MATERIALES</v>
          </cell>
          <cell r="H904" t="str">
            <v>INST. ELECTRICA</v>
          </cell>
          <cell r="J904" t="str">
            <v>https://articulo.mercadolibre.com.ar/MLA-788614099-senal-luminosa-ojo-de-buey-led-12v-ambar-spo-10-tea-e631-_JM</v>
          </cell>
        </row>
        <row r="905">
          <cell r="A905" t="str">
            <v>I1992</v>
          </cell>
          <cell r="B905" t="str">
            <v>Multímetro Digital c/panel de 4"</v>
          </cell>
          <cell r="C905" t="str">
            <v>u</v>
          </cell>
          <cell r="D905">
            <v>7023.9669000000004</v>
          </cell>
          <cell r="E905">
            <v>44487</v>
          </cell>
          <cell r="F905" t="str">
            <v>MERCADO LIBRE</v>
          </cell>
          <cell r="G905" t="str">
            <v>01_MATERIALES</v>
          </cell>
          <cell r="H905" t="str">
            <v>INST. ELECTRICA</v>
          </cell>
          <cell r="J905" t="str">
            <v>https://articulo.mercadolibre.com.ar/MLA-738580763-capacimetro-tester-digital-lcd-01pf-20000f-proskit-mt-5110-_JM#reco_item_pos=0&amp;reco_backend=machinalis-v2p-pdp-boost-v2&amp;reco_backend_type=low_level&amp;reco_client=vip-v2p&amp;reco_id=72042635-a6ba-4f75-8a87-ca81c867be8c</v>
          </cell>
        </row>
        <row r="906">
          <cell r="A906" t="str">
            <v>I1993</v>
          </cell>
          <cell r="B906" t="str">
            <v>Seccionador bajo carga 4x40A</v>
          </cell>
          <cell r="C906" t="str">
            <v>u</v>
          </cell>
          <cell r="D906">
            <v>7549.5868</v>
          </cell>
          <cell r="E906">
            <v>44487</v>
          </cell>
          <cell r="F906" t="str">
            <v>SIN FUENTE</v>
          </cell>
          <cell r="G906" t="str">
            <v>01_MATERIALES</v>
          </cell>
          <cell r="H906" t="str">
            <v>INST. ELECTRICA</v>
          </cell>
          <cell r="J906" t="str">
            <v>https://articulo.mercadolibre.com.ar/MLA-859330511-seccionador-tetrapolar-bajo-carga-abb-40a-modelo-ot-_JM#position=1&amp;type=item&amp;tracking_id=e5a02080-3969-4bad-8912-238d57872e90</v>
          </cell>
        </row>
        <row r="907">
          <cell r="A907" t="str">
            <v>I1994</v>
          </cell>
          <cell r="B907" t="str">
            <v>TMM 2x16A 3kA</v>
          </cell>
          <cell r="C907" t="str">
            <v>u</v>
          </cell>
          <cell r="D907">
            <v>1072.6559999999999</v>
          </cell>
          <cell r="E907">
            <v>44497</v>
          </cell>
          <cell r="F907" t="str">
            <v>MERCADO LIBRE</v>
          </cell>
          <cell r="G907" t="str">
            <v>01_MATERIALES</v>
          </cell>
          <cell r="H907" t="str">
            <v>ELECTRICIDAD</v>
          </cell>
          <cell r="J907" t="str">
            <v>https://articulo.mercadolibre.com.ar/MLA-814691190-termomagnetica-termica-bipolar-10162025a-schneider-easy9-_JM#reco_item_pos=1&amp;reco_backend=machinalis-v2p-pdp-boost-v2&amp;reco_backend_type=low_level&amp;reco_client=vip-v2p&amp;reco_id=9c408c71-13e1-4739-8e2e-63e8a06f9a6d</v>
          </cell>
        </row>
        <row r="908">
          <cell r="A908" t="str">
            <v>I1995</v>
          </cell>
          <cell r="B908" t="str">
            <v>ID 2x25A 30mA Schneider</v>
          </cell>
          <cell r="C908" t="str">
            <v>u</v>
          </cell>
          <cell r="D908">
            <v>3471.0744</v>
          </cell>
          <cell r="E908">
            <v>44487</v>
          </cell>
          <cell r="F908" t="str">
            <v>MERCADO LIBRE</v>
          </cell>
          <cell r="G908" t="str">
            <v>01_MATERIALES</v>
          </cell>
          <cell r="H908" t="str">
            <v>INST. ELECTRICA</v>
          </cell>
          <cell r="J908" t="str">
            <v>https://articulo.mercadolibre.com.ar/MLA-656870457-disyuntor-schneider-2x25a-_JM#reco_item_pos=2&amp;reco_backend=machinalis-v2p-pdp-boost-v2&amp;reco_backend_type=low_level&amp;reco_client=vip-v2p&amp;reco_id=c4be92d2-f433-45ac-a461-5ba7c0e30a59</v>
          </cell>
        </row>
        <row r="909">
          <cell r="A909" t="str">
            <v>I1996</v>
          </cell>
          <cell r="B909" t="str">
            <v>ID 2x25A 30mA Super Inmunizado (SI) Schneider</v>
          </cell>
          <cell r="C909" t="str">
            <v>u</v>
          </cell>
          <cell r="D909">
            <v>4958.6777000000002</v>
          </cell>
          <cell r="E909">
            <v>44487</v>
          </cell>
          <cell r="F909" t="str">
            <v>MERCADO LIBRE</v>
          </cell>
          <cell r="G909" t="str">
            <v>01_MATERIALES</v>
          </cell>
          <cell r="H909" t="str">
            <v>INST. ELECTRICA</v>
          </cell>
          <cell r="J909" t="str">
            <v>https://articulo.mercadolibre.com.ar/MLA-832770444-disyuntor-schneider-super-inmunizado-_JM#position=5&amp;type=item&amp;tracking_id=e52fa1ec-9346-4de2-a28c-30b1ff1aa551</v>
          </cell>
        </row>
        <row r="910">
          <cell r="A910" t="str">
            <v>I1997</v>
          </cell>
          <cell r="B910" t="str">
            <v>Gabinete  Metálico IP55 - 450x450x300</v>
          </cell>
          <cell r="C910" t="str">
            <v>u</v>
          </cell>
          <cell r="D910">
            <v>7300.6312499999995</v>
          </cell>
          <cell r="E910">
            <v>44487</v>
          </cell>
          <cell r="F910" t="str">
            <v>DOLARIZADO</v>
          </cell>
          <cell r="G910" t="str">
            <v>01_MATERIALES</v>
          </cell>
          <cell r="H910" t="str">
            <v>INST. ELECTRICA</v>
          </cell>
          <cell r="J910">
            <v>69.862499999999997</v>
          </cell>
        </row>
        <row r="911">
          <cell r="A911" t="str">
            <v>I1998</v>
          </cell>
          <cell r="B911" t="str">
            <v>Bornes p/riel DIN 2.5mm + riel DIN (ADIF)</v>
          </cell>
          <cell r="C911" t="str">
            <v>u</v>
          </cell>
          <cell r="D911">
            <v>73.55</v>
          </cell>
          <cell r="E911">
            <v>44495</v>
          </cell>
          <cell r="F911" t="str">
            <v>MERCADO LIBRE</v>
          </cell>
          <cell r="G911" t="str">
            <v>01_MATERIALES</v>
          </cell>
          <cell r="H911" t="str">
            <v>INST. ELECTRICA</v>
          </cell>
          <cell r="J911" t="str">
            <v>https://articulo.mercadolibre.com.ar/MLA-848977975-borne-zoloda-25mm-gris-bpn-025-para-riel-din-_JM#position=5&amp;search_layout=stack&amp;type=item&amp;tracking_id=5f3b25e5-b8bb-4d88-8e1a-c4c5147413fe</v>
          </cell>
        </row>
        <row r="912">
          <cell r="A912" t="str">
            <v>I1999</v>
          </cell>
          <cell r="B912" t="str">
            <v>Provisión e Instalación de UPS 8kVA c/puerto Ethernet</v>
          </cell>
          <cell r="C912" t="str">
            <v>u</v>
          </cell>
          <cell r="D912">
            <v>337306.2562</v>
          </cell>
          <cell r="E912">
            <v>44300</v>
          </cell>
          <cell r="F912" t="str">
            <v>MERCADO LIBRE</v>
          </cell>
          <cell r="G912" t="str">
            <v>01_MATERIALES</v>
          </cell>
          <cell r="H912" t="str">
            <v>INST. ELECTRICA</v>
          </cell>
          <cell r="J912" t="str">
            <v>https://articulo.mercadolibre.com.ar/MLA-709850336-ups-eaton-9px-8kva-con-bateria-_JM?quantity=1#position=2&amp;type=pad&amp;tracking_id=b30edb5f-1070-41df-942e-9c54704ea65e&amp;is_advertising=true&amp;ad_domain=VQCATCORE_LST&amp;ad_position=2&amp;ad_click_id=ZjVkNDMzNjQtYmMyMy00YzVlLWFiMDEtNWM3YTYzMDE3Yjk3</v>
          </cell>
        </row>
        <row r="913">
          <cell r="A913" t="str">
            <v>I2002</v>
          </cell>
          <cell r="B913" t="str">
            <v>Gabinete  Metálico IP55 - 450x450x300</v>
          </cell>
          <cell r="C913" t="str">
            <v>u</v>
          </cell>
          <cell r="D913">
            <v>7300.6312499999995</v>
          </cell>
          <cell r="E913">
            <v>44487</v>
          </cell>
          <cell r="F913" t="str">
            <v>DOLARIZADO</v>
          </cell>
          <cell r="G913" t="str">
            <v>01_MATERIALES</v>
          </cell>
          <cell r="H913" t="str">
            <v>INST. ELECTRICA</v>
          </cell>
          <cell r="J913">
            <v>69.862499999999997</v>
          </cell>
        </row>
        <row r="914">
          <cell r="A914" t="str">
            <v>I2003</v>
          </cell>
          <cell r="B914" t="str">
            <v>Seccionador bajo carga 4x63A</v>
          </cell>
          <cell r="C914" t="str">
            <v>u</v>
          </cell>
          <cell r="D914">
            <v>3388.4297999999999</v>
          </cell>
          <cell r="E914">
            <v>44239</v>
          </cell>
          <cell r="F914" t="str">
            <v>MERCADO LIBRE</v>
          </cell>
          <cell r="G914" t="str">
            <v>01_MATERIALES</v>
          </cell>
          <cell r="H914" t="str">
            <v>INST. ELECTRICA</v>
          </cell>
          <cell r="J914" t="str">
            <v>https://articulo.mercadolibre.com.ar/MLA-694775674-seccionador-de-corte-4x63a-440vca-general-electric-_JM#position=2&amp;type=item&amp;tracking_id=b1a21819-2995-420d-b575-d240579106a3</v>
          </cell>
        </row>
        <row r="915">
          <cell r="A915" t="str">
            <v>I2004</v>
          </cell>
          <cell r="B915" t="str">
            <v>Gabinete  Metálico IP55 - 600x750x300</v>
          </cell>
          <cell r="C915" t="str">
            <v>u</v>
          </cell>
          <cell r="D915">
            <v>31691</v>
          </cell>
          <cell r="E915">
            <v>44467</v>
          </cell>
          <cell r="F915" t="str">
            <v>MERCADO LIBRE</v>
          </cell>
          <cell r="G915" t="str">
            <v>01_MATERIALES</v>
          </cell>
          <cell r="H915" t="str">
            <v>INST. ELECTRICA</v>
          </cell>
          <cell r="J915" t="str">
            <v>https://www.electropuerto.com.ar/index.php?op=&amp;sop=&amp;orden=descripcion&amp;ord=ASC&amp;tipo=Gabinete%20electricidad%20Chapa%20Acero&amp;mode=list&amp;favoritos=&amp;pag=4</v>
          </cell>
        </row>
        <row r="916">
          <cell r="A916" t="str">
            <v>I2005</v>
          </cell>
          <cell r="B916" t="str">
            <v xml:space="preserve">Bandeja perforada zincada 150m - ala 50 </v>
          </cell>
          <cell r="C916" t="str">
            <v>ml</v>
          </cell>
          <cell r="D916">
            <v>625.48760000000004</v>
          </cell>
          <cell r="E916">
            <v>44487</v>
          </cell>
          <cell r="F916" t="str">
            <v>MERCADO LIBRE</v>
          </cell>
          <cell r="G916" t="str">
            <v>01_MATERIALES</v>
          </cell>
          <cell r="H916" t="str">
            <v>INST. ELECTRICA</v>
          </cell>
          <cell r="J916" t="str">
            <v>https://articulo.mercadolibre.com.ar/MLA-820923035-bandeja-portacable-tipo-perforada-150-mm-ala-50-x-3-mts-_JM#position=1&amp;type=item&amp;tracking_id=f6969459-3fee-4312-ba9f-0930835a9ced</v>
          </cell>
        </row>
        <row r="917">
          <cell r="A917" t="str">
            <v>I2006</v>
          </cell>
          <cell r="B917" t="str">
            <v>Toma de datos RJ45 - 5e</v>
          </cell>
          <cell r="C917" t="str">
            <v>u</v>
          </cell>
          <cell r="D917">
            <v>386.77690000000001</v>
          </cell>
          <cell r="E917">
            <v>44444</v>
          </cell>
          <cell r="F917" t="str">
            <v>MERCADO LIBRE</v>
          </cell>
          <cell r="G917" t="str">
            <v>01_MATERIALES</v>
          </cell>
          <cell r="H917" t="str">
            <v>INST. ELECTRICA</v>
          </cell>
          <cell r="J917" t="str">
            <v>https://articulo.mercadolibre.com.ar/MLA-845812208-modulo-toma-computacion-apto-jeluz-cat5-red-rj45-_JM?searchVariation=53073277997&amp;quantity=1&amp;variation=53073277997#searchVariation=53073277997&amp;position=1&amp;type=item&amp;tracking_id=10e517dc-ca95-4f58-8444-5e55431c3ee5</v>
          </cell>
        </row>
        <row r="918">
          <cell r="A918" t="str">
            <v>I2007</v>
          </cell>
          <cell r="B918" t="str">
            <v>Toma de datos en piso RJ45 - 5e - caja/ periscopio</v>
          </cell>
          <cell r="C918" t="str">
            <v>u</v>
          </cell>
          <cell r="D918">
            <v>6090.0825999999997</v>
          </cell>
          <cell r="E918">
            <v>44487</v>
          </cell>
          <cell r="F918" t="str">
            <v>MERCADO LIBRE</v>
          </cell>
          <cell r="G918" t="str">
            <v>01_MATERIALES</v>
          </cell>
          <cell r="H918" t="str">
            <v>INST. ELECTRICA</v>
          </cell>
          <cell r="J918" t="str">
            <v>https://articulo.mercadolibre.com.ar/MLA-815756069-periscopio-metalico-escritorio-2-tomas-doblescalado-4-rj45-_JM?quantity=1&amp;variation=43650786713#position=4&amp;type=item&amp;tracking_id=dc975147-0d6a-434d-9eb2-03ead1a65051</v>
          </cell>
        </row>
        <row r="919">
          <cell r="A919" t="str">
            <v>I2008</v>
          </cell>
          <cell r="B919" t="str">
            <v>Toma TV</v>
          </cell>
          <cell r="C919" t="str">
            <v>u</v>
          </cell>
          <cell r="D919">
            <v>187.60329999999999</v>
          </cell>
          <cell r="E919">
            <v>44487</v>
          </cell>
          <cell r="F919" t="str">
            <v>MERCADO LIBRE</v>
          </cell>
          <cell r="G919" t="str">
            <v>01_MATERIALES</v>
          </cell>
          <cell r="H919" t="str">
            <v>INST. ELECTRICA</v>
          </cell>
          <cell r="J919" t="str">
            <v>https://articulo.mercadolibre.com.ar/MLA-760331715-llave-de-luz-armada-sica-life-toma-tv-_JM?quantity=1&amp;variation=33660580140#position=1&amp;type=item&amp;tracking_id=a57b81df-198b-4dfd-b1ad-e4937447c8c6</v>
          </cell>
        </row>
        <row r="920">
          <cell r="A920" t="str">
            <v>I2009</v>
          </cell>
          <cell r="B920" t="str">
            <v>Tendidos de Circuitos para Sistema de Datos - UTP AWG24 Cat. 5e</v>
          </cell>
          <cell r="C920" t="str">
            <v>ml</v>
          </cell>
          <cell r="D920">
            <v>223.1405</v>
          </cell>
          <cell r="E920">
            <v>44487</v>
          </cell>
          <cell r="F920" t="str">
            <v>MERCADO LIBRE</v>
          </cell>
          <cell r="G920" t="str">
            <v>01_MATERIALES</v>
          </cell>
          <cell r="H920" t="str">
            <v>INST. ELECTRICA</v>
          </cell>
          <cell r="J920" t="str">
            <v>https://articulo.mercadolibre.com.ar/MLA-783862702-cable-utp-cat-6a-lszh-amp-commscope-bobina-100-metros-blanco-_JM?matt_tool=80963329&amp;matt_word=&amp;gclid=EAIaIQobChMIy6rr6_Ch6AIVBwqRCh01RgmiEAQYASABEgJXiPD_BwE</v>
          </cell>
        </row>
        <row r="921">
          <cell r="A921" t="str">
            <v>I2010</v>
          </cell>
          <cell r="B921" t="str">
            <v xml:space="preserve">Rack Pie 32 Unidades 19 Pulgadas 800mm Prof </v>
          </cell>
          <cell r="C921" t="str">
            <v>u</v>
          </cell>
          <cell r="D921">
            <v>65325.4545</v>
          </cell>
          <cell r="E921">
            <v>44487</v>
          </cell>
          <cell r="F921" t="str">
            <v>MERCADO LIBRE</v>
          </cell>
          <cell r="G921" t="str">
            <v>01_MATERIALES</v>
          </cell>
          <cell r="H921" t="str">
            <v>INST. ELECTRICA</v>
          </cell>
          <cell r="J921" t="str">
            <v>https://articulo.mercadolibre.com.ar/MLA-762270985-rack-pie-32-unidades-19-pulgadas-1000mm-prof-server-prosoft-_JM?quantity=1#position=1&amp;type=item&amp;tracking_id=988ce053-06bd-47af-9ee1-ad0d7b04da81</v>
          </cell>
        </row>
        <row r="922">
          <cell r="A922" t="str">
            <v>I2011</v>
          </cell>
          <cell r="B922" t="str">
            <v>Patch panel Furukawa Multilan Cat. 5e + Organizador horizontal</v>
          </cell>
          <cell r="C922" t="str">
            <v>u</v>
          </cell>
          <cell r="D922">
            <v>10032.231400000001</v>
          </cell>
          <cell r="E922">
            <v>44487</v>
          </cell>
          <cell r="F922" t="str">
            <v>MERCADO LIBRE</v>
          </cell>
          <cell r="G922" t="str">
            <v>01_MATERIALES</v>
          </cell>
          <cell r="H922" t="str">
            <v>INST. ELECTRICA</v>
          </cell>
          <cell r="J922" t="str">
            <v>https://articulo.mercadolibre.com.ar/MLA-853391875-patchera-patch-panel-cat-5e-24-puertos-furukawa-en-palermo-_JM?quantity=1#position=1&amp;type=item&amp;tracking_id=6c5e51f0-4adc-4291-9955-957a80771226</v>
          </cell>
        </row>
        <row r="923">
          <cell r="A923" t="str">
            <v>I2012</v>
          </cell>
          <cell r="B923" t="str">
            <v>Organizador De Cables Con Tapa 1u Rack 19 Pulgadas</v>
          </cell>
          <cell r="C923" t="str">
            <v>u</v>
          </cell>
          <cell r="D923">
            <v>1644.6280999999999</v>
          </cell>
          <cell r="E923">
            <v>44444</v>
          </cell>
          <cell r="F923" t="str">
            <v>MERCADO LIBRE</v>
          </cell>
          <cell r="G923" t="str">
            <v>01_MATERIALES</v>
          </cell>
          <cell r="H923" t="str">
            <v>INST. ELECTRICA</v>
          </cell>
          <cell r="J923" t="str">
            <v>https://articulo.mercadolibre.com.ar/MLA-865556948-organizador-de-cables-con-tapa-1u-rack-19-pulgadas-_JM?searchVariation=59130426887#searchVariation=59130426887&amp;amp;position=1&amp;amp;type=item&amp;amp;tracking_id=51cba4fa-0c52-498d-9f81-caad3123b86d</v>
          </cell>
        </row>
        <row r="924">
          <cell r="A924" t="str">
            <v>I2013</v>
          </cell>
          <cell r="B924" t="str">
            <v xml:space="preserve">PATCH CORD UTP CAT 5e </v>
          </cell>
          <cell r="C924" t="str">
            <v>u</v>
          </cell>
          <cell r="D924">
            <v>329.75209999999998</v>
          </cell>
          <cell r="E924">
            <v>44487</v>
          </cell>
          <cell r="F924" t="str">
            <v>MERCADO LIBRE</v>
          </cell>
          <cell r="G924" t="str">
            <v>01_MATERIALES</v>
          </cell>
          <cell r="H924" t="str">
            <v>INST. ELECTRICA</v>
          </cell>
          <cell r="J924" t="str">
            <v>https://articulo.mercadolibre.com.ar/MLA-822637902-patch-cord-cat-5e-amp-tyco-commscope-utp-certificado-12-mts-_JM?quantity=1#position=1&amp;type=item&amp;tracking_id=014a0406-de75-4475-bd35-69f76faea623</v>
          </cell>
        </row>
        <row r="925">
          <cell r="A925" t="str">
            <v>I2014</v>
          </cell>
          <cell r="B925" t="str">
            <v>Canal de tensión p/5 tomacorrientes</v>
          </cell>
          <cell r="C925" t="str">
            <v>u</v>
          </cell>
          <cell r="D925">
            <v>3495.8678</v>
          </cell>
          <cell r="E925">
            <v>44110</v>
          </cell>
          <cell r="F925" t="str">
            <v>MERCADO LIBRE</v>
          </cell>
          <cell r="G925" t="str">
            <v>01_MATERIALES</v>
          </cell>
          <cell r="H925" t="str">
            <v>INST. ELECTRICA</v>
          </cell>
          <cell r="J925" t="str">
            <v>https://articulo.mercadolibre.com.ar/MLA-773319346-canal-de-tension-7-tomas-jeluz-_JM?quantity=1&amp;variation=33542131605#position=1&amp;type=item&amp;tracking_id=5a9b6229-7729-4f24-94fe-2db195da0dc9</v>
          </cell>
        </row>
        <row r="926">
          <cell r="A926" t="str">
            <v>I2015</v>
          </cell>
          <cell r="B926" t="str">
            <v>Cable Cu desnudo 16 mm2 rollo 80 mts</v>
          </cell>
          <cell r="C926" t="str">
            <v>ml</v>
          </cell>
          <cell r="D926">
            <v>242.98349999999999</v>
          </cell>
          <cell r="E926">
            <v>44487</v>
          </cell>
          <cell r="F926" t="str">
            <v>MERCADO LIBRE</v>
          </cell>
          <cell r="G926" t="str">
            <v>01_MATERIALES</v>
          </cell>
          <cell r="H926" t="str">
            <v>INST. ELECTRICA</v>
          </cell>
          <cell r="J926" t="str">
            <v>https://articulo.mercadolibre.com.ar/MLA-826839476-cable-desnudo-cobre-puro-16-mm-calidad-100-_JM#position=16&amp;type=item&amp;tracking_id=12f259ec-6886-4625-82ed-8e655077808e</v>
          </cell>
        </row>
        <row r="927">
          <cell r="A927" t="str">
            <v>I2016</v>
          </cell>
          <cell r="B927" t="str">
            <v>Cámara de Inspección de 250x250mm de fundición para PAT</v>
          </cell>
          <cell r="C927" t="str">
            <v>u</v>
          </cell>
          <cell r="D927">
            <v>5225</v>
          </cell>
          <cell r="E927">
            <v>44487</v>
          </cell>
          <cell r="F927" t="str">
            <v>DOLARIZADO</v>
          </cell>
          <cell r="G927" t="str">
            <v>01_MATERIALES</v>
          </cell>
          <cell r="H927" t="str">
            <v>INST. ELECTRICA</v>
          </cell>
          <cell r="J927">
            <v>50</v>
          </cell>
        </row>
        <row r="928">
          <cell r="A928" t="str">
            <v>I2017</v>
          </cell>
          <cell r="B928" t="str">
            <v>Soporte p/pararrayos 3m</v>
          </cell>
          <cell r="C928" t="str">
            <v>u</v>
          </cell>
          <cell r="D928">
            <v>5225</v>
          </cell>
          <cell r="E928">
            <v>44487</v>
          </cell>
          <cell r="F928" t="str">
            <v>DOLARIZADO</v>
          </cell>
          <cell r="G928" t="str">
            <v>01_MATERIALES</v>
          </cell>
          <cell r="H928" t="str">
            <v>INST. ELECTRICA</v>
          </cell>
          <cell r="J928">
            <v>50</v>
          </cell>
        </row>
        <row r="929">
          <cell r="A929" t="str">
            <v>I2018</v>
          </cell>
          <cell r="B929" t="str">
            <v>Tendido de cable 2x16 AWG</v>
          </cell>
          <cell r="C929" t="str">
            <v>ml</v>
          </cell>
          <cell r="D929">
            <v>669.42150000000004</v>
          </cell>
          <cell r="E929">
            <v>44300</v>
          </cell>
          <cell r="F929" t="str">
            <v>MERCADO LIBRE</v>
          </cell>
          <cell r="G929" t="str">
            <v>01_MATERIALES</v>
          </cell>
          <cell r="H929" t="str">
            <v>INST. ELECTRICA</v>
          </cell>
          <cell r="J929" t="str">
            <v>https://articulo.mercadolibre.com.ar/MLA-742309772-cable-subterraneo-2x16-_JM?quantity=1#position=4&amp;type=item&amp;tracking_id=8498456c-1e4f-4725-a593-11656ac758d8</v>
          </cell>
        </row>
        <row r="930">
          <cell r="A930" t="str">
            <v>I2019</v>
          </cell>
          <cell r="B930" t="str">
            <v>Sensor de apertura de puertas</v>
          </cell>
          <cell r="C930" t="str">
            <v>u</v>
          </cell>
          <cell r="D930">
            <v>1115.7025000000001</v>
          </cell>
          <cell r="E930">
            <v>44239</v>
          </cell>
          <cell r="F930" t="str">
            <v>MERCADO LIBRE</v>
          </cell>
          <cell r="G930" t="str">
            <v>01_MATERIALES</v>
          </cell>
          <cell r="H930" t="str">
            <v>INST. ELECTRICA</v>
          </cell>
          <cell r="J930" t="str">
            <v>https://articulo.mercadolibre.com.ar/MLA-837474461-vcare-sensor-apertura-de-puerta-magnetico-inalambrico-_JM#position=4&amp;type=item&amp;tracking_id=091d8e4b-9404-4126-9634-86f8908b1484</v>
          </cell>
        </row>
        <row r="931">
          <cell r="A931" t="str">
            <v>I2020</v>
          </cell>
          <cell r="B931" t="str">
            <v>Sensor de movimiento</v>
          </cell>
          <cell r="C931" t="str">
            <v>u</v>
          </cell>
          <cell r="D931">
            <v>1073.5536999999999</v>
          </cell>
          <cell r="E931">
            <v>44487</v>
          </cell>
          <cell r="F931" t="str">
            <v>MERCADO LIBRE</v>
          </cell>
          <cell r="G931" t="str">
            <v>01_MATERIALES</v>
          </cell>
          <cell r="H931" t="str">
            <v>INST. ELECTRICA</v>
          </cell>
          <cell r="J931" t="str">
            <v>https://articulo.mercadolibre.com.ar/MLA-834301400-sensor-detector-de-movimiento-exterior-de-180-hasta-1200w-_JM?quantity=1#position=1&amp;type=item&amp;tracking_id=f1c14c8f-f3c0-4b33-a218-79789d5a223c</v>
          </cell>
        </row>
        <row r="932">
          <cell r="A932" t="str">
            <v>I2021</v>
          </cell>
          <cell r="B932" t="str">
            <v>Central de alarma</v>
          </cell>
          <cell r="C932" t="str">
            <v>u</v>
          </cell>
          <cell r="D932">
            <v>26223.1322</v>
          </cell>
          <cell r="E932">
            <v>44487</v>
          </cell>
          <cell r="F932" t="str">
            <v>MERCADO LIBRE</v>
          </cell>
          <cell r="G932" t="str">
            <v>01_MATERIALES</v>
          </cell>
          <cell r="H932" t="str">
            <v>INST. ELECTRICA</v>
          </cell>
          <cell r="J932" t="str">
            <v>https://articulo.mercadolibre.com.ar/MLA-692168620-kit-4-casa-alarma-dsc-central-pc585-sensor-sirena-casa-_JM?quantity=1#position=5&amp;type=item&amp;tracking_id=1481d42c-e59a-4d3e-b137-6ec722995788</v>
          </cell>
        </row>
        <row r="933">
          <cell r="A933" t="str">
            <v>I2022</v>
          </cell>
          <cell r="B933" t="str">
            <v>Avisador manual</v>
          </cell>
          <cell r="C933" t="str">
            <v>u</v>
          </cell>
          <cell r="D933">
            <v>1238.8430000000001</v>
          </cell>
          <cell r="E933">
            <v>44487</v>
          </cell>
          <cell r="F933" t="str">
            <v>MERCADO LIBRE</v>
          </cell>
          <cell r="G933" t="str">
            <v>01_MATERIALES</v>
          </cell>
          <cell r="H933" t="str">
            <v>INST. ELECTRICA</v>
          </cell>
          <cell r="J933" t="str">
            <v>https://articulo.mercadolibre.com.ar/MLA-651697946-pulsador-avisador-boton-manual-incendio-tipo-rompa-vidrio-_JM#reco_item_pos=0&amp;reco_backend=machinalis-v2p-pdp-boost-v2&amp;reco_backend_type=low_level&amp;reco_client=vip-v2p&amp;reco_id=89269291-5a19-4480-b9e3-02cfa70bc63b</v>
          </cell>
        </row>
        <row r="934">
          <cell r="A934" t="str">
            <v>I2023</v>
          </cell>
          <cell r="B934" t="str">
            <v>Detectores de humo óptico c/base intercambiable</v>
          </cell>
          <cell r="C934" t="str">
            <v>u</v>
          </cell>
          <cell r="D934">
            <v>2685.9007999999999</v>
          </cell>
          <cell r="E934">
            <v>44487</v>
          </cell>
          <cell r="F934" t="str">
            <v>MERCADO LIBRE</v>
          </cell>
          <cell r="G934" t="str">
            <v>01_MATERIALES</v>
          </cell>
          <cell r="H934" t="str">
            <v>INST. ELECTRICA</v>
          </cell>
          <cell r="J934" t="str">
            <v>https://articulo.mercadolibre.com.ar/MLA-844122751-detector-de-humo-autonomo-con-bateria-9v-sica-normalizado-_JM#position=11&amp;type=item&amp;tracking_id=42fb791f-2683-452d-b39b-112417997401</v>
          </cell>
        </row>
        <row r="935">
          <cell r="A935" t="str">
            <v>I2024</v>
          </cell>
          <cell r="B935" t="str">
            <v>Central de incendio de 2 zonas y 60 puntos</v>
          </cell>
          <cell r="C935" t="str">
            <v>u</v>
          </cell>
          <cell r="D935">
            <v>63635.537199999999</v>
          </cell>
          <cell r="E935">
            <v>44487</v>
          </cell>
          <cell r="F935" t="str">
            <v>MERCADO LIBRE</v>
          </cell>
          <cell r="G935" t="str">
            <v>01_MATERIALES</v>
          </cell>
          <cell r="H935" t="str">
            <v>INST. ELECTRICA</v>
          </cell>
          <cell r="J935" t="str">
            <v>https://articulo.mercadolibre.com.ar/MLA-829215248-kit-incendio-conv-1-central-detectorx10-sirenax4-pulsax4-bat-_JM#position=3&amp;type=item&amp;tracking_id=aa00ee67-83a6-46e6-a923-4ba453dd0c8f</v>
          </cell>
        </row>
        <row r="936">
          <cell r="A936" t="str">
            <v>I2025</v>
          </cell>
          <cell r="B936" t="str">
            <v>Sirena c/luz estroboscópica</v>
          </cell>
          <cell r="C936" t="str">
            <v>u</v>
          </cell>
          <cell r="D936">
            <v>1301.6529</v>
          </cell>
          <cell r="E936">
            <v>44487</v>
          </cell>
          <cell r="F936" t="str">
            <v>MERCADO LIBRE</v>
          </cell>
          <cell r="G936" t="str">
            <v>01_MATERIALES</v>
          </cell>
          <cell r="H936" t="str">
            <v>INST. ELECTRICA</v>
          </cell>
          <cell r="J936" t="str">
            <v>https://articulo.mercadolibre.com.ar/MLA-744540156-sirena-exterior-luz-estroboscopica-tamper-antidesarme-stex20-_JM#position=1&amp;type=item&amp;tracking_id=5b7dc00d-be06-447a-b981-3f69b7a519b1</v>
          </cell>
        </row>
        <row r="937">
          <cell r="A937" t="str">
            <v>I2026</v>
          </cell>
          <cell r="B937" t="str">
            <v>Pasamano de acero inoxidable</v>
          </cell>
          <cell r="C937" t="str">
            <v>ml</v>
          </cell>
          <cell r="D937">
            <v>9917.3554000000004</v>
          </cell>
          <cell r="E937">
            <v>44487</v>
          </cell>
          <cell r="F937" t="str">
            <v>MERCADO LIBRE</v>
          </cell>
          <cell r="G937" t="str">
            <v>01_MATERIALES</v>
          </cell>
          <cell r="H937" t="str">
            <v>ACERO</v>
          </cell>
          <cell r="J937" t="str">
            <v>https://articulo.mercadolibre.com.ar/MLA-614907103-baranda-pasamanos-acero-inoxidable-50-x-1-metro-_JM?searchVariation=34158683215&amp;quantity=1&amp;variation=34158683215#searchVariation=34158683215&amp;position=1&amp;type=item&amp;tracking_id=8a72b115-5d90-4672-9d38-b3fdb894b032</v>
          </cell>
        </row>
        <row r="938">
          <cell r="A938" t="str">
            <v>I2027</v>
          </cell>
          <cell r="B938" t="str">
            <v>Caja de toma primaria</v>
          </cell>
          <cell r="C938" t="str">
            <v>u</v>
          </cell>
          <cell r="D938">
            <v>23814.049599999998</v>
          </cell>
          <cell r="E938">
            <v>44487</v>
          </cell>
          <cell r="F938" t="str">
            <v>MERCADO LIBRE</v>
          </cell>
          <cell r="G938" t="str">
            <v>01_MATERIALES</v>
          </cell>
          <cell r="H938" t="str">
            <v>INST. ELECTRICA</v>
          </cell>
          <cell r="J938" t="str">
            <v>https://articulo.mercadolibre.com.ar/MLA-719353412-caja-de-toma-primaria-200a-con-bases-nh-t1-edenor-conextube-_JM?quantity=1#position=2&amp;type=item&amp;tracking_id=dbf99b21-758f-48e8-8752-c46b4c04d14b</v>
          </cell>
        </row>
        <row r="939">
          <cell r="A939" t="str">
            <v>I2028</v>
          </cell>
          <cell r="B939" t="str">
            <v>Fusible NH T00 63a</v>
          </cell>
          <cell r="C939" t="str">
            <v>u</v>
          </cell>
          <cell r="D939">
            <v>681.81820000000005</v>
          </cell>
          <cell r="E939">
            <v>44487</v>
          </cell>
          <cell r="F939" t="str">
            <v>MERCADO LIBRE</v>
          </cell>
          <cell r="G939" t="str">
            <v>01_MATERIALES</v>
          </cell>
          <cell r="H939" t="str">
            <v>INST. ELECTRICA</v>
          </cell>
          <cell r="J939" t="str">
            <v>https://articulo.mercadolibre.com.ar/MLA-764091030-fusible-nh-t00-63a-marca-sica-ferreteria-vazquez-_JM#position=3&amp;type=item&amp;tracking_id=f3de7913-835e-4403-acb6-359e1b8f303d</v>
          </cell>
        </row>
        <row r="940">
          <cell r="A940" t="str">
            <v>I2029</v>
          </cell>
          <cell r="B940" t="str">
            <v>Unión para bandeja portacable con bulones x 25</v>
          </cell>
          <cell r="C940" t="str">
            <v>u</v>
          </cell>
          <cell r="D940">
            <v>101.3223</v>
          </cell>
          <cell r="E940">
            <v>44487</v>
          </cell>
          <cell r="F940" t="str">
            <v>MERCADO LIBRE</v>
          </cell>
          <cell r="G940" t="str">
            <v>01_MATERIALES</v>
          </cell>
          <cell r="H940" t="str">
            <v>INST. ELECTRICA</v>
          </cell>
          <cell r="J940" t="str">
            <v>https://articulo.mercadolibre.com.ar/MLA-797041718-union-para-bandeja-portacable-cbuloneria-x-25-oferta-_JM#reco_item_pos=4&amp;reco_backend=machinalis-v2p-pdp-boost-v2&amp;reco_backend_type=low_level&amp;reco_client=vip-v2p&amp;reco_id=f68e7595-8ac0-44d4-8be3-41dbba80a6af</v>
          </cell>
        </row>
        <row r="941">
          <cell r="A941" t="str">
            <v>I2030</v>
          </cell>
          <cell r="B941" t="str">
            <v>Soporte trapecio para bandeja portacable x 45 cm</v>
          </cell>
          <cell r="C941" t="str">
            <v>u</v>
          </cell>
          <cell r="D941">
            <v>283.47109999999998</v>
          </cell>
          <cell r="E941">
            <v>44487</v>
          </cell>
          <cell r="F941" t="str">
            <v>MERCADO LIBRE</v>
          </cell>
          <cell r="G941" t="str">
            <v>01_MATERIALES</v>
          </cell>
          <cell r="H941" t="str">
            <v>INST. ELECTRICA</v>
          </cell>
          <cell r="J941" t="str">
            <v>https://articulo.mercadolibre.com.ar/MLA-880534643-soporte-trapecio-250mm-para-bandeja-portacables-ecanning-_JM#position=1&amp;amp;type=item&amp;amp;tracking_id=1b58e7ab-efcb-4e4e-9be1-722c97f6be0c</v>
          </cell>
        </row>
        <row r="942">
          <cell r="A942" t="str">
            <v>I2031</v>
          </cell>
          <cell r="B942" t="str">
            <v>Tanque de agua 4000 litros tricapa</v>
          </cell>
          <cell r="C942" t="str">
            <v>u</v>
          </cell>
          <cell r="D942">
            <v>58176.033100000001</v>
          </cell>
          <cell r="E942">
            <v>44487</v>
          </cell>
          <cell r="F942" t="str">
            <v>MERCADO LIBRE</v>
          </cell>
          <cell r="G942" t="str">
            <v>01_MATERIALES</v>
          </cell>
          <cell r="H942" t="str">
            <v>INST. AGUA</v>
          </cell>
          <cell r="J942" t="str">
            <v>https://articulo.mercadolibre.com.ar/MLA-814173297-tanque-4000-litros-tricapa-ineca-envio-gratis-caba-_JM?searchVariation=48438977418&amp;quantity=1&amp;variation=48438977418#searchVariation=48438977418&amp;position=1&amp;type=item&amp;tracking_id=6a9fe7df-601e-4b8a-92e9-d63a137d17ab</v>
          </cell>
        </row>
        <row r="943">
          <cell r="A943" t="str">
            <v>I2032</v>
          </cell>
          <cell r="B943" t="str">
            <v>Grifería Monocomando Lavatorio FV Arizona</v>
          </cell>
          <cell r="C943" t="str">
            <v>u</v>
          </cell>
          <cell r="D943">
            <v>6438.0164999999997</v>
          </cell>
          <cell r="E943">
            <v>44487</v>
          </cell>
          <cell r="F943" t="str">
            <v>MERCADO LIBRE</v>
          </cell>
          <cell r="G943" t="str">
            <v>01_MATERIALES</v>
          </cell>
          <cell r="H943" t="str">
            <v>GRIFERIA</v>
          </cell>
          <cell r="J943" t="str">
            <v>https://articulo.mercadolibre.com.ar/MLA-609413557-griferia-fv-de-lavatorio-monocomando-arizona-181b1-_JM?variation=33584682044#reco_item_pos=0&amp;reco_backend=machinalis-v2p-pdp-boost-v2&amp;reco_backend_type=low_level&amp;reco_client=vip-v2p&amp;reco_id=2a419ca8-3a33-4092-86c8-25f58dfaeefe</v>
          </cell>
        </row>
        <row r="944">
          <cell r="A944" t="str">
            <v>I2033</v>
          </cell>
          <cell r="B944" t="str">
            <v>PGA</v>
          </cell>
          <cell r="C944" t="str">
            <v>gl</v>
          </cell>
          <cell r="D944">
            <v>476391.01</v>
          </cell>
          <cell r="E944">
            <v>43996.687650462962</v>
          </cell>
          <cell r="F944" t="str">
            <v>mail J Pellegrini 14/6/20 16:25</v>
          </cell>
          <cell r="G944" t="str">
            <v>01_MATERIALES</v>
          </cell>
          <cell r="H944">
            <v>0</v>
          </cell>
          <cell r="J944" t="str">
            <v>SIN CÓDIGO</v>
          </cell>
        </row>
        <row r="945">
          <cell r="A945" t="str">
            <v>I2034</v>
          </cell>
          <cell r="B945" t="str">
            <v>PGC</v>
          </cell>
          <cell r="C945" t="str">
            <v>gl</v>
          </cell>
          <cell r="D945">
            <v>901570.56000000006</v>
          </cell>
          <cell r="E945">
            <v>43996.687650462962</v>
          </cell>
          <cell r="F945" t="str">
            <v>mail J Pellegrini 14/6/20 16:25</v>
          </cell>
          <cell r="G945" t="str">
            <v>01_MATERIALES</v>
          </cell>
          <cell r="H945">
            <v>0</v>
          </cell>
          <cell r="J945" t="str">
            <v>SIN CÓDIGO</v>
          </cell>
        </row>
        <row r="946">
          <cell r="A946" t="str">
            <v>I2035</v>
          </cell>
          <cell r="B946" t="str">
            <v>Barandas c/ Pasamanos Simple para Escaleras Externas e Internas</v>
          </cell>
          <cell r="C946" t="str">
            <v>ml</v>
          </cell>
          <cell r="D946">
            <v>5801.6500000000005</v>
          </cell>
          <cell r="E946">
            <v>43996.687650462962</v>
          </cell>
          <cell r="F946" t="str">
            <v>SIN FUENTE</v>
          </cell>
          <cell r="G946" t="str">
            <v>01_MATERIALES</v>
          </cell>
          <cell r="H946" t="str">
            <v>ACERO</v>
          </cell>
          <cell r="J946" t="str">
            <v>SIN CÓDIGO</v>
          </cell>
        </row>
        <row r="947">
          <cell r="A947" t="str">
            <v>I2036</v>
          </cell>
          <cell r="B947" t="str">
            <v>Barandas c/ Pasamanos Simple para Escaleras Externas e Internas</v>
          </cell>
          <cell r="C947" t="str">
            <v>ml</v>
          </cell>
          <cell r="D947">
            <v>4603.3</v>
          </cell>
          <cell r="E947">
            <v>43996.687650462962</v>
          </cell>
          <cell r="F947" t="str">
            <v>SIN FUENTE</v>
          </cell>
          <cell r="G947" t="str">
            <v>01_MATERIALES</v>
          </cell>
          <cell r="H947" t="str">
            <v>ACERO</v>
          </cell>
          <cell r="J947" t="str">
            <v>SIN CÓDIGO</v>
          </cell>
        </row>
        <row r="948">
          <cell r="A948" t="str">
            <v>I2037</v>
          </cell>
          <cell r="B948" t="str">
            <v>Pasamanos Simples amurados a mampostería en Escaleras Internas</v>
          </cell>
          <cell r="C948" t="str">
            <v>ml</v>
          </cell>
          <cell r="D948">
            <v>4172.0750000000007</v>
          </cell>
          <cell r="E948">
            <v>43996.687650462962</v>
          </cell>
          <cell r="F948" t="str">
            <v>SIN FUENTE</v>
          </cell>
          <cell r="G948" t="str">
            <v>01_MATERIALES</v>
          </cell>
          <cell r="H948" t="str">
            <v>ACERO</v>
          </cell>
          <cell r="J948" t="str">
            <v>SIN CÓDIGO</v>
          </cell>
        </row>
        <row r="949">
          <cell r="A949" t="str">
            <v>I2038</v>
          </cell>
          <cell r="B949" t="str">
            <v>Guardamotor 4-10 Amp Schneider</v>
          </cell>
          <cell r="C949" t="str">
            <v>u</v>
          </cell>
          <cell r="D949">
            <v>8771.9</v>
          </cell>
          <cell r="E949">
            <v>44495</v>
          </cell>
          <cell r="F949" t="str">
            <v>MERCADO LIBRE</v>
          </cell>
          <cell r="G949" t="str">
            <v>01_MATERIALES</v>
          </cell>
          <cell r="H949" t="str">
            <v>INST. ELECTRICA</v>
          </cell>
          <cell r="J949" t="str">
            <v>https://articulo.mercadolibre.com.ar/MLA-1103297080-guardamotor-trifasico-schneider-6-10a-gv2me14-_JM#position=6&amp;search_layout=stack&amp;type=item&amp;tracking_id=1837a7ed-3cc2-452f-8c42-4249ce392959</v>
          </cell>
        </row>
        <row r="950">
          <cell r="A950" t="str">
            <v>I2039</v>
          </cell>
          <cell r="B950" t="str">
            <v>Relé de falta de fase</v>
          </cell>
          <cell r="C950" t="str">
            <v>u</v>
          </cell>
          <cell r="D950">
            <v>4256.1983</v>
          </cell>
          <cell r="E950">
            <v>44110</v>
          </cell>
          <cell r="F950" t="str">
            <v>MERCADO LIBRE</v>
          </cell>
          <cell r="G950" t="str">
            <v>01_MATERIALES</v>
          </cell>
          <cell r="H950" t="str">
            <v>INST. ELECTRICA</v>
          </cell>
          <cell r="J950" t="str">
            <v>https://articulo.mercadolibre.com.ar/MLA-829573495-rele-de-proteccion-omron-k8ds-ph1-falta-de-fase-envio-gratis-_JM?quantity=1#position=1&amp;type=item&amp;tracking_id=780c7863-8dfc-430a-a761-473d85eef447</v>
          </cell>
        </row>
        <row r="951">
          <cell r="A951" t="str">
            <v>I2040</v>
          </cell>
          <cell r="B951" t="str">
            <v>Transformador 220/24 V 1 kvA</v>
          </cell>
          <cell r="C951" t="str">
            <v>u</v>
          </cell>
          <cell r="D951">
            <v>1626.45</v>
          </cell>
          <cell r="E951">
            <v>44448</v>
          </cell>
          <cell r="F951" t="str">
            <v>MERCADO LIBRE</v>
          </cell>
          <cell r="G951" t="str">
            <v>01_MATERIALES</v>
          </cell>
          <cell r="H951" t="str">
            <v>INST. ELECTRICA</v>
          </cell>
          <cell r="J951" t="str">
            <v>https://articulo.mercadolibre.com.ar/MLA-854359021-trafo-transformador-tableros-de-bomba-220v-24v-ignifugo-_JM#position=1&amp;search_layout=stack&amp;type=pad&amp;tracking_id=4b2ca0fb-400e-451b-85f9-d793b19322cb&amp;is_advertising=true&amp;ad_domain=VQCATCORE_LST&amp;ad_position=1&amp;ad_click_id=NDJiZDE2NDMtNjIyZS00ZjU5LTgzZTItY2ViM2IzOTE5ZGU5</v>
          </cell>
        </row>
        <row r="952">
          <cell r="A952" t="str">
            <v>I2041</v>
          </cell>
          <cell r="B952" t="str">
            <v>Ciclador Automático de Bombas</v>
          </cell>
          <cell r="C952" t="str">
            <v>u</v>
          </cell>
          <cell r="D952">
            <v>3624.7934</v>
          </cell>
          <cell r="E952">
            <v>44487</v>
          </cell>
          <cell r="F952" t="str">
            <v>MERCADO LIBRE</v>
          </cell>
          <cell r="G952" t="str">
            <v>01_MATERIALES</v>
          </cell>
          <cell r="H952" t="str">
            <v>INST. ELECTRICA</v>
          </cell>
          <cell r="J952" t="str">
            <v>https://articulo.mercadolibre.com.ar/MLA-823964298-ciclador-para-2-bombas-3a-rbc-sitel-cod-2719-_JM?quantity=1#position=2&amp;type=item&amp;tracking_id=f6c38a83-7dd7-43c4-acc8-2ad69d2b9ea4</v>
          </cell>
        </row>
        <row r="953">
          <cell r="A953" t="str">
            <v>I2042</v>
          </cell>
          <cell r="B953" t="str">
            <v>Flotante eléctrico</v>
          </cell>
          <cell r="C953" t="str">
            <v>u</v>
          </cell>
          <cell r="D953">
            <v>577.68600000000004</v>
          </cell>
          <cell r="E953">
            <v>44487</v>
          </cell>
          <cell r="F953" t="str">
            <v>MERCADO LIBRE</v>
          </cell>
          <cell r="G953" t="str">
            <v>01_MATERIALES</v>
          </cell>
          <cell r="H953" t="str">
            <v>INST. ELECTRICA</v>
          </cell>
          <cell r="J953" t="str">
            <v>https://articulo.mercadolibre.com.ar/MLA-758617151-automatico-para-tanque-hermetico-flotante-electrico-viyilant-_JM#position=1&amp;amp;type=item&amp;amp;tracking_id=33fda757-4819-4f88-9ff6-5b297b49865f</v>
          </cell>
        </row>
        <row r="954">
          <cell r="A954" t="str">
            <v>I2043</v>
          </cell>
          <cell r="B954" t="str">
            <v>Gabinete 650x750x300</v>
          </cell>
          <cell r="C954" t="str">
            <v>u</v>
          </cell>
          <cell r="D954">
            <v>17575.59375</v>
          </cell>
          <cell r="E954">
            <v>44487</v>
          </cell>
          <cell r="F954" t="str">
            <v>SIN FUENTE</v>
          </cell>
          <cell r="G954" t="str">
            <v>01_MATERIALES</v>
          </cell>
          <cell r="H954" t="str">
            <v>INST. ELECTRICA</v>
          </cell>
          <cell r="J954" t="str">
            <v>345 u$ss/m2</v>
          </cell>
        </row>
        <row r="955">
          <cell r="A955" t="str">
            <v>I2044</v>
          </cell>
          <cell r="B955" t="str">
            <v>TMM 4x25A 3kA</v>
          </cell>
          <cell r="C955" t="str">
            <v>u</v>
          </cell>
          <cell r="D955">
            <v>3763.0165000000002</v>
          </cell>
          <cell r="E955">
            <v>44487</v>
          </cell>
          <cell r="F955" t="str">
            <v>MERCADO LIBRE</v>
          </cell>
          <cell r="G955" t="str">
            <v>01_MATERIALES</v>
          </cell>
          <cell r="H955" t="str">
            <v>INST. ELECTRICA</v>
          </cell>
          <cell r="J955" t="str">
            <v>https://articulo.mercadolibre.com.ar/MLA-864697195-llave-termica-tetrapolar-4x25a-schneider-ik60n-6ka-universo-_JM#position=2&amp;type=item&amp;tracking_id=df551d88-df03-4ab0-a713-f8e9c356cad1</v>
          </cell>
        </row>
        <row r="956">
          <cell r="A956" t="str">
            <v>I2045</v>
          </cell>
          <cell r="B956" t="str">
            <v>Ups Apc Srt8kxli Smart Srt 8000va Online Display Lcd 230v</v>
          </cell>
          <cell r="C956" t="str">
            <v>u</v>
          </cell>
          <cell r="D956">
            <v>703305.78509999998</v>
          </cell>
          <cell r="E956">
            <v>44487</v>
          </cell>
          <cell r="F956" t="str">
            <v>MERCADO LIBRE</v>
          </cell>
          <cell r="G956" t="str">
            <v>01_MATERIALES</v>
          </cell>
          <cell r="H956" t="str">
            <v>INST. ELECTRICA</v>
          </cell>
          <cell r="J956" t="str">
            <v>https://articulo.mercadolibre.com.ar/MLA-855892583-ups-apc-online-srt8kxli-8000va-8kva-online-doble-conversion-_JM?searchVariation=65199835061#searchVariation=65199835061&amp;amp;position=1&amp;amp;type=item&amp;amp;tracking_id=c1f8d654-f672-49e6-95e2-2ce195546a2c</v>
          </cell>
        </row>
        <row r="957">
          <cell r="A957" t="str">
            <v>I2046</v>
          </cell>
          <cell r="B957" t="str">
            <v>Piso cerrámica antideslizante 30x30</v>
          </cell>
          <cell r="C957" t="str">
            <v>m2</v>
          </cell>
          <cell r="D957">
            <v>478.52259973472087</v>
          </cell>
          <cell r="E957">
            <v>44107</v>
          </cell>
          <cell r="F957" t="str">
            <v>MERCADO LIBRE</v>
          </cell>
          <cell r="G957" t="str">
            <v>01_MATERIALES</v>
          </cell>
          <cell r="H957" t="str">
            <v>PISOS</v>
          </cell>
          <cell r="J957" t="str">
            <v>https://articulo.mercadolibre.com.ar/MLA-790693448-ceramica-piso-pared-antideslizante-30-x-30-basalto-x-caja-_JM#position=2&amp;type=item&amp;tracking_id=6d58ea10-abff-4774-98da-ed0407fd01bd</v>
          </cell>
        </row>
        <row r="958">
          <cell r="A958" t="str">
            <v>I2047</v>
          </cell>
          <cell r="B958" t="str">
            <v>Cepillo de acero para amoladora</v>
          </cell>
          <cell r="C958" t="str">
            <v>u</v>
          </cell>
          <cell r="D958">
            <v>388.4298</v>
          </cell>
          <cell r="E958">
            <v>44487</v>
          </cell>
          <cell r="F958" t="str">
            <v>MERCADO LIBRE</v>
          </cell>
          <cell r="G958" t="str">
            <v>01_MATERIALES</v>
          </cell>
          <cell r="H958" t="str">
            <v>FERRETERIA</v>
          </cell>
          <cell r="J958" t="str">
            <v>https://articulo.mercadolibre.com.ar/MLA-688552154-cepillo-copa-acero-trenzado-pamoladora-angular-25-pulgadas-_JM?quantity=1#position=4&amp;type=item&amp;tracking_id=a82a5bb8-223c-412c-8d27-a623a1346ba5</v>
          </cell>
        </row>
        <row r="959">
          <cell r="A959" t="str">
            <v>I2048</v>
          </cell>
          <cell r="B959" t="str">
            <v>Amoladora</v>
          </cell>
          <cell r="C959" t="str">
            <v>hs</v>
          </cell>
          <cell r="D959">
            <v>7.4064375</v>
          </cell>
          <cell r="E959">
            <v>44487</v>
          </cell>
          <cell r="F959" t="str">
            <v>Maquinas</v>
          </cell>
          <cell r="G959" t="str">
            <v>03_EQUIPOS</v>
          </cell>
          <cell r="H959" t="str">
            <v>COSTO EQUIPO</v>
          </cell>
          <cell r="J959" t="str">
            <v>E53</v>
          </cell>
        </row>
        <row r="960">
          <cell r="A960" t="str">
            <v>I2049</v>
          </cell>
          <cell r="B960" t="str">
            <v>Alquiler de plataforma tijera hasta 20 mts</v>
          </cell>
          <cell r="C960" t="str">
            <v>día</v>
          </cell>
          <cell r="D960">
            <v>22087.5</v>
          </cell>
          <cell r="E960">
            <v>43985</v>
          </cell>
          <cell r="F960" t="str">
            <v xml:space="preserve"> AUTOELEVADORES ECHARRI, mercado libre. https://www.mercadolibre.com.ar/quotes/messages/1968658</v>
          </cell>
          <cell r="G960" t="str">
            <v>04_SUBCONTRATOS</v>
          </cell>
          <cell r="H960" t="str">
            <v>ALQUILER DE EQUIPOS</v>
          </cell>
          <cell r="J960">
            <v>4650</v>
          </cell>
        </row>
        <row r="961">
          <cell r="A961" t="str">
            <v>I2050</v>
          </cell>
          <cell r="B961" t="str">
            <v>Caño de Hierro Galvanizado Roscado 1 1/2" x 6,4 mts</v>
          </cell>
          <cell r="C961" t="str">
            <v>u</v>
          </cell>
          <cell r="D961">
            <v>7520.6611999999996</v>
          </cell>
          <cell r="E961">
            <v>44487</v>
          </cell>
          <cell r="F961" t="str">
            <v>MERCADO LIBRE</v>
          </cell>
          <cell r="G961" t="str">
            <v>01_MATERIALES</v>
          </cell>
          <cell r="H961" t="str">
            <v>INST. GAS</v>
          </cell>
          <cell r="J961" t="str">
            <v>https://articulo.mercadolibre.com.ar/MLA-665023308-cano-galvanizado-de-1-12-x-64-mtrs-con-rosca-_JM#position=9&amp;type=item&amp;tracking_id=0834bd03-0764-4d47-9e3e-cafad23a86cc</v>
          </cell>
        </row>
        <row r="962">
          <cell r="A962" t="str">
            <v>I2051</v>
          </cell>
          <cell r="B962" t="str">
            <v>Caño de Hierro Galvanizado Roscado 1 1/2" x 6,4 mts</v>
          </cell>
          <cell r="C962" t="str">
            <v>ml</v>
          </cell>
          <cell r="D962">
            <v>1175.1033124999999</v>
          </cell>
          <cell r="E962">
            <v>44487</v>
          </cell>
          <cell r="F962" t="str">
            <v>REFERENCIA</v>
          </cell>
          <cell r="G962" t="str">
            <v>01_MATERIALES</v>
          </cell>
          <cell r="H962" t="str">
            <v>INST. GAS</v>
          </cell>
          <cell r="J962" t="str">
            <v>SIN CÓDIGO</v>
          </cell>
        </row>
        <row r="963">
          <cell r="A963" t="str">
            <v>I2052</v>
          </cell>
          <cell r="B963" t="str">
            <v>Caño de Hierro Galvanizado Roscado 1 1/2" x 6,4 mts</v>
          </cell>
          <cell r="C963" t="str">
            <v>kg</v>
          </cell>
          <cell r="D963">
            <v>361.01484254992317</v>
          </cell>
          <cell r="E963">
            <v>44487</v>
          </cell>
          <cell r="F963" t="str">
            <v>REFERENCIA</v>
          </cell>
          <cell r="G963" t="str">
            <v>01_MATERIALES</v>
          </cell>
          <cell r="H963" t="str">
            <v>INST. GAS</v>
          </cell>
          <cell r="J963" t="str">
            <v>SIN CÓDIGO</v>
          </cell>
        </row>
        <row r="964">
          <cell r="A964" t="str">
            <v>I2053</v>
          </cell>
          <cell r="B964" t="str">
            <v>Alquiler de cuerpos de andamios Largo 25 mts, 2 filas, una de 4 mts de alto y otra de 8 mts de alto</v>
          </cell>
          <cell r="C964" t="str">
            <v>mes</v>
          </cell>
          <cell r="D964">
            <v>267750</v>
          </cell>
          <cell r="E964">
            <v>44013</v>
          </cell>
          <cell r="F964" t="str">
            <v xml:space="preserve">MEKANO </v>
          </cell>
          <cell r="G964" t="str">
            <v>04_SUBCONTRATOS</v>
          </cell>
          <cell r="H964" t="str">
            <v>ALQUILER DE EQUIPOS</v>
          </cell>
          <cell r="J964" t="str">
            <v>Presupuesto 0001-00006645</v>
          </cell>
        </row>
        <row r="965">
          <cell r="A965" t="str">
            <v>I2054</v>
          </cell>
          <cell r="B965" t="str">
            <v>Brazo articulado diesel Altura plataforma 24.40mts Altura trabajo 26.40mts Capacidad 250kg</v>
          </cell>
          <cell r="C965" t="str">
            <v>mes</v>
          </cell>
          <cell r="D965">
            <v>647606.24493948137</v>
          </cell>
          <cell r="E965">
            <v>44487</v>
          </cell>
          <cell r="F965" t="str">
            <v>Presupuesto GSA Rental mayo-2020 por 4 semanas de alquiler</v>
          </cell>
          <cell r="G965" t="str">
            <v>04_SUBCONTRATOS</v>
          </cell>
          <cell r="H965" t="str">
            <v>ALQUILER DE EQUIPOS</v>
          </cell>
          <cell r="J965">
            <v>6197.1889467892952</v>
          </cell>
        </row>
        <row r="966">
          <cell r="A966" t="str">
            <v>I2055</v>
          </cell>
          <cell r="B966" t="str">
            <v>Flete ida y vuelta Brazo articulado diesel 24,40 mts</v>
          </cell>
          <cell r="C966" t="str">
            <v>u</v>
          </cell>
          <cell r="D966">
            <v>37207.527975584948</v>
          </cell>
          <cell r="E966">
            <v>44487</v>
          </cell>
          <cell r="F966" t="str">
            <v>Presupuesto GSA Rental mayo-2020 por viaje de ida y vuelta</v>
          </cell>
          <cell r="G966" t="str">
            <v>04_SUBCONTRATOS</v>
          </cell>
          <cell r="H966" t="str">
            <v>ALQUILER DE EQUIPOS</v>
          </cell>
          <cell r="J966">
            <v>356.05289928789421</v>
          </cell>
        </row>
        <row r="967">
          <cell r="A967" t="str">
            <v>I2056</v>
          </cell>
          <cell r="B967" t="str">
            <v>Manipuladores para cargas Altura plataforma 17.20mts Altura trabajo 17.20mts Capacidad 4000kg</v>
          </cell>
          <cell r="C967" t="str">
            <v>día</v>
          </cell>
          <cell r="D967">
            <v>23748.881703240808</v>
          </cell>
          <cell r="E967">
            <v>44487</v>
          </cell>
          <cell r="F967" t="str">
            <v>Presupuesto GSA Rental mayo-2020 por 4 semanas de alquiler</v>
          </cell>
          <cell r="G967" t="str">
            <v>04_SUBCONTRATOS</v>
          </cell>
          <cell r="H967" t="str">
            <v>ALQUILER DE EQUIPOS</v>
          </cell>
          <cell r="J967">
            <v>1136.3101293416655</v>
          </cell>
        </row>
        <row r="968">
          <cell r="A968" t="str">
            <v>I2057</v>
          </cell>
          <cell r="B968" t="str">
            <v>Flete ida y vuelta equipo mediano</v>
          </cell>
          <cell r="C968" t="str">
            <v>u</v>
          </cell>
          <cell r="D968">
            <v>25058.131085598023</v>
          </cell>
          <cell r="E968">
            <v>44487</v>
          </cell>
          <cell r="F968" t="str">
            <v>Presupuesto GSA Rental mayo-2020 por viaje de ida y vuelta</v>
          </cell>
          <cell r="G968" t="str">
            <v>04_SUBCONTRATOS</v>
          </cell>
          <cell r="H968" t="str">
            <v>ALQUILER DE EQUIPOS</v>
          </cell>
          <cell r="J968">
            <v>239.79072809184711</v>
          </cell>
        </row>
        <row r="969">
          <cell r="A969" t="str">
            <v>I2058</v>
          </cell>
          <cell r="B969" t="str">
            <v>Torre de Iluminacion Diesel Altura 9mts Autonomia 73hs</v>
          </cell>
          <cell r="C969" t="str">
            <v>día</v>
          </cell>
          <cell r="D969">
            <v>4515.9308240081391</v>
          </cell>
          <cell r="E969">
            <v>44487</v>
          </cell>
          <cell r="F969" t="str">
            <v>Presupuesto GSA Rental mayo-2020 por 4 semanas de alquiler</v>
          </cell>
          <cell r="G969" t="str">
            <v>04_SUBCONTRATOS</v>
          </cell>
          <cell r="H969" t="str">
            <v>ALQUILER DE EQUIPOS</v>
          </cell>
          <cell r="J969">
            <v>216.07324516785351</v>
          </cell>
        </row>
        <row r="970">
          <cell r="A970" t="str">
            <v>I2059</v>
          </cell>
          <cell r="B970" t="str">
            <v>Flete ida y vuelta mediano</v>
          </cell>
          <cell r="C970" t="str">
            <v>u</v>
          </cell>
          <cell r="D970">
            <v>12529.065542799011</v>
          </cell>
          <cell r="E970">
            <v>44487</v>
          </cell>
          <cell r="F970" t="str">
            <v>Presupuesto GSA Rental mayo-2020 por viaje de ida y vuelta</v>
          </cell>
          <cell r="G970" t="str">
            <v>04_SUBCONTRATOS</v>
          </cell>
          <cell r="H970" t="str">
            <v>ALQUILER DE EQUIPOS</v>
          </cell>
          <cell r="J970">
            <v>119.89536404592356</v>
          </cell>
        </row>
        <row r="971">
          <cell r="A971" t="str">
            <v>I2060</v>
          </cell>
          <cell r="B971" t="str">
            <v>Elevador tipo tijera, altura de trabajo hasta 13,85 mts, cap. 350 kg</v>
          </cell>
          <cell r="C971" t="str">
            <v>día</v>
          </cell>
          <cell r="D971">
            <v>7015.8211015840734</v>
          </cell>
          <cell r="E971">
            <v>44487</v>
          </cell>
          <cell r="F971" t="str">
            <v>Presupuesto GSA Rental mayo-2020 por 4 semanas de alquiler</v>
          </cell>
          <cell r="G971" t="str">
            <v>04_SUBCONTRATOS</v>
          </cell>
          <cell r="H971" t="str">
            <v>ALQUILER DE EQUIPOS</v>
          </cell>
          <cell r="J971">
            <v>335.68522017148672</v>
          </cell>
        </row>
        <row r="972">
          <cell r="A972" t="str">
            <v>I2061</v>
          </cell>
          <cell r="B972" t="str">
            <v>Flete ida y vuelta Elevador Tijera 13,85 mts</v>
          </cell>
          <cell r="C972" t="str">
            <v>u</v>
          </cell>
          <cell r="D972">
            <v>12529.065542799011</v>
          </cell>
          <cell r="E972">
            <v>44487</v>
          </cell>
          <cell r="F972" t="str">
            <v>Presupuesto GSA Rental mayo-2020 por viaje de ida y vuelta</v>
          </cell>
          <cell r="G972" t="str">
            <v>04_SUBCONTRATOS</v>
          </cell>
          <cell r="H972" t="str">
            <v>ALQUILER DE EQUIPOS</v>
          </cell>
          <cell r="J972">
            <v>119.89536404592356</v>
          </cell>
        </row>
        <row r="973">
          <cell r="A973" t="str">
            <v>I2062</v>
          </cell>
          <cell r="B973" t="str">
            <v>Elevadores tipo tijera diesel todo terreno 4x4  Altura trabajo 18.00mts Capacidad 500 kg</v>
          </cell>
          <cell r="C973" t="str">
            <v>día</v>
          </cell>
          <cell r="D973">
            <v>13016.711960470861</v>
          </cell>
          <cell r="E973">
            <v>44487</v>
          </cell>
          <cell r="F973" t="str">
            <v>Presupuesto GSA Rental mayo-2020 por 4 semanas de alquiler</v>
          </cell>
          <cell r="G973" t="str">
            <v>04_SUBCONTRATOS</v>
          </cell>
          <cell r="H973" t="str">
            <v>ALQUILER DE EQUIPOS</v>
          </cell>
          <cell r="J973">
            <v>622.80918471152449</v>
          </cell>
        </row>
        <row r="974">
          <cell r="A974" t="str">
            <v>I2063</v>
          </cell>
          <cell r="B974" t="str">
            <v>Flete ida y vuelta Elevador Tijera 18 mts</v>
          </cell>
          <cell r="C974" t="str">
            <v>u</v>
          </cell>
          <cell r="D974">
            <v>14427.408806859468</v>
          </cell>
          <cell r="E974">
            <v>44487</v>
          </cell>
          <cell r="F974" t="str">
            <v>Presupuesto GSA Rental mayo-2020 por viaje de ida y vuelta</v>
          </cell>
          <cell r="G974" t="str">
            <v>04_SUBCONTRATOS</v>
          </cell>
          <cell r="H974" t="str">
            <v>ALQUILER DE EQUIPOS</v>
          </cell>
          <cell r="J974">
            <v>138.06132829530591</v>
          </cell>
        </row>
        <row r="975">
          <cell r="A975" t="str">
            <v>I2064</v>
          </cell>
          <cell r="B975" t="str">
            <v>Camión hasta 12 tn 60 km</v>
          </cell>
          <cell r="C975" t="str">
            <v>u</v>
          </cell>
          <cell r="D975">
            <v>25000</v>
          </cell>
          <cell r="E975">
            <v>44487</v>
          </cell>
          <cell r="F975" t="str">
            <v>Estimado</v>
          </cell>
          <cell r="G975" t="str">
            <v>04_SUBCONTRATOS</v>
          </cell>
          <cell r="H975" t="str">
            <v>ALQUILER DE EQUIPOS</v>
          </cell>
        </row>
        <row r="976">
          <cell r="A976" t="str">
            <v>I2065</v>
          </cell>
          <cell r="B976" t="str">
            <v>Servició de Grua de 120 tn, con maquinista y combustible 10 hs/día, 220 hs por mes</v>
          </cell>
          <cell r="C976" t="str">
            <v>mes</v>
          </cell>
          <cell r="D976">
            <v>2612500</v>
          </cell>
          <cell r="E976">
            <v>43985</v>
          </cell>
          <cell r="F976" t="str">
            <v>FB GRUAS, presupuesto 20-jun-20</v>
          </cell>
          <cell r="G976" t="str">
            <v>04_SUBCONTRATOS</v>
          </cell>
          <cell r="H976" t="str">
            <v>ALQUILER DE EQUIPOS</v>
          </cell>
          <cell r="J976">
            <v>25000</v>
          </cell>
        </row>
        <row r="977">
          <cell r="A977" t="str">
            <v>I2066</v>
          </cell>
          <cell r="B977" t="str">
            <v>Servició de Grua de 120 tn, con maquinista y combustible por hora adicional</v>
          </cell>
          <cell r="C977" t="str">
            <v>hs</v>
          </cell>
          <cell r="D977">
            <v>11808.5</v>
          </cell>
          <cell r="E977">
            <v>43985</v>
          </cell>
          <cell r="F977" t="str">
            <v>FB GRUAS, presupuesto 20-jun-20</v>
          </cell>
          <cell r="G977" t="str">
            <v>04_SUBCONTRATOS</v>
          </cell>
          <cell r="H977" t="str">
            <v>ALQUILER DE EQUIPOS</v>
          </cell>
          <cell r="J977">
            <v>113</v>
          </cell>
        </row>
        <row r="978">
          <cell r="A978" t="str">
            <v>I2067</v>
          </cell>
          <cell r="B978" t="str">
            <v>Servició de Grua de 70 tn, con maquinista y combustible 10 hs/día, 220 hs por mes</v>
          </cell>
          <cell r="C978" t="str">
            <v>mes</v>
          </cell>
          <cell r="D978">
            <v>1985500</v>
          </cell>
          <cell r="E978">
            <v>43985</v>
          </cell>
          <cell r="F978" t="str">
            <v>FB GRUAS, presupuesto 20-jun-20</v>
          </cell>
          <cell r="G978" t="str">
            <v>04_SUBCONTRATOS</v>
          </cell>
          <cell r="H978" t="str">
            <v>ALQUILER DE EQUIPOS</v>
          </cell>
          <cell r="J978">
            <v>19000</v>
          </cell>
        </row>
        <row r="979">
          <cell r="A979" t="str">
            <v>I2068</v>
          </cell>
          <cell r="B979" t="str">
            <v>Servició de Grua de 70 tn, con maquinista y combustible 10 hs/día, hora adicional</v>
          </cell>
          <cell r="C979" t="str">
            <v>hs</v>
          </cell>
          <cell r="D979">
            <v>8987</v>
          </cell>
          <cell r="E979">
            <v>43985</v>
          </cell>
          <cell r="F979" t="str">
            <v>FB GRUAS, presupuesto 20-jun-20</v>
          </cell>
          <cell r="G979" t="str">
            <v>04_SUBCONTRATOS</v>
          </cell>
          <cell r="H979" t="str">
            <v>ALQUILER DE EQUIPOS</v>
          </cell>
          <cell r="J979">
            <v>86</v>
          </cell>
        </row>
        <row r="980">
          <cell r="A980" t="str">
            <v>I2069</v>
          </cell>
          <cell r="B980" t="str">
            <v>Servició de Grua de 100 tn, con maquinista y combustible 10 hs/día, 220 hs por mes</v>
          </cell>
          <cell r="C980" t="str">
            <v>mes</v>
          </cell>
          <cell r="D980">
            <v>2487100</v>
          </cell>
          <cell r="E980">
            <v>43985</v>
          </cell>
          <cell r="F980" t="str">
            <v>FB GRUAS, presupuesto 20-jun-20</v>
          </cell>
          <cell r="G980" t="str">
            <v>04_SUBCONTRATOS</v>
          </cell>
          <cell r="H980" t="str">
            <v>ALQUILER DE EQUIPOS</v>
          </cell>
          <cell r="J980">
            <v>23800</v>
          </cell>
        </row>
        <row r="981">
          <cell r="A981" t="str">
            <v>I2070</v>
          </cell>
          <cell r="B981" t="str">
            <v>Servició de Grua de 100 tn, con maquinista y combustible 10 hs/día, hora adicional</v>
          </cell>
          <cell r="C981" t="str">
            <v>hs</v>
          </cell>
          <cell r="D981">
            <v>11286</v>
          </cell>
          <cell r="E981">
            <v>43985</v>
          </cell>
          <cell r="F981" t="str">
            <v>FB GRUAS, presupuesto 20-jun-20</v>
          </cell>
          <cell r="G981" t="str">
            <v>04_SUBCONTRATOS</v>
          </cell>
          <cell r="H981" t="str">
            <v>ALQUILER DE EQUIPOS</v>
          </cell>
          <cell r="J981">
            <v>108</v>
          </cell>
        </row>
        <row r="982">
          <cell r="A982" t="str">
            <v>I2071</v>
          </cell>
          <cell r="B982" t="str">
            <v>IPN 100 x 12 mts</v>
          </cell>
          <cell r="C982" t="str">
            <v>ml</v>
          </cell>
          <cell r="D982">
            <v>2086.7768999999998</v>
          </cell>
          <cell r="E982">
            <v>44487</v>
          </cell>
          <cell r="F982" t="str">
            <v>MERCADO LIBRE</v>
          </cell>
          <cell r="G982" t="str">
            <v>01_MATERIALES</v>
          </cell>
          <cell r="H982" t="str">
            <v>ACERO</v>
          </cell>
          <cell r="J982" t="str">
            <v>https://articulo.mercadolibre.com.ar/MLA-829007279-perfil-doble-t-del-10-ipn-100-barra-12-mt-gramabi-viga-cuota-_JM?quantity=1#position=1&amp;type=item&amp;tracking_id=0cef7af1-4d1c-4d56-8708-1cc86982702a</v>
          </cell>
        </row>
        <row r="983">
          <cell r="A983" t="str">
            <v>I2072</v>
          </cell>
          <cell r="B983" t="str">
            <v>Correas perfil “C” 80x40x15x2.50mm en acero F24</v>
          </cell>
          <cell r="C983" t="str">
            <v>ml</v>
          </cell>
          <cell r="D983">
            <v>864.32510000000002</v>
          </cell>
          <cell r="E983">
            <v>44444</v>
          </cell>
          <cell r="F983" t="str">
            <v>MERCADO LIBRE</v>
          </cell>
          <cell r="G983" t="str">
            <v>01_MATERIALES</v>
          </cell>
          <cell r="H983" t="str">
            <v>ACERO</v>
          </cell>
          <cell r="J983" t="str">
            <v>https://articulo.mercadolibre.com.ar/MLA-610218343-perfil-c-chapa-negra-de-80-x-50-x-15-x-25-mm-12-mt-gramabi-correas-techo-tubo-estructural-viga-cabreadas-entrepiso-_JM?quantity=1&amp;variation=34242475096#position=1&amp;type=item&amp;tracking_id=ea7a08c9-e56a-4456-b11b-559820db7db2</v>
          </cell>
        </row>
        <row r="984">
          <cell r="A984" t="str">
            <v>I2073</v>
          </cell>
          <cell r="B984" t="str">
            <v>Chapas acanaladas onduladas de acero revestido espesor Calibre C22 de color gris oscuro</v>
          </cell>
          <cell r="C984" t="str">
            <v>m2</v>
          </cell>
          <cell r="D984">
            <v>2479.3388</v>
          </cell>
          <cell r="E984">
            <v>44487</v>
          </cell>
          <cell r="F984" t="str">
            <v>MERCADO LIBRE</v>
          </cell>
          <cell r="G984" t="str">
            <v>01_MATERIALES</v>
          </cell>
          <cell r="H984" t="str">
            <v>ACERO</v>
          </cell>
          <cell r="J984" t="str">
            <v>https://articulo.mercadolibre.com.ar/MLA-805919580-chapa-techo-cincalum-c22-070mm-de-espesor-cuotas-_JM?variation=41443525858#position=12&amp;type=item&amp;tracking_id=6031a54f-e981-4e14-a07a-187d860ab9ad</v>
          </cell>
        </row>
        <row r="985">
          <cell r="A985" t="str">
            <v>I2074</v>
          </cell>
          <cell r="B985" t="str">
            <v>Perfil L de 2 1/2" x 3/16" x 6 mts (4,71 kg/ml)</v>
          </cell>
          <cell r="C985" t="str">
            <v>ml</v>
          </cell>
          <cell r="D985">
            <v>944.76580000000001</v>
          </cell>
          <cell r="E985">
            <v>44487</v>
          </cell>
          <cell r="F985" t="str">
            <v>MERCADO LIBRE</v>
          </cell>
          <cell r="G985" t="str">
            <v>01_MATERIALES</v>
          </cell>
          <cell r="H985" t="str">
            <v>ACERO</v>
          </cell>
          <cell r="J985" t="str">
            <v>https://articulo.mercadolibre.com.ar/MLA-828862035-angulo-de-hierro-2-12-x-316-x-6-mt-6350-x-475-mm-gramabi-_JM?quantity=1#position=5&amp;type=item&amp;tracking_id=6f9cd9d9-b5d4-4113-9509-f3341e3b7e10</v>
          </cell>
        </row>
        <row r="986">
          <cell r="A986" t="str">
            <v>I2075</v>
          </cell>
          <cell r="B986" t="str">
            <v>Perfil L de 4" x 3/8" (14,63 kg/ml)</v>
          </cell>
          <cell r="C986" t="str">
            <v>kg</v>
          </cell>
          <cell r="D986">
            <v>200.5872186836518</v>
          </cell>
          <cell r="E986">
            <v>44487</v>
          </cell>
          <cell r="F986" t="str">
            <v>REFERENCIA</v>
          </cell>
          <cell r="G986" t="str">
            <v>01_MATERIALES</v>
          </cell>
          <cell r="H986" t="str">
            <v>ACERO</v>
          </cell>
          <cell r="J986" t="str">
            <v>I2074</v>
          </cell>
        </row>
        <row r="987">
          <cell r="A987" t="str">
            <v>I2076</v>
          </cell>
          <cell r="B987" t="str">
            <v>Carpintería de aluminio con vidrio 4+4</v>
          </cell>
          <cell r="C987" t="str">
            <v>m2</v>
          </cell>
          <cell r="D987">
            <v>18287.5</v>
          </cell>
          <cell r="E987">
            <v>44004.502523148149</v>
          </cell>
          <cell r="F987" t="str">
            <v>SIN FUENTE</v>
          </cell>
          <cell r="G987" t="str">
            <v>01_MATERIALES</v>
          </cell>
          <cell r="H987" t="str">
            <v>ALUMINIO</v>
          </cell>
          <cell r="J987">
            <v>175</v>
          </cell>
        </row>
        <row r="988">
          <cell r="A988" t="str">
            <v>I2077</v>
          </cell>
          <cell r="B988" t="str">
            <v>Filtro UV para vidrios</v>
          </cell>
          <cell r="C988" t="str">
            <v>m2</v>
          </cell>
          <cell r="D988">
            <v>1346.7159999999999</v>
          </cell>
          <cell r="E988">
            <v>44487</v>
          </cell>
          <cell r="F988" t="str">
            <v>MERCADO LIBRE</v>
          </cell>
          <cell r="G988" t="str">
            <v>01_MATERIALES</v>
          </cell>
          <cell r="H988" t="str">
            <v>VIDRIOS</v>
          </cell>
          <cell r="J988" t="str">
            <v>https://articulo.mercadolibre.com.ar/MLA-678012334-control-solar-film-espejado-p-vidrios-ventanas-50cm-x-152m-_JM?quantity=1&amp;variation=44832807250#position=4&amp;type=item&amp;tracking_id=bf07d619-8f8e-4aa5-9394-0c060368e4ab</v>
          </cell>
        </row>
        <row r="989">
          <cell r="A989" t="str">
            <v>I2078</v>
          </cell>
          <cell r="B989" t="str">
            <v>Chapa galvanizada lisa c22 1,22 x 2,44</v>
          </cell>
          <cell r="C989" t="str">
            <v>m2</v>
          </cell>
          <cell r="D989">
            <v>1643.5642</v>
          </cell>
          <cell r="E989">
            <v>44487</v>
          </cell>
          <cell r="F989" t="str">
            <v>MERCADO LIBRE</v>
          </cell>
          <cell r="G989" t="str">
            <v>01_MATERIALES</v>
          </cell>
          <cell r="H989" t="str">
            <v>ACERO</v>
          </cell>
          <cell r="J989" t="str">
            <v>https://articulo.mercadolibre.com.ar/MLA-783294055-chapa-lisa-galvanizada-c22-070mm-esp-122x244-zona-sur-_JM?variation=39604598149#position=1&amp;type=item&amp;tracking_id=d5abd146-3e9b-45c5-8f1b-9655cf893c1e</v>
          </cell>
        </row>
        <row r="990">
          <cell r="A990" t="str">
            <v>I2079</v>
          </cell>
          <cell r="B990" t="str">
            <v>Conformado de chapa galvanizada</v>
          </cell>
          <cell r="C990" t="str">
            <v>m2</v>
          </cell>
          <cell r="D990">
            <v>1643.5642</v>
          </cell>
          <cell r="E990">
            <v>44487</v>
          </cell>
          <cell r="F990" t="str">
            <v>REFERENCIA</v>
          </cell>
          <cell r="G990" t="str">
            <v>01_MATERIALES</v>
          </cell>
          <cell r="H990" t="str">
            <v>ACERO</v>
          </cell>
          <cell r="J990" t="str">
            <v>I2078</v>
          </cell>
        </row>
        <row r="991">
          <cell r="A991" t="str">
            <v>I2080</v>
          </cell>
          <cell r="B991" t="str">
            <v>Persiana cortina metálica de enrollar, con cadena 2,00 x 2,40</v>
          </cell>
          <cell r="C991" t="str">
            <v>m2</v>
          </cell>
          <cell r="D991">
            <v>6284.4353000000001</v>
          </cell>
          <cell r="E991">
            <v>44487</v>
          </cell>
          <cell r="F991" t="str">
            <v>MERCADO LIBRE</v>
          </cell>
          <cell r="G991" t="str">
            <v>01_MATERIALES</v>
          </cell>
          <cell r="H991" t="str">
            <v>ACERO</v>
          </cell>
          <cell r="J991" t="str">
            <v>https://articulo.mercadolibre.com.ar/MLA-679185949-persiana-cortina-metalica-enrollar-locales-casas-galvanizada-_JM?searchVariation=32717910107&amp;quantity=1&amp;variation=32717910107#searchVariation=32717910107&amp;position=5&amp;type=item&amp;tracking_id=b4f0a3d8-ee57-491d-9876-e49c983659c6</v>
          </cell>
        </row>
        <row r="992">
          <cell r="A992" t="str">
            <v>I2081</v>
          </cell>
          <cell r="B992" t="str">
            <v>Perfil L de 3" x 3/8"  x 6 mts ( 10,71 kg/ml)</v>
          </cell>
          <cell r="C992" t="str">
            <v>ml</v>
          </cell>
          <cell r="D992">
            <v>2217.6309000000001</v>
          </cell>
          <cell r="E992">
            <v>44487</v>
          </cell>
          <cell r="F992" t="str">
            <v>MERCADO LIBRE</v>
          </cell>
          <cell r="G992" t="str">
            <v>01_MATERIALES</v>
          </cell>
          <cell r="H992" t="str">
            <v>ACERO</v>
          </cell>
          <cell r="J992" t="str">
            <v>https://articulo.mercadolibre.com.ar/MLA-610217935-angulo-de-hierro-3-x-38-gramabi-barra-de-6-mt-perfil-l-de-7620-x-952-mm-marco-reja-herreria-bastidor-lpn-90-_JM#position=3&amp;type=item&amp;tracking_id=ebb2ed0b-f9ce-44d3-8491-31cd86c61f9e</v>
          </cell>
        </row>
        <row r="993">
          <cell r="A993" t="str">
            <v>I2082</v>
          </cell>
          <cell r="B993" t="str">
            <v>Planchuela de 2" x 1/8" x 6 mts (3,79 kg/ml)</v>
          </cell>
          <cell r="C993" t="str">
            <v>ml</v>
          </cell>
          <cell r="D993">
            <v>236.0069</v>
          </cell>
          <cell r="E993">
            <v>44239</v>
          </cell>
          <cell r="F993" t="str">
            <v>MERCADO LIBRE</v>
          </cell>
          <cell r="G993" t="str">
            <v>01_MATERIALES</v>
          </cell>
          <cell r="H993" t="str">
            <v>ACERO</v>
          </cell>
          <cell r="J993" t="str">
            <v>https://articulo.mercadolibre.com.ar/MLA-636058881-hierro-planchuela-2-x-18-en-largo-de-6-mts-_JM#position=1&amp;type=item&amp;tracking_id=610482d9-890f-432e-b56c-60227e6003ba</v>
          </cell>
        </row>
        <row r="994">
          <cell r="A994" t="str">
            <v>I2083</v>
          </cell>
          <cell r="B994" t="str">
            <v>Zingueria Canaleta Americana Chapa 25 Negra 2.44 Mts</v>
          </cell>
          <cell r="C994" t="str">
            <v>ml</v>
          </cell>
          <cell r="D994">
            <v>1373.7983999999999</v>
          </cell>
          <cell r="E994">
            <v>44497</v>
          </cell>
          <cell r="F994" t="str">
            <v>MERCADO LIBRE</v>
          </cell>
          <cell r="G994" t="str">
            <v>01_MATERIALES</v>
          </cell>
          <cell r="H994" t="str">
            <v>ACERO</v>
          </cell>
          <cell r="J994" t="str">
            <v>https://articulo.mercadolibre.com.ar/MLA-852409522-canaleta-americana-en-chapa-color-negro-c25-x-122-metros-_JM#position=4&amp;search_layout=stack&amp;type=item&amp;tracking_id=80197ae8-7bbc-4a72-9743-aea1da4d853b</v>
          </cell>
        </row>
        <row r="995">
          <cell r="A995" t="str">
            <v>I2084</v>
          </cell>
          <cell r="B995" t="str">
            <v>Soporte para canaleta americana</v>
          </cell>
          <cell r="C995" t="str">
            <v>u</v>
          </cell>
          <cell r="D995">
            <v>140.5</v>
          </cell>
          <cell r="E995">
            <v>44448</v>
          </cell>
          <cell r="F995" t="str">
            <v>MERCADO LIBRE</v>
          </cell>
          <cell r="G995" t="str">
            <v>01_MATERIALES</v>
          </cell>
          <cell r="H995" t="str">
            <v>ACERO</v>
          </cell>
          <cell r="J995" t="str">
            <v>https://articulo.mercadolibre.com.ar/MLA-657212831-soporte-canaleta-americana-galvanizado-zingueria-chapas-_JM?searchVariation=46322132860#searchVariation=46322132860&amp;position=1&amp;search_layout=stack&amp;type=item&amp;tracking_id=31fbee2d-023f-40ff-bdcb-f142e90a47e9</v>
          </cell>
        </row>
        <row r="996">
          <cell r="A996" t="str">
            <v>I2085</v>
          </cell>
          <cell r="B996" t="str">
            <v>Caño HF 6 " x 3 mts</v>
          </cell>
          <cell r="C996" t="str">
            <v>u</v>
          </cell>
          <cell r="D996">
            <v>16243.11</v>
          </cell>
          <cell r="E996">
            <v>44487</v>
          </cell>
          <cell r="F996" t="str">
            <v>ABELSON</v>
          </cell>
          <cell r="G996" t="str">
            <v>01_MATERIALES</v>
          </cell>
          <cell r="H996" t="str">
            <v>ACERO</v>
          </cell>
          <cell r="J996">
            <v>4135038</v>
          </cell>
        </row>
        <row r="997">
          <cell r="A997" t="str">
            <v>I2086</v>
          </cell>
          <cell r="B997" t="str">
            <v>Tapa de rejilla de 20x20 acero inoxidable</v>
          </cell>
          <cell r="C997" t="str">
            <v>u</v>
          </cell>
          <cell r="D997">
            <v>1404.9586999999999</v>
          </cell>
          <cell r="E997">
            <v>44487</v>
          </cell>
          <cell r="F997" t="str">
            <v>MERCADO LIBRE</v>
          </cell>
          <cell r="G997" t="str">
            <v>01_MATERIALES</v>
          </cell>
          <cell r="H997" t="str">
            <v>ACERO</v>
          </cell>
          <cell r="J997" t="str">
            <v>https://articulo.mercadolibre.com.ar/MLA-773054070-rejilla-acero-inox-20x20-tapa-circular-central-2-tornillos-_JM#position=4&amp;type=item&amp;tracking_id=bf377613-85b8-41be-883c-cd916e1d20dd</v>
          </cell>
        </row>
        <row r="998">
          <cell r="A998" t="str">
            <v>I2087</v>
          </cell>
          <cell r="B998" t="str">
            <v>Tanque de acero inoxidable de 3000 litros</v>
          </cell>
          <cell r="C998" t="str">
            <v>u</v>
          </cell>
          <cell r="D998">
            <v>143000</v>
          </cell>
          <cell r="E998">
            <v>44487</v>
          </cell>
          <cell r="F998" t="str">
            <v>MERCADO LIBRE</v>
          </cell>
          <cell r="G998" t="str">
            <v>01_MATERIALES</v>
          </cell>
          <cell r="H998" t="str">
            <v>ACERO</v>
          </cell>
          <cell r="J998" t="str">
            <v>https://articulo.mercadolibre.com.ar/MLA-617011159-tanque-de-agua-acero-inox-affinity-linea-milenios-3000-lts-_JM?searchVariation=48471282483&amp;quantity=1&amp;variation=48471282483#searchVariation=48471282483&amp;position=1&amp;type=item&amp;tracking_id=974164ed-2a20-4da2-ad9a-71ba471c528d</v>
          </cell>
        </row>
        <row r="999">
          <cell r="A999" t="str">
            <v>I2088</v>
          </cell>
          <cell r="B999" t="str">
            <v>Bomba Pedrollo 3 hp</v>
          </cell>
          <cell r="C999" t="str">
            <v>u</v>
          </cell>
          <cell r="D999">
            <v>67914.049599999998</v>
          </cell>
          <cell r="E999">
            <v>44487</v>
          </cell>
          <cell r="F999" t="str">
            <v>MERCADO LIBRE</v>
          </cell>
          <cell r="G999" t="str">
            <v>01_MATERIALES</v>
          </cell>
          <cell r="H999" t="str">
            <v>INST. ELECTRICA</v>
          </cell>
          <cell r="J999" t="str">
            <v>https://articulo.mercadolibre.com.ar/MLA-662600533-bomba-centrifuga-elevadora-cp-200-3hp-trifasica-pedrollo-_JM?searchVariation=54336247401&amp;quantity=1&amp;variation=54336247401#searchVariation=54336247401&amp;position=12&amp;type=item&amp;tracking_id=fb98344a-3ae5-4f15-b3b6-e641404871ec</v>
          </cell>
        </row>
        <row r="1000">
          <cell r="A1000" t="str">
            <v>I2089</v>
          </cell>
          <cell r="B1000" t="str">
            <v>Presostato hasta 4 kg/cm2</v>
          </cell>
          <cell r="C1000" t="str">
            <v>u</v>
          </cell>
          <cell r="D1000">
            <v>5950.4132</v>
          </cell>
          <cell r="E1000">
            <v>44168</v>
          </cell>
          <cell r="F1000" t="str">
            <v>MERCADO LIBRE</v>
          </cell>
          <cell r="G1000" t="str">
            <v>01_MATERIALES</v>
          </cell>
          <cell r="H1000" t="str">
            <v>INST. ELECTRICA</v>
          </cell>
          <cell r="J1000" t="str">
            <v>https://articulo.mercadolibre.com.ar/MLA-843034789-presostato-pcalefaccioncaldera-pc-2004-3c-de-05-a-4-kg-_JM?quantity=1#position=5&amp;type=item&amp;tracking_id=4a12eee9-0f06-4e04-b5b7-09f15e4b6064</v>
          </cell>
        </row>
        <row r="1001">
          <cell r="A1001" t="str">
            <v>I2090</v>
          </cell>
          <cell r="B1001" t="str">
            <v>Manómetro hasta 4 kg/cm2</v>
          </cell>
          <cell r="C1001" t="str">
            <v>u</v>
          </cell>
          <cell r="D1001">
            <v>581.81820000000005</v>
          </cell>
          <cell r="E1001">
            <v>44487</v>
          </cell>
          <cell r="F1001" t="str">
            <v>MERCADO LIBRE</v>
          </cell>
          <cell r="G1001" t="str">
            <v>01_MATERIALES</v>
          </cell>
          <cell r="H1001" t="str">
            <v>INST. ELECTRICA</v>
          </cell>
          <cell r="J1001" t="str">
            <v>https://articulo.mercadolibre.com.ar/MLA-628003622-manometro-4-kg-63mm-rosca-14-inferior-gas-aire-agua-beyca-_JM?quantity=1#position=25&amp;type=item&amp;tracking_id=37f31684-589b-4ebf-83cf-4363bacad2bd</v>
          </cell>
        </row>
        <row r="1002">
          <cell r="A1002" t="str">
            <v>I2091</v>
          </cell>
          <cell r="B1002" t="str">
            <v>Vidrio Laminado Blindex 4+4mm Inc. Pvb 0.76mm</v>
          </cell>
          <cell r="C1002" t="str">
            <v>m2</v>
          </cell>
          <cell r="D1002">
            <v>6000.8263999999999</v>
          </cell>
          <cell r="E1002">
            <v>44351</v>
          </cell>
          <cell r="F1002" t="str">
            <v>MERCADO LIBRE</v>
          </cell>
          <cell r="G1002" t="str">
            <v>01_MATERIALES</v>
          </cell>
          <cell r="H1002" t="str">
            <v>VIDRIOS</v>
          </cell>
          <cell r="J1002" t="str">
            <v>https://articulo.mercadolibre.com.ar/MLA-828886948-vidrio-laminado-blindex-44mm-inc-pvb-076mm-_JM?quantity=1#position=2&amp;type=item&amp;tracking_id=ae4e12f5-f5f8-43dd-8f7e-1e6a2c3057c6</v>
          </cell>
        </row>
        <row r="1003">
          <cell r="A1003" t="str">
            <v>I2092</v>
          </cell>
          <cell r="B1003" t="str">
            <v>Movilizacion De Grua</v>
          </cell>
          <cell r="C1003" t="str">
            <v>u</v>
          </cell>
          <cell r="D1003">
            <v>2222506</v>
          </cell>
          <cell r="E1003">
            <v>44005.523287037038</v>
          </cell>
          <cell r="F1003" t="str">
            <v>SIN FUENTE</v>
          </cell>
          <cell r="G1003" t="str">
            <v>04_SUBCONTRATOS</v>
          </cell>
          <cell r="H1003" t="str">
            <v>ALQUILER DE EQUIPOS</v>
          </cell>
          <cell r="J1003">
            <v>21268</v>
          </cell>
        </row>
        <row r="1004">
          <cell r="A1004" t="str">
            <v>I2093</v>
          </cell>
          <cell r="B1004" t="str">
            <v>Capataz</v>
          </cell>
          <cell r="C1004" t="str">
            <v>mes</v>
          </cell>
          <cell r="D1004">
            <v>229900</v>
          </cell>
          <cell r="E1004">
            <v>44487</v>
          </cell>
          <cell r="F1004" t="str">
            <v>SIN FUENTE</v>
          </cell>
          <cell r="G1004" t="str">
            <v>02_MANO_DE_OBRA</v>
          </cell>
          <cell r="H1004" t="str">
            <v>PERSONAL NO OBRERO</v>
          </cell>
          <cell r="J1004">
            <v>2200</v>
          </cell>
        </row>
        <row r="1005">
          <cell r="A1005" t="str">
            <v>I2094</v>
          </cell>
          <cell r="B1005" t="str">
            <v>Administrativo de obra</v>
          </cell>
          <cell r="C1005" t="str">
            <v>mes</v>
          </cell>
          <cell r="D1005">
            <v>94050</v>
          </cell>
          <cell r="E1005">
            <v>44487</v>
          </cell>
          <cell r="F1005" t="str">
            <v>SIN FUENTE</v>
          </cell>
          <cell r="G1005" t="str">
            <v>01_MATERIALES</v>
          </cell>
          <cell r="H1005" t="str">
            <v>PERSONAL NO OBRERO</v>
          </cell>
          <cell r="J1005">
            <v>900</v>
          </cell>
        </row>
        <row r="1006">
          <cell r="A1006" t="str">
            <v>I2095</v>
          </cell>
          <cell r="B1006" t="str">
            <v>Técnico MMO</v>
          </cell>
          <cell r="C1006" t="str">
            <v>mes</v>
          </cell>
          <cell r="D1006">
            <v>99275</v>
          </cell>
          <cell r="E1006">
            <v>44487</v>
          </cell>
          <cell r="F1006" t="str">
            <v>SIN FUENTE</v>
          </cell>
          <cell r="G1006" t="str">
            <v>01_MATERIALES</v>
          </cell>
          <cell r="H1006" t="str">
            <v>PERSONAL NO OBRERO</v>
          </cell>
          <cell r="J1006">
            <v>950</v>
          </cell>
        </row>
        <row r="1007">
          <cell r="A1007" t="str">
            <v>I2096</v>
          </cell>
          <cell r="B1007" t="str">
            <v>Arquitecto Jr.</v>
          </cell>
          <cell r="C1007" t="str">
            <v>mes</v>
          </cell>
          <cell r="D1007">
            <v>125400</v>
          </cell>
          <cell r="E1007">
            <v>44487</v>
          </cell>
          <cell r="F1007" t="str">
            <v>SIN FUENTE</v>
          </cell>
          <cell r="G1007" t="str">
            <v>01_MATERIALES</v>
          </cell>
          <cell r="H1007" t="str">
            <v>PERSONAL NO OBRERO</v>
          </cell>
          <cell r="J1007">
            <v>1200</v>
          </cell>
        </row>
        <row r="1008">
          <cell r="A1008" t="str">
            <v>I2097</v>
          </cell>
          <cell r="B1008" t="str">
            <v>Escritorio para oficina móvil</v>
          </cell>
          <cell r="C1008" t="str">
            <v>u</v>
          </cell>
          <cell r="D1008">
            <v>6513.1487999999999</v>
          </cell>
          <cell r="E1008">
            <v>44487</v>
          </cell>
          <cell r="F1008" t="str">
            <v>MERCADO LIBRE</v>
          </cell>
          <cell r="G1008" t="str">
            <v>01_MATERIALES</v>
          </cell>
          <cell r="H1008" t="str">
            <v>SERVICIOS OBRADOR</v>
          </cell>
          <cell r="J1008" t="str">
            <v>https://articulo.mercadolibre.com.ar/MLA-753538661-escritorio-2-cajones-oficina-organizador-_JM?variation=30102582532&amp;quantity=1#reco_item_pos=1&amp;reco_backend=machinalis-seller-items-pdp&amp;reco_backend_type=low_level&amp;reco_client=vip-seller_items-above&amp;reco_id=5f68aa00-6488-42bd-84ea-74fc9ecd9d0f</v>
          </cell>
        </row>
        <row r="1009">
          <cell r="A1009" t="str">
            <v>I2098</v>
          </cell>
          <cell r="B1009" t="str">
            <v>Silla plástica para oficina móvil</v>
          </cell>
          <cell r="C1009" t="str">
            <v>u</v>
          </cell>
          <cell r="D1009">
            <v>4041.3222999999998</v>
          </cell>
          <cell r="E1009">
            <v>44487</v>
          </cell>
          <cell r="F1009" t="str">
            <v>MERCADO LIBRE</v>
          </cell>
          <cell r="G1009" t="str">
            <v>01_MATERIALES</v>
          </cell>
          <cell r="H1009" t="str">
            <v>SERVICIOS OBRADOR</v>
          </cell>
          <cell r="J1009" t="str">
            <v>https://articulo.mercadolibre.com.ar/MLA-735022312-silla-oficina-plastica-fija-apilable-iglesias-sala-espera-recepcion-cascos-de-gran-espesor-garantia-de-fabrica-_JM?searchVariation=25203158516&amp;quantity=1&amp;variation=25203158516#searchVariation=25203158516&amp;position=27&amp;type=item&amp;tracking_id=4d22439f-7e44-4355-8dda-98dac6890dac</v>
          </cell>
        </row>
        <row r="1010">
          <cell r="A1010" t="str">
            <v>I2099</v>
          </cell>
          <cell r="B1010" t="str">
            <v>Biblioteca Baja 1.20 Escritorio Mueble Oficina</v>
          </cell>
          <cell r="C1010" t="str">
            <v>u</v>
          </cell>
          <cell r="D1010">
            <v>8256.1983</v>
          </cell>
          <cell r="E1010">
            <v>44487</v>
          </cell>
          <cell r="F1010" t="str">
            <v>MERCADO LIBRE</v>
          </cell>
          <cell r="G1010" t="str">
            <v>01_MATERIALES</v>
          </cell>
          <cell r="H1010" t="str">
            <v>SERVICIOS OBRADOR</v>
          </cell>
          <cell r="J1010" t="str">
            <v>https://articulo.mercadolibre.com.ar/MLA-700654845-biblioteca-baja-120-escritorio-mueble-oficina-007-alba-002-_JM?searchVariation=30851864976&amp;quantity=1&amp;variation=30851864976#searchVariation=30851864976&amp;position=4&amp;type=item&amp;tracking_id=9cace8df-1013-4d63-9bd5-4051ad0c40cb</v>
          </cell>
        </row>
        <row r="1011">
          <cell r="A1011" t="str">
            <v>I2100</v>
          </cell>
          <cell r="B1011" t="str">
            <v>Toyota Hilux 2.8 Cd Srx 177cv 4x4 At (Diesel) (300 km/día)</v>
          </cell>
          <cell r="C1011" t="str">
            <v>hs</v>
          </cell>
          <cell r="D1011">
            <v>951.59800650888133</v>
          </cell>
          <cell r="E1011">
            <v>44487</v>
          </cell>
          <cell r="F1011" t="str">
            <v>Maquinas</v>
          </cell>
          <cell r="G1011" t="str">
            <v>03_EQUIPOS</v>
          </cell>
          <cell r="H1011" t="str">
            <v>COSTO EQUIPO</v>
          </cell>
          <cell r="J1011" t="str">
            <v>E44</v>
          </cell>
        </row>
        <row r="1012">
          <cell r="A1012" t="str">
            <v>I2101</v>
          </cell>
          <cell r="B1012" t="str">
            <v>Notebook para inspección de obra</v>
          </cell>
          <cell r="C1012" t="str">
            <v>u</v>
          </cell>
          <cell r="D1012">
            <v>116963.84299999999</v>
          </cell>
          <cell r="E1012">
            <v>44487</v>
          </cell>
          <cell r="F1012" t="str">
            <v>MERCADO LIBRE</v>
          </cell>
          <cell r="G1012" t="str">
            <v>01_MATERIALES</v>
          </cell>
          <cell r="H1012" t="str">
            <v>SERVICIOS OBRADOR</v>
          </cell>
          <cell r="J1012" t="str">
            <v>https://articulo.mercadolibre.com.ar/MLA-853436725-notebook-lenovo-v15-core-i7-10ma-gen-1tb-ssd-240gb-12gb-_JM?searchVariation=55218915918&amp;quantity=1&amp;variation=55218915918#searchVariation=55218915918&amp;position=1&amp;type=item&amp;tracking_id=4565eece-eafa-479f-ad3e-874ade05b9ce</v>
          </cell>
        </row>
        <row r="1013">
          <cell r="A1013" t="str">
            <v>I2102</v>
          </cell>
          <cell r="B1013" t="str">
            <v>Dispenser de agua</v>
          </cell>
          <cell r="C1013" t="str">
            <v>u</v>
          </cell>
          <cell r="D1013">
            <v>16115.702499999999</v>
          </cell>
          <cell r="E1013">
            <v>44044</v>
          </cell>
          <cell r="F1013" t="str">
            <v>MERCADO LIBRE</v>
          </cell>
          <cell r="G1013" t="str">
            <v>01_MATERIALES</v>
          </cell>
          <cell r="H1013" t="str">
            <v>SERVICIOS OBRADOR</v>
          </cell>
          <cell r="J1013" t="str">
            <v>https://www.mercadolibre.com.ar/dispenser-de-agua-humma-compact-red-blanco-220v/p/MLA15202848?source=search#searchVariation=MLA15202848&amp;position=1&amp;type=product&amp;tracking_id=a7355c0e-e667-45e3-a0c8-06af1ad70419</v>
          </cell>
        </row>
        <row r="1014">
          <cell r="A1014" t="str">
            <v>I2103</v>
          </cell>
          <cell r="B1014" t="str">
            <v>Celular para obrador</v>
          </cell>
          <cell r="C1014" t="str">
            <v>u</v>
          </cell>
          <cell r="D1014">
            <v>36575</v>
          </cell>
          <cell r="E1014">
            <v>44009.838460648149</v>
          </cell>
          <cell r="F1014" t="str">
            <v>SIN FUENTE</v>
          </cell>
          <cell r="G1014" t="str">
            <v>01_MATERIALES</v>
          </cell>
          <cell r="H1014" t="str">
            <v>SERVICIOS OBRADOR</v>
          </cell>
          <cell r="J1014">
            <v>350</v>
          </cell>
        </row>
        <row r="1015">
          <cell r="A1015" t="str">
            <v>I2104</v>
          </cell>
          <cell r="B1015" t="str">
            <v>Línea para celular</v>
          </cell>
          <cell r="C1015" t="str">
            <v>mes</v>
          </cell>
          <cell r="D1015">
            <v>1254</v>
          </cell>
          <cell r="E1015">
            <v>44009.838460648149</v>
          </cell>
          <cell r="F1015" t="str">
            <v>SIN FUENTE</v>
          </cell>
          <cell r="G1015" t="str">
            <v>01_MATERIALES</v>
          </cell>
          <cell r="H1015" t="str">
            <v>SERVICIOS OBRADOR</v>
          </cell>
          <cell r="J1015">
            <v>12</v>
          </cell>
        </row>
        <row r="1016">
          <cell r="A1016" t="str">
            <v>I2105</v>
          </cell>
          <cell r="B1016" t="str">
            <v>Flete oficina móvil</v>
          </cell>
          <cell r="C1016" t="str">
            <v>u</v>
          </cell>
          <cell r="D1016">
            <v>26125</v>
          </cell>
          <cell r="E1016">
            <v>44487</v>
          </cell>
          <cell r="F1016" t="str">
            <v>SIN FUENTE</v>
          </cell>
          <cell r="G1016" t="str">
            <v>04_SUBCONTRATOS</v>
          </cell>
          <cell r="H1016" t="str">
            <v>TRANSPORTE</v>
          </cell>
          <cell r="J1016">
            <v>250</v>
          </cell>
        </row>
        <row r="1017">
          <cell r="A1017" t="str">
            <v>I2106</v>
          </cell>
          <cell r="B1017" t="str">
            <v>Bidón de agua potable 24 litros</v>
          </cell>
          <cell r="C1017" t="str">
            <v>u</v>
          </cell>
          <cell r="D1017">
            <v>330.5702</v>
          </cell>
          <cell r="E1017">
            <v>44487</v>
          </cell>
          <cell r="F1017" t="str">
            <v>MERCADO LIBRE</v>
          </cell>
          <cell r="G1017" t="str">
            <v>01_MATERIALES</v>
          </cell>
          <cell r="H1017" t="str">
            <v>PLÁSTICOS</v>
          </cell>
          <cell r="J1017" t="str">
            <v>https://articulo.mercadolibre.com.ar/MLA-675250919-agua-bidon-20-litros-el-cantaro-bajo-sodio-envio-sin-cargo-_JM?quantity=1#position=1&amp;type=pad&amp;tracking_id=9bf03abb-de44-4f36-9a65-1326093c8617&amp;is_advertising=true&amp;ad_domain=VQCATCORE_LST&amp;ad_position=1&amp;ad_click_id=NDVhYmM1ZGEtZjI5My00MmQwLTg5ZTQtMGZhZjIxMTMzM2Iz</v>
          </cell>
        </row>
        <row r="1018">
          <cell r="A1018" t="str">
            <v>I2107</v>
          </cell>
          <cell r="B1018" t="str">
            <v>Impresora A3 multifunción HP OfficeJet 7740 con wifi 110V/220V blanca y negra</v>
          </cell>
          <cell r="C1018" t="str">
            <v>u</v>
          </cell>
          <cell r="D1018">
            <v>39668.595000000001</v>
          </cell>
          <cell r="E1018">
            <v>44487</v>
          </cell>
          <cell r="F1018" t="str">
            <v>MERCADO LIBRE</v>
          </cell>
          <cell r="G1018" t="str">
            <v>01_MATERIALES</v>
          </cell>
          <cell r="H1018">
            <v>0</v>
          </cell>
          <cell r="J1018" t="str">
            <v>https://www.mercadolibre.com.ar/impresora-a-color-multifuncion-hp-officejet-7740-con-wifi-110v220v-blanca-y-negra/p/MLA7975193?source=search#searchVariation=MLA7975193&amp;position=1&amp;type=product&amp;tracking_id=1b800b37-5a72-4ac4-bf3d-b2ee0f1a938b</v>
          </cell>
        </row>
        <row r="1019">
          <cell r="A1019" t="str">
            <v>I2108</v>
          </cell>
          <cell r="B1019" t="str">
            <v>Peaje retiro de suelos</v>
          </cell>
          <cell r="C1019" t="str">
            <v>u</v>
          </cell>
          <cell r="D1019">
            <v>120</v>
          </cell>
          <cell r="E1019">
            <v>44009.848101851851</v>
          </cell>
          <cell r="F1019" t="str">
            <v>SIN FUENTE</v>
          </cell>
          <cell r="G1019" t="str">
            <v>01_MATERIALES</v>
          </cell>
          <cell r="H1019">
            <v>0</v>
          </cell>
          <cell r="J1019" t="str">
            <v>SIN CÓDIGO</v>
          </cell>
        </row>
        <row r="1020">
          <cell r="A1020" t="str">
            <v>I2109</v>
          </cell>
          <cell r="B1020" t="str">
            <v>Cat 320 200 HP (Costo Fijo)</v>
          </cell>
          <cell r="C1020" t="str">
            <v>hs</v>
          </cell>
          <cell r="D1020">
            <v>2152.6999999999998</v>
          </cell>
          <cell r="E1020">
            <v>44487</v>
          </cell>
          <cell r="F1020" t="str">
            <v>Maquinas</v>
          </cell>
          <cell r="G1020" t="str">
            <v>03_EQUIPOS</v>
          </cell>
          <cell r="H1020" t="str">
            <v>Costo Fijo</v>
          </cell>
          <cell r="J1020" t="str">
            <v>E12</v>
          </cell>
        </row>
        <row r="1021">
          <cell r="A1021" t="str">
            <v>I2110</v>
          </cell>
          <cell r="B1021" t="str">
            <v>Cat 320 200 HP (Costo Variable)</v>
          </cell>
          <cell r="C1021" t="str">
            <v>hs</v>
          </cell>
          <cell r="D1021">
            <v>3971.0000000000005</v>
          </cell>
          <cell r="E1021">
            <v>44487</v>
          </cell>
          <cell r="F1021" t="str">
            <v>Maquinas</v>
          </cell>
          <cell r="G1021" t="str">
            <v>03_EQUIPOS</v>
          </cell>
          <cell r="H1021" t="str">
            <v>Costo Variable</v>
          </cell>
          <cell r="J1021" t="str">
            <v>E12</v>
          </cell>
        </row>
        <row r="1022">
          <cell r="A1022" t="str">
            <v>I2111</v>
          </cell>
          <cell r="B1022" t="str">
            <v>Camion Tatoo 15-18 M3 (Costo Fijo)</v>
          </cell>
          <cell r="C1022" t="str">
            <v>hs</v>
          </cell>
          <cell r="D1022">
            <v>2031.48</v>
          </cell>
          <cell r="E1022">
            <v>44487</v>
          </cell>
          <cell r="F1022" t="str">
            <v>Maquinas</v>
          </cell>
          <cell r="G1022" t="str">
            <v>03_EQUIPOS</v>
          </cell>
          <cell r="H1022" t="str">
            <v>Costo Fijo</v>
          </cell>
          <cell r="J1022" t="str">
            <v>E0003</v>
          </cell>
        </row>
        <row r="1023">
          <cell r="A1023" t="str">
            <v>I2112</v>
          </cell>
          <cell r="B1023" t="str">
            <v>Camion Tatoo 15-18 M3 (Costo Variable)</v>
          </cell>
          <cell r="C1023" t="str">
            <v>hs</v>
          </cell>
          <cell r="D1023">
            <v>2016.8500000000001</v>
          </cell>
          <cell r="E1023">
            <v>44487</v>
          </cell>
          <cell r="F1023" t="str">
            <v>Maquinas</v>
          </cell>
          <cell r="G1023" t="str">
            <v>03_EQUIPOS</v>
          </cell>
          <cell r="H1023" t="str">
            <v>Costo Variable</v>
          </cell>
          <cell r="J1023" t="str">
            <v>E0003</v>
          </cell>
        </row>
        <row r="1024">
          <cell r="A1024" t="str">
            <v>I2113</v>
          </cell>
          <cell r="B1024" t="str">
            <v>Servicio de Arenado</v>
          </cell>
          <cell r="C1024" t="str">
            <v>día</v>
          </cell>
          <cell r="D1024">
            <v>15000</v>
          </cell>
          <cell r="E1024">
            <v>44440</v>
          </cell>
          <cell r="F1024" t="str">
            <v>SIN FUENTE</v>
          </cell>
          <cell r="G1024" t="str">
            <v>04_SUBCONTRATOS</v>
          </cell>
          <cell r="H1024" t="str">
            <v>ALQUILER DE EQUIPOS</v>
          </cell>
          <cell r="J1024" t="str">
            <v>SIN CÓDIGO</v>
          </cell>
        </row>
        <row r="1025">
          <cell r="A1025" t="str">
            <v>I2114</v>
          </cell>
          <cell r="B1025" t="str">
            <v>Servicio de Hidrolavado</v>
          </cell>
          <cell r="C1025" t="str">
            <v>día</v>
          </cell>
          <cell r="D1025">
            <v>19000</v>
          </cell>
          <cell r="E1025">
            <v>44440</v>
          </cell>
          <cell r="F1025" t="str">
            <v>SIN FUENTE</v>
          </cell>
          <cell r="G1025" t="str">
            <v>04_SUBCONTRATOS</v>
          </cell>
          <cell r="H1025" t="str">
            <v>ALQUILER DE EQUIPOS</v>
          </cell>
          <cell r="J1025" t="str">
            <v>SIN CÓDIGO</v>
          </cell>
        </row>
        <row r="1026">
          <cell r="A1026" t="str">
            <v>I2115</v>
          </cell>
          <cell r="B1026" t="str">
            <v>Bobcat W (Costo Fijo)</v>
          </cell>
          <cell r="C1026" t="str">
            <v>hs</v>
          </cell>
          <cell r="D1026">
            <v>564.29999999999995</v>
          </cell>
          <cell r="E1026">
            <v>44487</v>
          </cell>
          <cell r="F1026" t="str">
            <v>Maquinas</v>
          </cell>
          <cell r="G1026" t="str">
            <v>03_EQUIPOS</v>
          </cell>
          <cell r="H1026" t="str">
            <v>Costo Fijo</v>
          </cell>
          <cell r="J1026" t="str">
            <v>E11</v>
          </cell>
        </row>
        <row r="1027">
          <cell r="A1027" t="str">
            <v>I2116</v>
          </cell>
          <cell r="B1027" t="str">
            <v>Bobcat W (Costo Variable)</v>
          </cell>
          <cell r="C1027" t="str">
            <v>hs</v>
          </cell>
          <cell r="D1027">
            <v>935.27500000000009</v>
          </cell>
          <cell r="E1027">
            <v>44487</v>
          </cell>
          <cell r="F1027" t="str">
            <v>Maquinas</v>
          </cell>
          <cell r="G1027" t="str">
            <v>03_EQUIPOS</v>
          </cell>
          <cell r="H1027" t="str">
            <v>Costo Variable</v>
          </cell>
          <cell r="J1027" t="str">
            <v>E11</v>
          </cell>
        </row>
        <row r="1028">
          <cell r="A1028" t="str">
            <v>I2117</v>
          </cell>
          <cell r="B1028" t="str">
            <v>Bobcat W (Costo)</v>
          </cell>
          <cell r="C1028" t="str">
            <v>hs</v>
          </cell>
          <cell r="D1028">
            <v>1499.575</v>
          </cell>
          <cell r="E1028">
            <v>44487</v>
          </cell>
          <cell r="F1028" t="str">
            <v>Maquinas</v>
          </cell>
          <cell r="G1028" t="str">
            <v>03_EQUIPOS</v>
          </cell>
          <cell r="H1028" t="str">
            <v>COSTO EQUIPO</v>
          </cell>
          <cell r="J1028" t="str">
            <v>E11</v>
          </cell>
        </row>
        <row r="1029">
          <cell r="A1029" t="str">
            <v>I2118</v>
          </cell>
          <cell r="B1029" t="str">
            <v>Separador para barras de acero diam 6,8, 10 y 12 (1550 un)</v>
          </cell>
          <cell r="C1029" t="str">
            <v>u</v>
          </cell>
          <cell r="D1029">
            <v>5.8677999999999999</v>
          </cell>
          <cell r="E1029">
            <v>44487</v>
          </cell>
          <cell r="F1029" t="str">
            <v>MERCADO LIBRE</v>
          </cell>
          <cell r="G1029" t="str">
            <v>01_MATERIALES</v>
          </cell>
          <cell r="H1029" t="str">
            <v>PLÁSTICOS</v>
          </cell>
          <cell r="J1029" t="str">
            <v>https://articulo.mercadolibre.com.ar/MLA-883832131-separador-circular-825-plastico-reiner-hormigon-x-100u-_JM#reco_item_pos=4&amp;reco_backend=machinalis-v2p-pdp-boost-v2&amp;reco_backend_type=low_level&amp;reco_client=vip-v2p&amp;reco_id=bfb731be-29b1-4184-bb6d-342d18ac1f2e</v>
          </cell>
        </row>
        <row r="1030">
          <cell r="A1030" t="str">
            <v>I2119</v>
          </cell>
          <cell r="B1030" t="str">
            <v>Antisol x 200 litros (rinde 0,2 litros/m2)</v>
          </cell>
          <cell r="C1030" t="str">
            <v>litro</v>
          </cell>
          <cell r="D1030">
            <v>149.1893</v>
          </cell>
          <cell r="E1030">
            <v>44168</v>
          </cell>
          <cell r="F1030" t="str">
            <v>MERCADO LIBRE</v>
          </cell>
          <cell r="G1030" t="str">
            <v>01_MATERIALES</v>
          </cell>
          <cell r="H1030" t="str">
            <v>PRODUCTOS QUIMICOS</v>
          </cell>
          <cell r="J1030" t="str">
            <v>https://articulo.mercadolibre.com.ar/MLA-835751788-impermeabilizante-antisol-normalizado-sika-x-20-l-_JM#position=2&amp;type=item&amp;tracking_id=27af179b-a271-4a63-8f7f-da33dc9dd54a</v>
          </cell>
        </row>
        <row r="1031">
          <cell r="A1031" t="str">
            <v>I2120</v>
          </cell>
          <cell r="B1031" t="str">
            <v>Subcontrato de arenado e hidrolavado (6762 m2) sin andamios</v>
          </cell>
          <cell r="C1031" t="str">
            <v>gl</v>
          </cell>
          <cell r="D1031">
            <v>10000000</v>
          </cell>
          <cell r="E1031">
            <v>44022.637916666667</v>
          </cell>
          <cell r="F1031" t="str">
            <v>HidroClean</v>
          </cell>
          <cell r="G1031" t="str">
            <v>01_MATERIALES</v>
          </cell>
          <cell r="H1031">
            <v>0</v>
          </cell>
          <cell r="J1031" t="str">
            <v>SIN CÓDIGO</v>
          </cell>
        </row>
        <row r="1032">
          <cell r="A1032" t="str">
            <v>I2121</v>
          </cell>
          <cell r="B1032" t="str">
            <v>Pintura sobre estructura metálica La Plata (7511,60 m2)</v>
          </cell>
          <cell r="C1032" t="str">
            <v>gl</v>
          </cell>
          <cell r="D1032">
            <v>27500000</v>
          </cell>
          <cell r="E1032">
            <v>44022.637916666667</v>
          </cell>
          <cell r="F1032" t="str">
            <v>HidroClean</v>
          </cell>
          <cell r="G1032" t="str">
            <v>01_MATERIALES</v>
          </cell>
          <cell r="H1032">
            <v>0</v>
          </cell>
          <cell r="J1032" t="str">
            <v>SIN CÓDIGO</v>
          </cell>
        </row>
        <row r="1033">
          <cell r="A1033" t="str">
            <v>I2122</v>
          </cell>
          <cell r="B1033" t="str">
            <v>Compra de pantalla protectora de 3,23 m de ancho x 25 mts de largo y 3 mts de alto (alquiler = Valor / 13 meses)</v>
          </cell>
          <cell r="C1033" t="str">
            <v>u</v>
          </cell>
          <cell r="D1033">
            <v>2351250</v>
          </cell>
          <cell r="E1033">
            <v>44487</v>
          </cell>
          <cell r="F1033" t="str">
            <v>SIN FUENTE</v>
          </cell>
          <cell r="G1033" t="str">
            <v>01_MATERIALES</v>
          </cell>
          <cell r="H1033">
            <v>0</v>
          </cell>
          <cell r="J1033">
            <v>22500</v>
          </cell>
        </row>
        <row r="1034">
          <cell r="A1034" t="str">
            <v>I2123</v>
          </cell>
          <cell r="B1034" t="str">
            <v>Sellador SikaSil E300 x 300 cc</v>
          </cell>
          <cell r="C1034" t="str">
            <v>u</v>
          </cell>
          <cell r="D1034">
            <v>714.87599999999998</v>
          </cell>
          <cell r="E1034">
            <v>44487</v>
          </cell>
          <cell r="F1034" t="str">
            <v>MERCADO LIBRE</v>
          </cell>
          <cell r="G1034" t="str">
            <v>01_MATERIALES</v>
          </cell>
          <cell r="H1034">
            <v>0</v>
          </cell>
          <cell r="J1034" t="str">
            <v>https://articulo.mercadolibre.com.ar/MLA-634734543-sellador-sika-silicona-sikasil-e-300-cc-_JM#position=21&amp;type=item&amp;tracking_id=53287efc-d981-4d89-8f4c-1538285b8fbd</v>
          </cell>
        </row>
        <row r="1035">
          <cell r="A1035" t="str">
            <v>I2124</v>
          </cell>
          <cell r="B1035" t="str">
            <v>Caja toma de agua</v>
          </cell>
          <cell r="C1035" t="str">
            <v>u</v>
          </cell>
          <cell r="D1035">
            <v>3000</v>
          </cell>
          <cell r="E1035">
            <v>44469</v>
          </cell>
          <cell r="F1035" t="str">
            <v>SIN FUENTE</v>
          </cell>
          <cell r="G1035" t="str">
            <v>01_MATERIALES</v>
          </cell>
          <cell r="H1035" t="str">
            <v>0</v>
          </cell>
          <cell r="J1035" t="str">
            <v>SIN CÓDIGO</v>
          </cell>
        </row>
        <row r="1036">
          <cell r="A1036" t="str">
            <v>I2125</v>
          </cell>
          <cell r="B1036" t="str">
            <v>Reja de protección de bajadas (12 kg/m2)</v>
          </cell>
          <cell r="C1036" t="str">
            <v>m2</v>
          </cell>
          <cell r="D1036">
            <v>6270</v>
          </cell>
          <cell r="E1036">
            <v>44487</v>
          </cell>
          <cell r="F1036" t="str">
            <v>SIN FUENTE</v>
          </cell>
          <cell r="G1036" t="str">
            <v>01_MATERIALES</v>
          </cell>
          <cell r="H1036">
            <v>0</v>
          </cell>
          <cell r="J1036">
            <v>5</v>
          </cell>
        </row>
        <row r="1037">
          <cell r="A1037" t="str">
            <v>I2126</v>
          </cell>
          <cell r="B1037" t="str">
            <v>Caño cámara HF 6"</v>
          </cell>
          <cell r="C1037" t="str">
            <v>u</v>
          </cell>
          <cell r="D1037">
            <v>5000</v>
          </cell>
          <cell r="E1037">
            <v>44026</v>
          </cell>
          <cell r="F1037" t="str">
            <v>SIN FUENTE</v>
          </cell>
          <cell r="G1037" t="str">
            <v>01_MATERIALES</v>
          </cell>
          <cell r="H1037">
            <v>0</v>
          </cell>
          <cell r="J1037" t="str">
            <v>SIN CÓDIGO</v>
          </cell>
        </row>
        <row r="1038">
          <cell r="A1038" t="str">
            <v>I2127</v>
          </cell>
          <cell r="B1038" t="str">
            <v>TUBO PEAD 110 MM x 6.6</v>
          </cell>
          <cell r="C1038" t="str">
            <v>ml</v>
          </cell>
          <cell r="D1038">
            <v>710.6</v>
          </cell>
          <cell r="E1038">
            <v>44487</v>
          </cell>
          <cell r="F1038" t="str">
            <v>INGEMAR comercial@ingemar.com.ar</v>
          </cell>
          <cell r="G1038" t="str">
            <v>01_MATERIALES</v>
          </cell>
          <cell r="H1038" t="str">
            <v>ELECTRICIDAD</v>
          </cell>
          <cell r="J1038">
            <v>6.8</v>
          </cell>
        </row>
        <row r="1039">
          <cell r="A1039" t="str">
            <v>I2128</v>
          </cell>
          <cell r="B1039" t="str">
            <v>Marco y Tapa Boca de desague 40x40</v>
          </cell>
          <cell r="C1039" t="str">
            <v>u</v>
          </cell>
          <cell r="D1039">
            <v>2500</v>
          </cell>
          <cell r="E1039">
            <v>44026</v>
          </cell>
          <cell r="F1039" t="str">
            <v>SIN FUENTE</v>
          </cell>
          <cell r="G1039" t="str">
            <v>01_MATERIALES</v>
          </cell>
          <cell r="H1039">
            <v>0</v>
          </cell>
          <cell r="J1039" t="str">
            <v>SIN CÓDIGO</v>
          </cell>
        </row>
        <row r="1040">
          <cell r="A1040" t="str">
            <v>I2129</v>
          </cell>
          <cell r="B1040" t="str">
            <v>Azulejos 20x20</v>
          </cell>
          <cell r="C1040" t="str">
            <v>m2</v>
          </cell>
          <cell r="D1040">
            <v>743.6694</v>
          </cell>
          <cell r="E1040">
            <v>44487</v>
          </cell>
          <cell r="F1040" t="str">
            <v>MERCADO LIBRE</v>
          </cell>
          <cell r="G1040" t="str">
            <v>01_MATERIALES</v>
          </cell>
          <cell r="H1040">
            <v>0</v>
          </cell>
          <cell r="J1040" t="str">
            <v>https://articulo.mercadolibre.com.ar/MLA-653246742-ceramica-blanca-blanco-lourdes-35x35-satinada-1-piso-pared-_JM#reco_item_pos=2&amp;reco_backend=machinalis-v2p-pdp-boost-v2&amp;reco_backend_type=low_level&amp;reco_client=vip-v2p&amp;reco_id=4f59b53e-3693-4326-a8d7-bd0f84a689f6</v>
          </cell>
        </row>
        <row r="1041">
          <cell r="A1041" t="str">
            <v>I2130</v>
          </cell>
          <cell r="B1041" t="str">
            <v>Revestimiento 28x45 cm blanco vitrificado</v>
          </cell>
          <cell r="C1041" t="str">
            <v>m2</v>
          </cell>
          <cell r="D1041">
            <v>3157.7521000000002</v>
          </cell>
          <cell r="E1041">
            <v>44202</v>
          </cell>
          <cell r="F1041" t="str">
            <v>MERCADO LIBRE</v>
          </cell>
          <cell r="G1041" t="str">
            <v>01_MATERIALES</v>
          </cell>
          <cell r="H1041">
            <v>0</v>
          </cell>
          <cell r="J1041" t="str">
            <v>https://articulo.mercadolibre.com.ar/MLA-781969214-revestimiento-alberdi-28x45-volga-satinado-sin-rectif-cuotas-_JM#position=6&amp;type=item&amp;tracking_id=2811afc5-be4e-46b8-804d-2480b1694803</v>
          </cell>
        </row>
        <row r="1042">
          <cell r="A1042" t="str">
            <v>I2131</v>
          </cell>
          <cell r="B1042" t="str">
            <v>Loseta premoldeada en paso a nivel 774 x 1150</v>
          </cell>
          <cell r="C1042" t="str">
            <v>m2</v>
          </cell>
          <cell r="D1042">
            <v>25000</v>
          </cell>
          <cell r="E1042">
            <v>44287</v>
          </cell>
          <cell r="F1042" t="str">
            <v>PREMOLDEADOS ARGENTINOS</v>
          </cell>
          <cell r="G1042" t="str">
            <v>01_MATERIALES</v>
          </cell>
          <cell r="H1042">
            <v>0</v>
          </cell>
          <cell r="J1042" t="str">
            <v>COTIZACION ENE-20</v>
          </cell>
        </row>
        <row r="1043">
          <cell r="A1043" t="str">
            <v>I2132</v>
          </cell>
          <cell r="B1043" t="str">
            <v>Vigueta pretensada x 4 ml</v>
          </cell>
          <cell r="C1043" t="str">
            <v>ml</v>
          </cell>
          <cell r="D1043">
            <v>708.67560000000003</v>
          </cell>
          <cell r="E1043">
            <v>44487</v>
          </cell>
          <cell r="F1043" t="str">
            <v>MERCADO LIBRE</v>
          </cell>
          <cell r="G1043" t="str">
            <v>01_MATERIALES</v>
          </cell>
          <cell r="H1043" t="str">
            <v>HORMIGÓN PRETENSADO</v>
          </cell>
          <cell r="J1043" t="str">
            <v>https://articulo.mercadolibre.com.ar/MLA-775800554-vigueta-pretensada-4mts-viga-zona-sur-_JM#position=1&amp;type=item&amp;tracking_id=4bc5ed1f-1dbb-4517-b2c2-9ac0777a7df7</v>
          </cell>
        </row>
        <row r="1044">
          <cell r="A1044" t="str">
            <v>I2133</v>
          </cell>
          <cell r="B1044" t="str">
            <v>Ladrillo de telgopor 12 x 42 x 100 cm</v>
          </cell>
          <cell r="C1044" t="str">
            <v>u</v>
          </cell>
          <cell r="D1044">
            <v>297.52069999999998</v>
          </cell>
          <cell r="E1044">
            <v>44487</v>
          </cell>
          <cell r="F1044" t="str">
            <v>MERCADO LIBRE</v>
          </cell>
          <cell r="G1044" t="str">
            <v>01_MATERIALES</v>
          </cell>
          <cell r="H1044">
            <v>0</v>
          </cell>
          <cell r="J1044" t="str">
            <v>https://articulo.mercadolibre.com.ar/MLA-618497782-ladrillo-sapo-telgopor-bloque-techos-12x42x100-cm-1calidad-_JM#position=3&amp;type=item&amp;tracking_id=1d3187ed-ced0-4fb7-84f8-92e29b0760e6</v>
          </cell>
        </row>
        <row r="1045">
          <cell r="A1045" t="str">
            <v>I2134</v>
          </cell>
          <cell r="B1045" t="str">
            <v>Inodoro antivandálico caguazú</v>
          </cell>
          <cell r="C1045" t="str">
            <v>u</v>
          </cell>
          <cell r="D1045">
            <v>126144.67501957715</v>
          </cell>
          <cell r="E1045">
            <v>44487</v>
          </cell>
          <cell r="F1045" t="str">
            <v>caguazú jun-18</v>
          </cell>
          <cell r="G1045" t="str">
            <v>01_MATERIALES</v>
          </cell>
          <cell r="H1045" t="str">
            <v>ACERO</v>
          </cell>
          <cell r="J1045">
            <v>1207.1260767423651</v>
          </cell>
        </row>
        <row r="1046">
          <cell r="A1046" t="str">
            <v>I2135</v>
          </cell>
          <cell r="B1046" t="str">
            <v>Mingitorio antivandálico caguazú</v>
          </cell>
          <cell r="C1046" t="str">
            <v>u</v>
          </cell>
          <cell r="D1046">
            <v>44488.194988253723</v>
          </cell>
          <cell r="E1046">
            <v>44487</v>
          </cell>
          <cell r="F1046" t="str">
            <v>caguazú jun-18</v>
          </cell>
          <cell r="G1046" t="str">
            <v>01_MATERIALES</v>
          </cell>
          <cell r="H1046" t="str">
            <v>ACERO</v>
          </cell>
          <cell r="J1046">
            <v>425.72435395458109</v>
          </cell>
        </row>
        <row r="1047">
          <cell r="A1047" t="str">
            <v>I2136</v>
          </cell>
          <cell r="B1047" t="str">
            <v>Asiento inodoro antivandálico caguazú</v>
          </cell>
          <cell r="C1047" t="str">
            <v>u</v>
          </cell>
          <cell r="D1047">
            <v>17107.067345340642</v>
          </cell>
          <cell r="E1047">
            <v>44487</v>
          </cell>
          <cell r="F1047" t="str">
            <v>caguazú jun-18</v>
          </cell>
          <cell r="G1047" t="str">
            <v>01_MATERIALES</v>
          </cell>
          <cell r="H1047">
            <v>0</v>
          </cell>
          <cell r="J1047">
            <v>163.70399373531714</v>
          </cell>
        </row>
        <row r="1048">
          <cell r="A1048" t="str">
            <v>I2137</v>
          </cell>
          <cell r="B1048" t="str">
            <v>Lavatorio antivandálico caguazú</v>
          </cell>
          <cell r="C1048" t="str">
            <v>u</v>
          </cell>
          <cell r="D1048">
            <v>76218.715740015658</v>
          </cell>
          <cell r="E1048">
            <v>44487</v>
          </cell>
          <cell r="F1048" t="str">
            <v>caguazú jun-18</v>
          </cell>
          <cell r="G1048" t="str">
            <v>01_MATERIALES</v>
          </cell>
          <cell r="H1048">
            <v>0</v>
          </cell>
          <cell r="J1048">
            <v>729.36570086139386</v>
          </cell>
        </row>
        <row r="1049">
          <cell r="A1049" t="str">
            <v>I2138</v>
          </cell>
          <cell r="B1049" t="str">
            <v>Pulsador para válvula de inodoro caguazú</v>
          </cell>
          <cell r="C1049" t="str">
            <v>u</v>
          </cell>
          <cell r="D1049">
            <v>20994.107282693814</v>
          </cell>
          <cell r="E1049">
            <v>44487</v>
          </cell>
          <cell r="F1049" t="str">
            <v>caguazú jun-18</v>
          </cell>
          <cell r="G1049" t="str">
            <v>01_MATERIALES</v>
          </cell>
          <cell r="H1049">
            <v>0</v>
          </cell>
          <cell r="J1049">
            <v>200.90054815974941</v>
          </cell>
        </row>
        <row r="1050">
          <cell r="A1050" t="str">
            <v>I2139</v>
          </cell>
          <cell r="B1050" t="str">
            <v>Lavatorio para discapacitado</v>
          </cell>
          <cell r="C1050" t="str">
            <v>u</v>
          </cell>
          <cell r="D1050">
            <v>34491.3223</v>
          </cell>
          <cell r="E1050">
            <v>44487</v>
          </cell>
          <cell r="F1050" t="str">
            <v>MERCADO LIBRE</v>
          </cell>
          <cell r="G1050" t="str">
            <v>01_MATERIALES</v>
          </cell>
          <cell r="H1050" t="str">
            <v>0</v>
          </cell>
          <cell r="J1050" t="str">
            <v>https://articulo.mercadolibre.com.ar/MLA-608452248-lavatorio-blanco-ferrum-espacio-pileta-bano-discapacitados-_JM?quantity=1#position=3&amp;type=item&amp;tracking_id=571ab3ab-9e9e-47d2-85eb-0c78da339e93</v>
          </cell>
        </row>
        <row r="1051">
          <cell r="A1051" t="str">
            <v>I2140</v>
          </cell>
          <cell r="B1051" t="str">
            <v>Tubos Ranurados -110 Mm</v>
          </cell>
          <cell r="C1051" t="str">
            <v>ml</v>
          </cell>
          <cell r="D1051">
            <v>455.66</v>
          </cell>
          <cell r="E1051">
            <v>44487</v>
          </cell>
          <cell r="F1051" t="str">
            <v>MERCADO LIBRE</v>
          </cell>
          <cell r="G1051" t="str">
            <v>01_MATERIALES</v>
          </cell>
          <cell r="H1051" t="str">
            <v>0</v>
          </cell>
          <cell r="J1051" t="str">
            <v>https://articulo.mercadolibre.com.ar/MLA-696532469-tubo-drena-flex-110-rollo-x-20mts-5-ranuras-_JM#position=1&amp;search_layout=stack&amp;type=item&amp;tracking_id=bb9df7f6-5c45-4520-a1f2-88f2ab0f2df4</v>
          </cell>
        </row>
        <row r="1052">
          <cell r="A1052" t="str">
            <v>I2141</v>
          </cell>
          <cell r="B1052" t="str">
            <v>Tanque de acero inoxidable de 2000 litros</v>
          </cell>
          <cell r="C1052" t="str">
            <v>u</v>
          </cell>
          <cell r="D1052">
            <v>82500</v>
          </cell>
          <cell r="E1052">
            <v>44487</v>
          </cell>
          <cell r="F1052" t="str">
            <v>MERCADO LIBRE</v>
          </cell>
          <cell r="G1052" t="str">
            <v>01_MATERIALES</v>
          </cell>
          <cell r="H1052">
            <v>0</v>
          </cell>
          <cell r="J1052" t="str">
            <v>https://articulo.mercadolibre.com.ar/MLA-619932572-tanque-de-agua-acero-inoxidable-linea-affinity-2000-litros-_JM?quantity=1&amp;variation=48471048117#position=1&amp;type=item&amp;tracking_id=147cfd04-8818-41d7-871d-4faecdfd2cd3</v>
          </cell>
        </row>
        <row r="1053">
          <cell r="A1053" t="str">
            <v>I2142</v>
          </cell>
          <cell r="B1053" t="str">
            <v>Grifería automática de lavamanos</v>
          </cell>
          <cell r="C1053" t="str">
            <v>u</v>
          </cell>
          <cell r="D1053">
            <v>3825.62</v>
          </cell>
          <cell r="E1053">
            <v>44494</v>
          </cell>
          <cell r="F1053" t="str">
            <v>MERCADO LIBRE</v>
          </cell>
          <cell r="G1053" t="str">
            <v>01_MATERIALES</v>
          </cell>
          <cell r="H1053" t="str">
            <v>GRIFERIA</v>
          </cell>
          <cell r="J1053" t="str">
            <v>https://articulo.mercadolibre.com.ar/MLA-716869168-canilla-griferia-temporizada-t-pressmatic-lavatorio-bano-_JM?searchVariation=66893204525#searchVariation=66893204525&amp;position=5&amp;search_layout=grid&amp;type=item&amp;tracking_id=863ea09d-41a4-4075-bfa7-778b27c4b6b9</v>
          </cell>
        </row>
        <row r="1054">
          <cell r="A1054" t="str">
            <v>I2143</v>
          </cell>
          <cell r="B1054" t="str">
            <v>Termotanque eléctrico de 50 litros</v>
          </cell>
          <cell r="C1054" t="str">
            <v>u</v>
          </cell>
          <cell r="D1054">
            <v>23883.471099999999</v>
          </cell>
          <cell r="E1054">
            <v>44487</v>
          </cell>
          <cell r="F1054" t="str">
            <v>MERCADO LIBRE</v>
          </cell>
          <cell r="G1054" t="str">
            <v>01_MATERIALES</v>
          </cell>
          <cell r="H1054" t="str">
            <v>INST. ELECTRICA</v>
          </cell>
          <cell r="J1054" t="str">
            <v>https://www.mercadolibre.com.ar/termotanque-electrico-senorial-zafiro-tesz-65-blanco-65l-230v/p/MLA15585571#reco_item_pos=0&amp;reco_backend=machinalis-cheaper-product2&amp;reco_backend_type=low_level&amp;reco_client=similar-cheaper&amp;reco_id=fbbbe860-8a40-4ac2-924d-ef9c41468fe4</v>
          </cell>
        </row>
        <row r="1055">
          <cell r="A1055" t="str">
            <v>I2144</v>
          </cell>
          <cell r="B1055" t="str">
            <v>Termotanque eléctrico de 120 litros</v>
          </cell>
          <cell r="C1055" t="str">
            <v>u</v>
          </cell>
          <cell r="D1055">
            <v>49060.33</v>
          </cell>
          <cell r="E1055">
            <v>44487</v>
          </cell>
          <cell r="F1055" t="str">
            <v>MERCADO LIBRE</v>
          </cell>
          <cell r="G1055" t="str">
            <v>01_MATERIALES</v>
          </cell>
          <cell r="H1055" t="str">
            <v>0</v>
          </cell>
          <cell r="J1055" t="str">
            <v>https://www.mercadolibre.com.ar/termotanque-electrico-senorial-family-tts-120-ear-gris-plata-120l-220v/p/MLA15789967#reco_item_pos=2&amp;reco_backend=machinalis-v2p-pdp-boost-v2&amp;reco_backend_type=low_level&amp;reco_client=vip-v2p&amp;reco_id=ab88330c-2d68-4665-b657-fadbe47ecc9b</v>
          </cell>
        </row>
        <row r="1056">
          <cell r="A1056" t="str">
            <v>I2145</v>
          </cell>
          <cell r="B1056" t="str">
            <v>Instalación de aire acondicionado (servicio)</v>
          </cell>
          <cell r="C1056" t="str">
            <v>u</v>
          </cell>
          <cell r="D1056">
            <v>9090.9091000000008</v>
          </cell>
          <cell r="E1056">
            <v>44487</v>
          </cell>
          <cell r="F1056" t="str">
            <v>MERCADO LIBRE</v>
          </cell>
          <cell r="G1056" t="str">
            <v>04_SUBCONTRATOS</v>
          </cell>
          <cell r="H1056" t="str">
            <v>COLOCACION</v>
          </cell>
          <cell r="J1056" t="str">
            <v>https://servicio.mercadolibre.com.ar/MLA-858997544-instalacion-split-aire-acondicionado-matriculado-inverter-_JM#position=3&amp;type=item&amp;tracking_id=56d8bc03-1be0-400b-9db1-f50417ac9332</v>
          </cell>
        </row>
        <row r="1057">
          <cell r="A1057" t="str">
            <v>I2146</v>
          </cell>
          <cell r="B1057" t="str">
            <v>Mosaico de 40 x 40,  64 panes</v>
          </cell>
          <cell r="C1057" t="str">
            <v>m2</v>
          </cell>
          <cell r="D1057">
            <v>1574.38</v>
          </cell>
          <cell r="E1057">
            <v>44494</v>
          </cell>
          <cell r="F1057" t="str">
            <v>MERCADO LIBRE</v>
          </cell>
          <cell r="G1057" t="str">
            <v>01_MATERIALES</v>
          </cell>
          <cell r="H1057" t="str">
            <v>0</v>
          </cell>
          <cell r="J1057" t="str">
            <v>https://articulo.mercadolibre.com.ar/MLA-806363743-moldes-para-piso-baldosas-mosaicos-adoquin-circular-chico-_JM?variation=41517672595&amp;quantity=1#reco_item_pos=1&amp;reco_backend=navigation&amp;reco_backend_type=function&amp;reco_client=home_navigation-recommendations&amp;reco_id=45be7bcc-c224-448a-a4c2-e0815ca9e037&amp;c_id=/home/navigation-recommendations/element&amp;c_element_order=2&amp;c_uid=39760f1a-9bd3-4f44-9faa-70b0ad116ad8</v>
          </cell>
        </row>
        <row r="1058">
          <cell r="A1058" t="str">
            <v>I2147</v>
          </cell>
          <cell r="B1058" t="str">
            <v>Señalización reglamentaria de Incendio Ituzaingó</v>
          </cell>
          <cell r="C1058" t="str">
            <v>gl</v>
          </cell>
          <cell r="D1058">
            <v>50000</v>
          </cell>
          <cell r="E1058">
            <v>44440</v>
          </cell>
          <cell r="F1058" t="str">
            <v>SIN FUENTE</v>
          </cell>
          <cell r="G1058" t="str">
            <v>01_MATERIALES</v>
          </cell>
          <cell r="H1058">
            <v>0</v>
          </cell>
          <cell r="J1058" t="str">
            <v>SIN CÓDIGO</v>
          </cell>
        </row>
        <row r="1059">
          <cell r="A1059" t="str">
            <v>I2148</v>
          </cell>
          <cell r="B1059" t="str">
            <v>Perfil C Chapa Negra De 120 X 50 X 15 X 2,5 Mm 12 Mt</v>
          </cell>
          <cell r="C1059" t="str">
            <v>ml</v>
          </cell>
          <cell r="D1059">
            <v>1101.9284</v>
          </cell>
          <cell r="E1059">
            <v>44487</v>
          </cell>
          <cell r="F1059" t="str">
            <v>MERCADO LIBRE</v>
          </cell>
          <cell r="G1059" t="str">
            <v>01_MATERIALES</v>
          </cell>
          <cell r="H1059">
            <v>0</v>
          </cell>
          <cell r="J1059" t="str">
            <v>https://articulo.mercadolibre.com.ar/MLA-610218348-perfil-c-chapa-negra-de-120-x-50-x-15-x-25-mm-12-mt-gramabi-correas-techo-tubo-estructural-viga-cabreadas-entrepiso-_JM?quantity=1&amp;variation=34242475009#position=15&amp;type=item&amp;tracking_id=5e164716-7f51-4b3e-90dc-3e8a242dae86</v>
          </cell>
        </row>
        <row r="1060">
          <cell r="A1060" t="str">
            <v>I2149</v>
          </cell>
          <cell r="B1060" t="str">
            <v>Perfil C Chapa Galvanizada De 160 X 60 X 20 X 2,5 Mm 12 Mt</v>
          </cell>
          <cell r="C1060" t="str">
            <v>ml</v>
          </cell>
          <cell r="D1060">
            <v>2014.4628</v>
          </cell>
          <cell r="E1060">
            <v>44487</v>
          </cell>
          <cell r="F1060" t="str">
            <v>MERCADO LIBRE</v>
          </cell>
          <cell r="G1060" t="str">
            <v>01_MATERIALES</v>
          </cell>
          <cell r="H1060">
            <v>0</v>
          </cell>
          <cell r="J1060" t="str">
            <v>https://articulo.mercadolibre.com.ar/MLA-651647102-perfil-c-chapa-galvanizada-de-160-x-60-x-20-x-25-mm-12-mt-gramabi-correas-techo-estructural-vigas-cabriada-entrepiso-_JM?quantity=1&amp;variation=34242464517#position=6&amp;type=item&amp;tracking_id=1cb27367-21c4-4b71-8e26-c6b385a66aa0</v>
          </cell>
        </row>
        <row r="1061">
          <cell r="A1061" t="str">
            <v>I2150</v>
          </cell>
          <cell r="B1061" t="str">
            <v>Tubo estructural 30 x 30 x 2 mm (10,69 kg/ barra de 6 mts)</v>
          </cell>
          <cell r="C1061" t="str">
            <v>ml</v>
          </cell>
          <cell r="D1061">
            <v>539.94489999999996</v>
          </cell>
          <cell r="E1061">
            <v>44487</v>
          </cell>
          <cell r="F1061" t="str">
            <v>MERCADO LIBRE</v>
          </cell>
          <cell r="G1061" t="str">
            <v>01_MATERIALES</v>
          </cell>
          <cell r="H1061">
            <v>0</v>
          </cell>
          <cell r="J1061" t="str">
            <v>https://articulo.mercadolibre.com.ar/MLA-659761746-cano-estructural-cuadrado-de-30-x-30-x-200-mm-gramabi-en-barras-de-6-mt-de-largo-tubo-30x30x2-hierro-medidas-30x30-_JM?quantity=1#position=2&amp;type=item&amp;tracking_id=2be3da3f-7c9d-4b5f-954e-adbcbbc2b393</v>
          </cell>
        </row>
        <row r="1062">
          <cell r="A1062" t="str">
            <v>I2151</v>
          </cell>
          <cell r="B1062" t="str">
            <v>Cesped en panes colocado</v>
          </cell>
          <cell r="C1062" t="str">
            <v>m2</v>
          </cell>
          <cell r="D1062">
            <v>735.53719999999998</v>
          </cell>
          <cell r="E1062">
            <v>44487</v>
          </cell>
          <cell r="F1062" t="str">
            <v>MERCADO LIBRE</v>
          </cell>
          <cell r="G1062" t="str">
            <v>01_MATERIALES</v>
          </cell>
          <cell r="H1062" t="str">
            <v>PARQUIZACION</v>
          </cell>
          <cell r="J1062" t="str">
            <v>https://articulo.mercadolibre.com.ar/MLA-616279566-cesped-en-panes-grama-bahiana-brasilera-colocado-_JM?quantity=1#position=2&amp;type=item&amp;tracking_id=e74a4b3a-2317-4c65-bfc6-a66aeed5803d</v>
          </cell>
        </row>
        <row r="1063">
          <cell r="A1063" t="str">
            <v>I2152</v>
          </cell>
          <cell r="B1063" t="str">
            <v>Liquidambar</v>
          </cell>
          <cell r="C1063" t="str">
            <v>u</v>
          </cell>
          <cell r="D1063">
            <v>3132.23</v>
          </cell>
          <cell r="E1063">
            <v>44494</v>
          </cell>
          <cell r="F1063" t="str">
            <v>MERCADO LIBRE</v>
          </cell>
          <cell r="G1063" t="str">
            <v>01_MATERIALES</v>
          </cell>
          <cell r="H1063" t="str">
            <v>PARQUIZACION</v>
          </cell>
          <cell r="J1063" t="str">
            <v>https://articulo.mercadolibre.com.ar/MLA-886538707-plantas-de-liquidambar-130-cm-_JM#reco_item_pos=2&amp;reco_backend=machinalis-v2p-pdp-boost-v2&amp;reco_backend_type=low_level&amp;reco_client=vip-v2p&amp;reco_id=e913f24c-2dbc-4b10-a010-0fea98da5948</v>
          </cell>
        </row>
        <row r="1064">
          <cell r="A1064" t="str">
            <v>I2153</v>
          </cell>
          <cell r="B1064" t="str">
            <v>Brachichito</v>
          </cell>
          <cell r="C1064" t="str">
            <v>u</v>
          </cell>
          <cell r="D1064">
            <v>2314.0495999999998</v>
          </cell>
          <cell r="E1064">
            <v>44487</v>
          </cell>
          <cell r="F1064" t="str">
            <v>MERCADO LIBRE</v>
          </cell>
          <cell r="G1064" t="str">
            <v>01_MATERIALES</v>
          </cell>
          <cell r="H1064" t="str">
            <v>PARQUIZACION</v>
          </cell>
          <cell r="J1064" t="str">
            <v>https://articulo.mercadolibre.com.ar/MLA-867221985-brachichito-o-arbol-de-fuego-2-250-menvios-a-todo-el-pais-_JM?quantity=1#position=4&amp;type=item&amp;tracking_id=cd83a1de-14c8-4dc3-b2fe-ea3f08946ec8</v>
          </cell>
        </row>
        <row r="1065">
          <cell r="A1065" t="str">
            <v>I2154</v>
          </cell>
          <cell r="B1065" t="str">
            <v>Jacarandá</v>
          </cell>
          <cell r="C1065" t="str">
            <v>u</v>
          </cell>
          <cell r="D1065">
            <v>3471.0744</v>
          </cell>
          <cell r="E1065">
            <v>44487</v>
          </cell>
          <cell r="F1065" t="str">
            <v>MERCADO LIBRE</v>
          </cell>
          <cell r="G1065" t="str">
            <v>01_MATERIALES</v>
          </cell>
          <cell r="H1065" t="str">
            <v>PARQUIZACION</v>
          </cell>
          <cell r="J1065" t="str">
            <v>https://articulo.mercadolibre.com.ar/MLA-784747256-arbol-jacaranda-5-anos-3mts-entgratis-cabagba-_JM?quantity=1#position=3&amp;type=item&amp;tracking_id=42036399-8d5b-488c-8a2a-0155347583f9</v>
          </cell>
        </row>
        <row r="1066">
          <cell r="A1066" t="str">
            <v>I2155</v>
          </cell>
          <cell r="B1066" t="str">
            <v>Agaphantus</v>
          </cell>
          <cell r="C1066" t="str">
            <v>u</v>
          </cell>
          <cell r="D1066">
            <v>454.5455</v>
          </cell>
          <cell r="E1066">
            <v>44487</v>
          </cell>
          <cell r="F1066" t="str">
            <v>MERCADO LIBRE</v>
          </cell>
          <cell r="G1066" t="str">
            <v>01_MATERIALES</v>
          </cell>
          <cell r="H1066" t="str">
            <v>PARQUIZACION</v>
          </cell>
          <cell r="J1066" t="str">
            <v>https://articulo.mercadolibre.com.ar/MLA-851461055-agapanthus-de-flor-azul-_JM#position=4&amp;type=item&amp;tracking_id=6b95567b-ce6d-40a2-bc3c-45b25161870d</v>
          </cell>
        </row>
        <row r="1067">
          <cell r="A1067" t="str">
            <v>I2156</v>
          </cell>
          <cell r="B1067" t="str">
            <v>Kit sistema de riego 500 m2 (SOLO MANO DE OBRA)</v>
          </cell>
          <cell r="C1067" t="str">
            <v>gl</v>
          </cell>
          <cell r="D1067">
            <v>45454.5455</v>
          </cell>
          <cell r="E1067">
            <v>44487</v>
          </cell>
          <cell r="F1067" t="str">
            <v>MERCADO LIBRE</v>
          </cell>
          <cell r="G1067" t="str">
            <v>02_MANO_DE_OBRA</v>
          </cell>
          <cell r="H1067" t="str">
            <v>MANO DE OBRA PROPIA</v>
          </cell>
          <cell r="J1067" t="str">
            <v>https://articulo.mercadolibre.com.ar/MLA-869640185-sistema-de-riego-campo-deportico-_JM#position=29&amp;type=item&amp;tracking_id=873a2576-fa22-4145-b4cd-87aa389fcf29</v>
          </cell>
        </row>
        <row r="1068">
          <cell r="A1068" t="str">
            <v>I2157</v>
          </cell>
          <cell r="B1068" t="str">
            <v>Nebulizador para riego</v>
          </cell>
          <cell r="C1068" t="str">
            <v>u</v>
          </cell>
          <cell r="D1068">
            <v>685.95039999999995</v>
          </cell>
          <cell r="E1068">
            <v>44487</v>
          </cell>
          <cell r="F1068" t="str">
            <v>MERCADO LIBRE</v>
          </cell>
          <cell r="G1068" t="str">
            <v>01_MATERIALES</v>
          </cell>
          <cell r="H1068">
            <v>0</v>
          </cell>
          <cell r="J1068" t="str">
            <v>https://articulo.mercadolibre.com.ar/MLA-851006631-nebulizador-niebla-riego-valvula-antigoteo-con-rosca-12-_JM?quantity=1#position=8&amp;type=pad&amp;tracking_id=030d470a-2e08-4633-8ce2-fec537e1b7f3&amp;is_advertising=true&amp;ad_domain=VQCATCORE_LST&amp;ad_position=8&amp;ad_click_id=NTg3OTA2M2EtMDkyOC00ZDM2LWEzODAtMmM3MTJmNDY4NmNi</v>
          </cell>
        </row>
        <row r="1069">
          <cell r="A1069" t="str">
            <v>I2158</v>
          </cell>
          <cell r="B1069" t="str">
            <v>Caño negro de 1" para riego</v>
          </cell>
          <cell r="C1069" t="str">
            <v>ml</v>
          </cell>
          <cell r="D1069">
            <v>64.380200000000002</v>
          </cell>
          <cell r="E1069">
            <v>44487</v>
          </cell>
          <cell r="F1069" t="str">
            <v>MERCADO LIBRE</v>
          </cell>
          <cell r="G1069" t="str">
            <v>01_MATERIALES</v>
          </cell>
          <cell r="H1069">
            <v>0</v>
          </cell>
          <cell r="J1069" t="str">
            <v>https://articulo.mercadolibre.com.ar/MLA-682792643-cano-manguera-riego-polietileno-1-pulg-k4-100mts-lgt-_JM#position=3&amp;type=item&amp;tracking_id=63603e1a-552c-4d5e-a2e9-59db0c063792</v>
          </cell>
        </row>
        <row r="1070">
          <cell r="A1070" t="str">
            <v>I2159</v>
          </cell>
          <cell r="B1070" t="str">
            <v>TUBO PEAD 110 MM x 4.2</v>
          </cell>
          <cell r="C1070" t="str">
            <v>ml</v>
          </cell>
          <cell r="D1070">
            <v>674.02499999999998</v>
          </cell>
          <cell r="E1070">
            <v>44487</v>
          </cell>
          <cell r="F1070" t="str">
            <v>INGEMAR comercial@ingemar.com.ar</v>
          </cell>
          <cell r="G1070" t="str">
            <v>01_MATERIALES</v>
          </cell>
          <cell r="H1070" t="str">
            <v>ELECTRICIDAD</v>
          </cell>
          <cell r="J1070">
            <v>6.45</v>
          </cell>
        </row>
        <row r="1071">
          <cell r="A1071" t="str">
            <v>I2160</v>
          </cell>
          <cell r="B1071" t="str">
            <v>Agarradera Baño Discapacitados Ferrum Móvil 80 Cm</v>
          </cell>
          <cell r="C1071" t="str">
            <v>u</v>
          </cell>
          <cell r="D1071">
            <v>40533.760300000002</v>
          </cell>
          <cell r="E1071">
            <v>44487</v>
          </cell>
          <cell r="F1071" t="str">
            <v>MERCADO LIBRE</v>
          </cell>
          <cell r="G1071" t="str">
            <v>01_MATERIALES</v>
          </cell>
          <cell r="H1071" t="str">
            <v>ACERO</v>
          </cell>
          <cell r="J1071" t="str">
            <v>https://articulo.mercadolibre.com.ar/MLA-820344496-agarradera-bano-discapacitados-ferrum-movil-80-cm-cuotas-_JM?searchVariation=44987872837&amp;quantity=1&amp;variation=44987872837#searchVariation=44987872837&amp;position=3&amp;type=item&amp;tracking_id=2522c77d-ba76-446b-9d38-df9d101b2ae6</v>
          </cell>
        </row>
        <row r="1072">
          <cell r="A1072" t="str">
            <v>I2161</v>
          </cell>
          <cell r="B1072" t="str">
            <v>Agarradera fija para discapacitados 60cm</v>
          </cell>
          <cell r="C1072" t="str">
            <v>u</v>
          </cell>
          <cell r="D1072">
            <v>4752.0661</v>
          </cell>
          <cell r="E1072">
            <v>44487</v>
          </cell>
          <cell r="F1072" t="str">
            <v>MERCADO LIBRE</v>
          </cell>
          <cell r="G1072" t="str">
            <v>01_MATERIALES</v>
          </cell>
          <cell r="H1072" t="str">
            <v>0</v>
          </cell>
          <cell r="J1072" t="str">
            <v>https://articulo.mercadolibre.com.ar/MLA-719924797-kit-seguridad-bano-barral-rebatible-discap-70cm-abuelos-_JM?variation=26511019788#reco_item_pos=2&amp;reco_backend=machinalis-pads&amp;reco_backend_type=low_level&amp;reco_client=vip-pads-related&amp;reco_id=ea5a6dc5-a437-4428-8167-1d7e38a0271a&amp;is_advertising=true&amp;ad_domain=VIPCORE_RELATED&amp;ad_position=3&amp;ad_click_id=Y2VkYWNkYTEtODJhOS00NDg4LWJiMzctOTU5ZWRhMTY3MGE4</v>
          </cell>
        </row>
        <row r="1073">
          <cell r="A1073" t="str">
            <v>I2162</v>
          </cell>
          <cell r="B1073" t="str">
            <v>Espejo discapacitado ferrum</v>
          </cell>
          <cell r="C1073" t="str">
            <v>hs</v>
          </cell>
          <cell r="D1073">
            <v>45660.330600000001</v>
          </cell>
          <cell r="E1073">
            <v>44487</v>
          </cell>
          <cell r="F1073" t="str">
            <v>MERCADO LIBRE</v>
          </cell>
          <cell r="G1073" t="str">
            <v>01_MATERIALES</v>
          </cell>
          <cell r="H1073" t="str">
            <v>VIDRIOS</v>
          </cell>
          <cell r="J1073" t="str">
            <v>https://articulo.mercadolibre.com.ar/MLA-610199619-espejo-espacio-ferrum-bano-discapacitados-vtee1-accesorio-_JM?quantity=1&amp;variation=44028981356#position=2&amp;type=item&amp;tracking_id=b3ef1aab-e0dd-45bf-95e0-7371d446b5da</v>
          </cell>
        </row>
        <row r="1074">
          <cell r="A1074" t="str">
            <v>I2163</v>
          </cell>
          <cell r="B1074" t="str">
            <v>Vibrador para hormigón (Costo)</v>
          </cell>
          <cell r="C1074" t="str">
            <v>hs</v>
          </cell>
          <cell r="D1074">
            <v>17.4724</v>
          </cell>
          <cell r="E1074">
            <v>44487</v>
          </cell>
          <cell r="F1074" t="str">
            <v>Maquinas</v>
          </cell>
          <cell r="G1074" t="str">
            <v>03_EQUIPOS</v>
          </cell>
          <cell r="H1074" t="str">
            <v>COSTO EQUIPO</v>
          </cell>
          <cell r="J1074" t="str">
            <v>E55</v>
          </cell>
        </row>
        <row r="1075">
          <cell r="A1075" t="str">
            <v>I2164</v>
          </cell>
          <cell r="B1075" t="str">
            <v>Hormigonera</v>
          </cell>
          <cell r="C1075" t="str">
            <v>u</v>
          </cell>
          <cell r="D1075">
            <v>28511.570199999998</v>
          </cell>
          <cell r="E1075">
            <v>44487</v>
          </cell>
          <cell r="F1075" t="str">
            <v>MERCADO LIBRE</v>
          </cell>
          <cell r="G1075" t="str">
            <v>01_MATERIALES</v>
          </cell>
          <cell r="H1075" t="str">
            <v>HERRAMIENTAS</v>
          </cell>
          <cell r="J1075" t="str">
            <v>https://articulo.mercadolibre.com.ar/MLA-822214158-trompito-hormigonera-ref-1hp-real-_JM#position=1&amp;amp;type=item&amp;amp;tracking_id=5fb1074b-9d2e-422c-bbf9-db30765e7c84</v>
          </cell>
        </row>
        <row r="1076">
          <cell r="A1076" t="str">
            <v>I2165</v>
          </cell>
          <cell r="B1076" t="str">
            <v>Pala ancha</v>
          </cell>
          <cell r="C1076" t="str">
            <v>u</v>
          </cell>
          <cell r="D1076">
            <v>1772.7273</v>
          </cell>
          <cell r="E1076">
            <v>44110</v>
          </cell>
          <cell r="F1076" t="str">
            <v>MERCADO LIBRE</v>
          </cell>
          <cell r="G1076" t="str">
            <v>01_MATERIALES</v>
          </cell>
          <cell r="H1076" t="str">
            <v>HERRAMIENTAS</v>
          </cell>
          <cell r="J1076" t="str">
            <v>https://articulo.mercadolibre.com.ar/MLA-782411910-pala-ancha-horwing-forjada-cabo-de-madera-calidad-gherardi-_JM?quantity=1#position=1&amp;type=item&amp;tracking_id=beacc784-2403-413c-b4fe-ee98db2a3b82</v>
          </cell>
        </row>
        <row r="1077">
          <cell r="A1077" t="str">
            <v>I2166</v>
          </cell>
          <cell r="B1077" t="str">
            <v>Carretillas</v>
          </cell>
          <cell r="C1077" t="str">
            <v>u</v>
          </cell>
          <cell r="D1077">
            <v>6941.3222999999998</v>
          </cell>
          <cell r="E1077">
            <v>44300</v>
          </cell>
          <cell r="F1077" t="str">
            <v>MERCADO LIBRE</v>
          </cell>
          <cell r="G1077" t="str">
            <v>01_MATERIALES</v>
          </cell>
          <cell r="H1077" t="str">
            <v>HERRAMIENTAS</v>
          </cell>
          <cell r="J1077" t="str">
            <v>https://articulo.mercadolibre.com.ar/MLA-830997473-carretilla-120-lts-reforzada-rueda-construccion-neumatica-_JM?quantity=1#position=4&amp;type=item&amp;tracking_id=eef26c5d-3dbe-4612-8b18-afe0340daa28</v>
          </cell>
        </row>
        <row r="1078">
          <cell r="A1078" t="str">
            <v>I2167</v>
          </cell>
          <cell r="B1078" t="str">
            <v>Baldes</v>
          </cell>
          <cell r="C1078" t="str">
            <v>u</v>
          </cell>
          <cell r="D1078">
            <v>202.47929999999999</v>
          </cell>
          <cell r="E1078">
            <v>44487</v>
          </cell>
          <cell r="F1078" t="str">
            <v>MERCADO LIBRE</v>
          </cell>
          <cell r="G1078" t="str">
            <v>01_MATERIALES</v>
          </cell>
          <cell r="H1078" t="str">
            <v>HERRAMIENTAS</v>
          </cell>
          <cell r="J1078" t="str">
            <v>https://articulo.mercadolibre.com.ar/MLA-689400781-balde-economico-_JM#position=1&amp;amp;type=item&amp;amp;tracking_id=c9540731-e2b8-4028-9c81-c3a7d15e196a</v>
          </cell>
        </row>
        <row r="1079">
          <cell r="A1079" t="str">
            <v>I2168</v>
          </cell>
          <cell r="B1079" t="str">
            <v>Cucharas</v>
          </cell>
          <cell r="C1079" t="str">
            <v>u</v>
          </cell>
          <cell r="D1079">
            <v>1550.3967</v>
          </cell>
          <cell r="E1079">
            <v>44487</v>
          </cell>
          <cell r="F1079" t="str">
            <v>MERCADO LIBRE</v>
          </cell>
          <cell r="G1079" t="str">
            <v>01_MATERIALES</v>
          </cell>
          <cell r="H1079" t="str">
            <v>HERRAMIENTAS</v>
          </cell>
          <cell r="J1079" t="str">
            <v>https://articulo.mercadolibre.com.ar/MLA-783891142-cuchara-albanil-forjada-gherardi-n-7-r-cemento-_JM?quantity=1#position=1&amp;type=item&amp;tracking_id=6cacb54f-4dd5-4ce8-a55d-b2538d44fc04</v>
          </cell>
        </row>
        <row r="1080">
          <cell r="A1080" t="str">
            <v>I2169</v>
          </cell>
          <cell r="B1080" t="str">
            <v>Plomada</v>
          </cell>
          <cell r="C1080" t="str">
            <v>u</v>
          </cell>
          <cell r="D1080">
            <v>491.7355</v>
          </cell>
          <cell r="E1080">
            <v>44487</v>
          </cell>
          <cell r="F1080" t="str">
            <v>MERCADO LIBRE</v>
          </cell>
          <cell r="G1080" t="str">
            <v>01_MATERIALES</v>
          </cell>
          <cell r="H1080" t="str">
            <v>HERRAMIENTAS</v>
          </cell>
          <cell r="J1080" t="str">
            <v>https://articulo.mercadolibre.com.ar/MLA-872072721-plomada-albanil-500grs-toth-_JM#position=3&amp;type=item&amp;tracking_id=e7670808-ea6d-4c61-ad70-fc6ac454af4f</v>
          </cell>
        </row>
        <row r="1081">
          <cell r="A1081" t="str">
            <v>I2170</v>
          </cell>
          <cell r="B1081" t="str">
            <v>Tenaza</v>
          </cell>
          <cell r="C1081" t="str">
            <v>u</v>
          </cell>
          <cell r="D1081">
            <v>1376.1569999999999</v>
          </cell>
          <cell r="E1081">
            <v>44487</v>
          </cell>
          <cell r="F1081" t="str">
            <v>MERCADO LIBRE</v>
          </cell>
          <cell r="G1081" t="str">
            <v>01_MATERIALES</v>
          </cell>
          <cell r="H1081" t="str">
            <v>HERRAMIENTAS</v>
          </cell>
          <cell r="J1081" t="str">
            <v>https://articulo.mercadolibre.com.ar/MLA-861670997-tenaza-armador-gherardi-9-acero-forjado-medio-corte-225-cm-_JM?quantity=1#position=1&amp;type=item&amp;tracking_id=c1e45555-67a3-45c5-9a08-3f4a2d0f7e4b</v>
          </cell>
        </row>
        <row r="1082">
          <cell r="A1082" t="str">
            <v>I2171</v>
          </cell>
          <cell r="B1082" t="str">
            <v>Nivel de burbuja</v>
          </cell>
          <cell r="C1082" t="str">
            <v>u</v>
          </cell>
          <cell r="D1082">
            <v>1222.3140000000001</v>
          </cell>
          <cell r="E1082">
            <v>44487</v>
          </cell>
          <cell r="F1082" t="str">
            <v>MERCADO LIBRE</v>
          </cell>
          <cell r="G1082" t="str">
            <v>01_MATERIALES</v>
          </cell>
          <cell r="H1082" t="str">
            <v>HERRAMIENTAS</v>
          </cell>
          <cell r="J1082" t="str">
            <v>https://articulo.mercadolibre.com.ar/MLA-860738570-nivel-albanil-maestro-obras-600mm-posicion-trabajo-aluminio-_JM?quantity=1#position=8&amp;type=item&amp;tracking_id=32b16f68-7c84-4814-9ab3-1a8c1f4cbcdb</v>
          </cell>
        </row>
        <row r="1083">
          <cell r="A1083" t="str">
            <v>I2172</v>
          </cell>
          <cell r="B1083" t="str">
            <v xml:space="preserve">Reglas metálicas </v>
          </cell>
          <cell r="C1083" t="str">
            <v>u</v>
          </cell>
          <cell r="D1083">
            <v>4123.2893000000004</v>
          </cell>
          <cell r="E1083">
            <v>44487</v>
          </cell>
          <cell r="F1083" t="str">
            <v>MERCADO LIBRE</v>
          </cell>
          <cell r="G1083" t="str">
            <v>01_MATERIALES</v>
          </cell>
          <cell r="H1083" t="str">
            <v>HERRAMIENTAS</v>
          </cell>
          <cell r="J1083" t="str">
            <v>https://articulo.mercadolibre.com.ar/MLA-779227269-regla-metalica-extensible-para-replanteo-unica-lo-mejor--_JM#reco_item_pos=3&amp;reco_backend=machinalis-seller-items-pdp&amp;reco_backend_type=low_level&amp;reco_client=vip-seller_items-above&amp;reco_id=d7530e55-e403-49df-ad87-e1b6ba558b63</v>
          </cell>
        </row>
        <row r="1084">
          <cell r="A1084" t="str">
            <v>I2173</v>
          </cell>
          <cell r="B1084" t="str">
            <v>Clavo con gancho para albañil, longitud 25 cm</v>
          </cell>
          <cell r="C1084" t="str">
            <v>u</v>
          </cell>
          <cell r="D1084">
            <v>486.36360000000002</v>
          </cell>
          <cell r="E1084">
            <v>44110</v>
          </cell>
          <cell r="F1084" t="str">
            <v>MERCADO LIBRE</v>
          </cell>
          <cell r="G1084" t="str">
            <v>01_MATERIALES</v>
          </cell>
          <cell r="H1084" t="str">
            <v>ACERO</v>
          </cell>
          <cell r="J1084" t="str">
            <v>https://articulo.mercadolibre.com.ar/MLA-781347176-clavo-gancho-albanil-gardex-25-cm-reforzado-_JM#position=1&amp;amp;type=item&amp;amp;tracking_id=34eb8092-1cf6-4725-802f-d4a2fe4819bc</v>
          </cell>
        </row>
        <row r="1085">
          <cell r="A1085" t="str">
            <v>I2174</v>
          </cell>
          <cell r="B1085" t="str">
            <v>Hilo piolin albañil 2,9 mm x 337 mts</v>
          </cell>
          <cell r="C1085" t="str">
            <v>u</v>
          </cell>
          <cell r="D1085">
            <v>1156.7934</v>
          </cell>
          <cell r="E1085">
            <v>44487</v>
          </cell>
          <cell r="F1085" t="str">
            <v>MERCADO LIBRE</v>
          </cell>
          <cell r="G1085" t="str">
            <v>01_MATERIALES</v>
          </cell>
          <cell r="H1085" t="str">
            <v>FERRETERIA</v>
          </cell>
          <cell r="J1085" t="str">
            <v>https://articulo.mercadolibre.com.ar/MLA-791737273-hilo-piolin-algodon-n36-337mts-1kg-albanil-macrame-29mm-_JM?quantity=1#position=1&amp;type=item&amp;tracking_id=53e618ee-ddd4-4f37-9aa7-0573201335de</v>
          </cell>
        </row>
        <row r="1086">
          <cell r="A1086" t="str">
            <v>I2175</v>
          </cell>
          <cell r="B1086" t="str">
            <v>Nivel de manguera de 6 mm x 50 mts</v>
          </cell>
          <cell r="C1086" t="str">
            <v>u</v>
          </cell>
          <cell r="D1086">
            <v>991.7355</v>
          </cell>
          <cell r="E1086">
            <v>44110</v>
          </cell>
          <cell r="F1086" t="str">
            <v>MERCADO LIBRE</v>
          </cell>
          <cell r="G1086" t="str">
            <v>01_MATERIALES</v>
          </cell>
          <cell r="H1086" t="str">
            <v>FERRETERIA</v>
          </cell>
          <cell r="J1086" t="str">
            <v>https://articulo.mercadolibre.com.ar/MLA-838787787-manguera-cristal-aire-nivel-9x12-mm-tecnocom-rollo-50mts-_JM?searchVariation=50555913241#searchVariation=50555913241&amp;amp;position=1&amp;amp;type=item&amp;amp;tracking_id=67421969-13eb-4eca-b55e-07b0e435ef99</v>
          </cell>
        </row>
        <row r="1087">
          <cell r="A1087" t="str">
            <v>I2176</v>
          </cell>
          <cell r="B1087" t="str">
            <v>Sierra circular Stanley disco 185 mm</v>
          </cell>
          <cell r="C1087" t="str">
            <v>u</v>
          </cell>
          <cell r="D1087">
            <v>11033.0579</v>
          </cell>
          <cell r="E1087">
            <v>44351</v>
          </cell>
          <cell r="F1087" t="str">
            <v>MERCADO LIBRE</v>
          </cell>
          <cell r="G1087" t="str">
            <v>01_MATERIALES</v>
          </cell>
          <cell r="H1087" t="str">
            <v>FERRETERIA</v>
          </cell>
          <cell r="J1087" t="str">
            <v>https://articulo.mercadolibre.com.ar/MLA-853835146-sierra-circular-stanley-1600w-184mm-sc16-faena-srl-_JM?searchVariation=55359582833#searchVariation=55359582833&amp;amp;position=1&amp;amp;type=item&amp;amp;tracking_id=38acc3f1-af9d-489a-ad63-e991f50fe61d</v>
          </cell>
        </row>
        <row r="1088">
          <cell r="A1088" t="str">
            <v>I2177</v>
          </cell>
          <cell r="B1088" t="str">
            <v>Disco sierra circular 185 mm madera</v>
          </cell>
          <cell r="C1088" t="str">
            <v>u</v>
          </cell>
          <cell r="D1088">
            <v>2558.7273</v>
          </cell>
          <cell r="E1088">
            <v>44487</v>
          </cell>
          <cell r="F1088" t="str">
            <v>MERCADO LIBRE</v>
          </cell>
          <cell r="G1088" t="str">
            <v>01_MATERIALES</v>
          </cell>
          <cell r="H1088" t="str">
            <v>FERRETERIA</v>
          </cell>
          <cell r="J1088" t="str">
            <v>https://articulo.mercadolibre.com.ar/MLA-834866849-hoja-disco-sierra-circular-bosch-185-mm-714-60d-madera-bg-_JM?quantity=1#position=5&amp;type=item&amp;tracking_id=561eb1e7-1d31-47c5-be7d-1867a2e26eb6</v>
          </cell>
        </row>
        <row r="1089">
          <cell r="A1089" t="str">
            <v>I2178</v>
          </cell>
          <cell r="B1089" t="str">
            <v>Martillo galponero</v>
          </cell>
          <cell r="C1089" t="str">
            <v>u</v>
          </cell>
          <cell r="D1089">
            <v>1776.8595</v>
          </cell>
          <cell r="E1089">
            <v>44487</v>
          </cell>
          <cell r="F1089" t="str">
            <v>MERCADO LIBRE</v>
          </cell>
          <cell r="G1089" t="str">
            <v>01_MATERIALES</v>
          </cell>
          <cell r="H1089" t="str">
            <v>FERRETERIA</v>
          </cell>
          <cell r="J1089" t="str">
            <v>https://articulo.mercadolibre.com.ar/MLA-753079513-martillo-carpintero-galponero-bremen-con-una-anti-vibracion-cod-7103-dgm-_JM#position=1&amp;amp;type=item&amp;amp;tracking_id=94781103-c069-4a43-ab28-444645af3dda</v>
          </cell>
        </row>
        <row r="1090">
          <cell r="A1090" t="str">
            <v>I2179</v>
          </cell>
          <cell r="B1090" t="str">
            <v>Tablón de madera de 2"x 12"</v>
          </cell>
          <cell r="C1090" t="str">
            <v>u</v>
          </cell>
          <cell r="D1090">
            <v>1115.7025000000001</v>
          </cell>
          <cell r="E1090">
            <v>44487</v>
          </cell>
          <cell r="F1090" t="str">
            <v>MERCADO LIBRE</v>
          </cell>
          <cell r="G1090" t="str">
            <v>01_MATERIALES</v>
          </cell>
          <cell r="H1090" t="str">
            <v>MADERAS</v>
          </cell>
          <cell r="J1090" t="str">
            <v>https://articulo.mercadolibre.com.ar/MLA-618942212-madera-para-andamios-pino-2-x-12-precio-por-ml-hasta-550-_JM#position=1&amp;amp;type=item&amp;amp;tracking_id=72269a8c-f2e5-49d6-9cab-cc42908786ef</v>
          </cell>
        </row>
        <row r="1091">
          <cell r="A1091" t="str">
            <v>I2180</v>
          </cell>
          <cell r="B1091" t="str">
            <v>Caballete de madera reforzado</v>
          </cell>
          <cell r="C1091" t="str">
            <v>u</v>
          </cell>
          <cell r="D1091">
            <v>1742.9752000000001</v>
          </cell>
          <cell r="E1091">
            <v>44487</v>
          </cell>
          <cell r="F1091" t="str">
            <v>MERCADO LIBRE</v>
          </cell>
          <cell r="G1091" t="str">
            <v>01_MATERIALES</v>
          </cell>
          <cell r="H1091" t="str">
            <v>MADERAS</v>
          </cell>
          <cell r="J1091" t="str">
            <v>https://articulo.mercadolibre.com.ar/MLA-644140944-caballete-de-madera-reforzado-80x50-oferta-pintumm-_JM?quantity=1#position=3&amp;type=item&amp;tracking_id=b5790af0-7872-40a6-9fd0-9be36663098d</v>
          </cell>
        </row>
        <row r="1092">
          <cell r="A1092" t="str">
            <v>I2181</v>
          </cell>
          <cell r="B1092" t="str">
            <v>NSX 4x100A 25kA Interruptor Termomagnético Schneider</v>
          </cell>
          <cell r="C1092" t="str">
            <v>u</v>
          </cell>
          <cell r="D1092">
            <v>16016.3719</v>
          </cell>
          <cell r="E1092">
            <v>44487</v>
          </cell>
          <cell r="F1092" t="str">
            <v>MERCADO LIBRE</v>
          </cell>
          <cell r="G1092" t="str">
            <v>01_MATERIALES</v>
          </cell>
          <cell r="H1092" t="str">
            <v>INST. ELECTRICA</v>
          </cell>
          <cell r="J1092" t="str">
            <v>https://articulo.mercadolibre.com.ar/MLA-870360866-interruptor-autom-schneider-cvs100b-4x100a-25ka-universo-_JM#position=1&amp;amp;type=item&amp;amp;tracking_id=d89c1a87-2434-483e-91b6-df382ec9d548</v>
          </cell>
        </row>
        <row r="1093">
          <cell r="A1093" t="str">
            <v>I2182</v>
          </cell>
          <cell r="B1093" t="str">
            <v>TMM 4x16A 10kA Schneider</v>
          </cell>
          <cell r="C1093" t="str">
            <v>u</v>
          </cell>
          <cell r="D1093">
            <v>1412.3967</v>
          </cell>
          <cell r="E1093">
            <v>44487</v>
          </cell>
          <cell r="F1093" t="str">
            <v>MERCADO LIBRE</v>
          </cell>
          <cell r="G1093" t="str">
            <v>01_MATERIALES</v>
          </cell>
          <cell r="H1093" t="str">
            <v>INST. ELECTRICA</v>
          </cell>
          <cell r="J1093" t="str">
            <v>https://articulo.mercadolibre.com.ar/MLA-864220064-llave-termica-termomagnetica-tetrapolar-4x16-domae-schneider-_JM#position=5&amp;type=item&amp;tracking_id=0eb5d271-eec0-4dfa-a897-b07fb87399b6</v>
          </cell>
        </row>
        <row r="1094">
          <cell r="A1094" t="str">
            <v>I2183</v>
          </cell>
          <cell r="B1094" t="str">
            <v>Barra repartidora de 40A</v>
          </cell>
          <cell r="C1094" t="str">
            <v>u</v>
          </cell>
          <cell r="D1094">
            <v>1874.3802000000001</v>
          </cell>
          <cell r="E1094">
            <v>44487</v>
          </cell>
          <cell r="F1094" t="str">
            <v>MERCADO LIBRE</v>
          </cell>
          <cell r="G1094" t="str">
            <v>01_MATERIALES</v>
          </cell>
          <cell r="H1094" t="str">
            <v>INST. ELECTRICA</v>
          </cell>
          <cell r="J1094" t="str">
            <v>https://articulo.mercadolibre.com.ar/MLA-849387404-distribuidor-bornera-tetrapolar-125a-11-bornes-zoloda-_JM?matt_tool=26190581&amp;matt_word&amp;gclid=EAIaIQobChMIq_TpqOzj6gIVDwWRCh0UtACPEAQYASABEgITrfD_BwE&amp;quantity=1</v>
          </cell>
        </row>
        <row r="1095">
          <cell r="A1095" t="str">
            <v>I2184</v>
          </cell>
          <cell r="B1095" t="str">
            <v>Caño PVC 50 x 4 mts esp 3,2mm</v>
          </cell>
          <cell r="C1095" t="str">
            <v>ml</v>
          </cell>
          <cell r="D1095">
            <v>173.55369999999999</v>
          </cell>
          <cell r="E1095">
            <v>44487</v>
          </cell>
          <cell r="F1095" t="str">
            <v>MERCADO LIBRE</v>
          </cell>
          <cell r="G1095" t="str">
            <v>01_MATERIALES</v>
          </cell>
          <cell r="H1095" t="str">
            <v>INST. ELECTRICA</v>
          </cell>
          <cell r="J1095" t="str">
            <v>https://articulo.mercadolibre.com.ar/MLA-654672596-tubo-de-pvc-diam-50-cano-de-pvc-diam-50-32-iram-_JM?quantity=1#position=2&amp;type=item&amp;tracking_id=36b829ad-de2e-4935-bc4a-175c2f1c1517</v>
          </cell>
        </row>
        <row r="1096">
          <cell r="A1096" t="str">
            <v>I2185</v>
          </cell>
          <cell r="B1096" t="str">
            <v xml:space="preserve">Bandeja tipo escalera galvanizada y pintada  300mm  </v>
          </cell>
          <cell r="C1096" t="str">
            <v>ml</v>
          </cell>
          <cell r="D1096">
            <v>1546.2039</v>
          </cell>
          <cell r="E1096">
            <v>44351</v>
          </cell>
          <cell r="F1096" t="str">
            <v>MERCADO LIBRE</v>
          </cell>
          <cell r="G1096" t="str">
            <v>01_MATERIALES</v>
          </cell>
          <cell r="H1096" t="str">
            <v>INST. ELECTRICA</v>
          </cell>
          <cell r="J1096" t="str">
            <v>https://articulo.mercadolibre.com.ar/MLA-851302740-bandeja-escalera-300mm-ala-64mm-16-galvanizado-samet-_JM?quantity=1#position=3&amp;type=item&amp;tracking_id=e3d36d2d-062d-4492-825c-7ec12054711b</v>
          </cell>
        </row>
        <row r="1097">
          <cell r="A1097" t="str">
            <v>I2186</v>
          </cell>
          <cell r="B1097" t="str">
            <v>Bandeja Perforada 450mm Ala 50 Galvanizada en caliente</v>
          </cell>
          <cell r="C1097" t="str">
            <v>ml</v>
          </cell>
          <cell r="D1097">
            <v>844.33330000000001</v>
          </cell>
          <cell r="E1097">
            <v>44168</v>
          </cell>
          <cell r="F1097" t="str">
            <v>MERCADO LIBRE</v>
          </cell>
          <cell r="G1097" t="str">
            <v>01_MATERIALES</v>
          </cell>
          <cell r="H1097" t="str">
            <v>INST. ELECTRICA</v>
          </cell>
          <cell r="J1097" t="str">
            <v>https://articulo.mercadolibre.com.ar/MLA-784870753-bandeja-portacables-perforada-450-mm-galvanizada-x3-m-elece-_JM?matt_tool=26190581&amp;matt_word=&amp;gclid=Cj0KCQjw6uT4BRD5ARIsADwJQ185PzyOrPoRC4usITRP7kA6h-91Iru0C69qAubZOlhhce5tK4GIJ58aAtp5EALw_wcB</v>
          </cell>
        </row>
        <row r="1098">
          <cell r="A1098" t="str">
            <v>I2187</v>
          </cell>
          <cell r="B1098" t="str">
            <v>Caja Al 150x150</v>
          </cell>
          <cell r="C1098" t="str">
            <v>Uni.</v>
          </cell>
          <cell r="D1098">
            <v>2708.2645000000002</v>
          </cell>
          <cell r="E1098">
            <v>44487</v>
          </cell>
          <cell r="F1098" t="str">
            <v>MERCADO LIBRE</v>
          </cell>
          <cell r="G1098" t="str">
            <v>01_MATERIALES</v>
          </cell>
          <cell r="H1098" t="str">
            <v>INST. ELECTRICA</v>
          </cell>
          <cell r="J1098" t="str">
            <v>https://articulo.mercadolibre.com.ar/MLA-769521060-caja-estanca-de-aluminio-inyectado-ip65-multifuncion-150x150-_JM?quantity=1#position=1&amp;type=item&amp;tracking_id=3ff1afe0-de27-4632-ae1a-36e6de39a0ba</v>
          </cell>
        </row>
        <row r="1099">
          <cell r="A1099" t="str">
            <v>I2188</v>
          </cell>
          <cell r="B1099" t="str">
            <v>Cable Cu 2,5mm^2 - IRAM 62.267</v>
          </cell>
          <cell r="C1099" t="str">
            <v>ml</v>
          </cell>
          <cell r="D1099">
            <v>46.074399999999997</v>
          </cell>
          <cell r="E1099">
            <v>44487</v>
          </cell>
          <cell r="F1099" t="str">
            <v>MERCADO LIBRE</v>
          </cell>
          <cell r="G1099" t="str">
            <v>01_MATERIALES</v>
          </cell>
          <cell r="H1099" t="str">
            <v>INST. ELECTRICA</v>
          </cell>
          <cell r="J1099" t="str">
            <v>https://articulo.mercadolibre.com.ar/MLA-781800990-cable-25mm-unipolar-superastic-pirelli-prysmian-x100mts-_JM#position=6&amp;type=item&amp;tracking_id=c7e47e67-a2b0-4da5-af72-7d649f9323f3</v>
          </cell>
        </row>
        <row r="1100">
          <cell r="A1100" t="str">
            <v>I2189</v>
          </cell>
          <cell r="B1100" t="str">
            <v>Cable Cu 10mm^2 - IRAM 62.267 - Verde/Amarillo</v>
          </cell>
          <cell r="C1100" t="str">
            <v>ml</v>
          </cell>
          <cell r="D1100">
            <v>248.38229999999999</v>
          </cell>
          <cell r="E1100">
            <v>44487</v>
          </cell>
          <cell r="F1100" t="str">
            <v>MERCADO LIBRE</v>
          </cell>
          <cell r="G1100" t="str">
            <v>01_MATERIALES</v>
          </cell>
          <cell r="H1100" t="str">
            <v>INST. ELECTRICA</v>
          </cell>
          <cell r="J1100" t="str">
            <v>https://articulo.mercadolibre.com.ar/MLA-745514657-cable-unipolar-10mm2-prysmian-x100mts-symnet-_JM?quantity=1&amp;variation=28702812698&amp;onAttributesExp=true#position=1&amp;type=item&amp;tracking_id=7d3d8a30-18e2-4205-a3a0-3f1ab8927505</v>
          </cell>
        </row>
        <row r="1101">
          <cell r="A1101" t="str">
            <v>I2190</v>
          </cell>
          <cell r="B1101" t="str">
            <v>Luminarias simil historica Pay Yako LED 120W</v>
          </cell>
          <cell r="C1101" t="str">
            <v>Uni.</v>
          </cell>
          <cell r="D1101">
            <v>33000</v>
          </cell>
          <cell r="E1101">
            <v>44276</v>
          </cell>
          <cell r="F1101" t="str">
            <v>SIN FUENTE</v>
          </cell>
          <cell r="G1101" t="str">
            <v>01_MATERIALES</v>
          </cell>
          <cell r="H1101" t="str">
            <v>ILUMINACIÓN</v>
          </cell>
          <cell r="J1101" t="str">
            <v>Cotizacion JORGE MINVIELE</v>
          </cell>
        </row>
        <row r="1102">
          <cell r="A1102" t="str">
            <v>I2191</v>
          </cell>
          <cell r="B1102" t="str">
            <v>Luminarias simil historica Pay Yako LED 100W</v>
          </cell>
          <cell r="C1102" t="str">
            <v>Uni.</v>
          </cell>
          <cell r="D1102">
            <v>33000</v>
          </cell>
          <cell r="E1102">
            <v>44276</v>
          </cell>
          <cell r="F1102" t="str">
            <v>SIN FUENTE</v>
          </cell>
          <cell r="G1102" t="str">
            <v>01_MATERIALES</v>
          </cell>
          <cell r="H1102" t="str">
            <v>ILUMINACIÓN</v>
          </cell>
          <cell r="J1102" t="str">
            <v>Cotizacion JORGE MINVIELE</v>
          </cell>
        </row>
        <row r="1103">
          <cell r="A1103" t="str">
            <v>I2192</v>
          </cell>
          <cell r="B1103" t="str">
            <v>Proyector LED SX50P 50W</v>
          </cell>
          <cell r="C1103" t="str">
            <v>u</v>
          </cell>
          <cell r="D1103">
            <v>11515.9</v>
          </cell>
          <cell r="E1103">
            <v>44035.662268518521</v>
          </cell>
          <cell r="F1103" t="str">
            <v>SIN FUENTE</v>
          </cell>
          <cell r="G1103" t="str">
            <v>01_MATERIALES</v>
          </cell>
          <cell r="H1103" t="str">
            <v>INST. ELECTRICA</v>
          </cell>
          <cell r="J1103" t="str">
            <v>Cotizacion JORGE MINVIELE</v>
          </cell>
        </row>
        <row r="1104">
          <cell r="A1104" t="str">
            <v>I2193</v>
          </cell>
          <cell r="B1104" t="str">
            <v>Proyector LED SX100P 100W</v>
          </cell>
          <cell r="C1104" t="str">
            <v>u</v>
          </cell>
          <cell r="D1104">
            <v>15706.35</v>
          </cell>
          <cell r="E1104">
            <v>44035.662268518521</v>
          </cell>
          <cell r="F1104" t="str">
            <v>SIN FUENTE</v>
          </cell>
          <cell r="G1104" t="str">
            <v>01_MATERIALES</v>
          </cell>
          <cell r="H1104" t="str">
            <v>INST. ELECTRICA</v>
          </cell>
          <cell r="J1104" t="str">
            <v>Cotizacion JORGE MINVIELE</v>
          </cell>
        </row>
        <row r="1105">
          <cell r="A1105" t="str">
            <v>I2194</v>
          </cell>
          <cell r="B1105" t="str">
            <v>Cable UTP AWG24 Cat. 5a</v>
          </cell>
          <cell r="C1105" t="str">
            <v>ml</v>
          </cell>
          <cell r="D1105">
            <v>18.311900000000001</v>
          </cell>
          <cell r="E1105">
            <v>44110</v>
          </cell>
          <cell r="F1105" t="str">
            <v>MERCADO LIBRE</v>
          </cell>
          <cell r="G1105" t="str">
            <v>01_MATERIALES</v>
          </cell>
          <cell r="H1105" t="str">
            <v>INST. ELECTRICA</v>
          </cell>
          <cell r="J1105" t="str">
            <v>https://articulo.mercadolibre.com.ar/MLA-827830293-cable-utp-red-rollo-bobina-305mt-cat5e-interior-awg24-_JM?matt_tool=80963329&amp;matt_word=&amp;gclid=Cj0KCQjw6uT4BRD5ARIsADwJQ1-V2xeyV_6fwUko9TFPV1_V43pRvy0ufovFhNyFUBesuaD3g3xgytYaAgz2EALw_wcB</v>
          </cell>
        </row>
        <row r="1106">
          <cell r="A1106" t="str">
            <v>I2195</v>
          </cell>
          <cell r="B1106" t="str">
            <v>Cu 32x1mm^2 - IRAM 62.266</v>
          </cell>
          <cell r="C1106" t="str">
            <v>ml</v>
          </cell>
          <cell r="D1106">
            <v>729.83</v>
          </cell>
          <cell r="E1106">
            <v>44035.662268518521</v>
          </cell>
          <cell r="F1106" t="str">
            <v>SIN FUENTE</v>
          </cell>
          <cell r="G1106" t="str">
            <v>01_MATERIALES</v>
          </cell>
          <cell r="H1106" t="str">
            <v>INST. ELECTRICA</v>
          </cell>
        </row>
        <row r="1107">
          <cell r="A1107" t="str">
            <v>I2196</v>
          </cell>
          <cell r="B1107" t="str">
            <v>FTP AWG24 Cat. 5a doble vaina</v>
          </cell>
          <cell r="C1107" t="str">
            <v>ml</v>
          </cell>
          <cell r="D1107">
            <v>41.455100000000002</v>
          </cell>
          <cell r="E1107">
            <v>44487</v>
          </cell>
          <cell r="F1107" t="str">
            <v>MERCADO LIBRE</v>
          </cell>
          <cell r="G1107" t="str">
            <v>01_MATERIALES</v>
          </cell>
          <cell r="H1107" t="str">
            <v>INST. ELECTRICA</v>
          </cell>
          <cell r="J1107" t="str">
            <v>https://articulo.mercadolibre.com.ar/MLA-719168224-cable-ftp-glc-cat5e-doble-vaina-pantalla-aluminio-305-mts-_JM?searchVariation=32195378707#searchVariation=32195378707&amp;position=2&amp;type=item&amp;tracking_id=365eaec1-2da7-4575-9655-43fa738fb31e</v>
          </cell>
        </row>
        <row r="1108">
          <cell r="A1108" t="str">
            <v>I2197</v>
          </cell>
          <cell r="B1108" t="str">
            <v>Bocinas de Audio</v>
          </cell>
          <cell r="C1108" t="str">
            <v>u</v>
          </cell>
          <cell r="D1108">
            <v>20168.5</v>
          </cell>
          <cell r="E1108">
            <v>44487</v>
          </cell>
          <cell r="F1108" t="str">
            <v>MERCADO LIBRE</v>
          </cell>
          <cell r="G1108" t="str">
            <v>01_MATERIALES</v>
          </cell>
          <cell r="H1108" t="str">
            <v>INST. ELECTRICA</v>
          </cell>
          <cell r="J1108">
            <v>193</v>
          </cell>
        </row>
        <row r="1109">
          <cell r="A1109" t="str">
            <v>I2198</v>
          </cell>
          <cell r="B1109" t="str">
            <v>Equipamiento completo para sistema de Audio (incluye Rack)</v>
          </cell>
          <cell r="C1109" t="str">
            <v>u</v>
          </cell>
          <cell r="E1109">
            <v>44035.662268518521</v>
          </cell>
          <cell r="F1109" t="str">
            <v>SIN FUENTE</v>
          </cell>
          <cell r="G1109" t="str">
            <v>01_MATERIALES</v>
          </cell>
          <cell r="H1109" t="str">
            <v>INST. ELECTRICA</v>
          </cell>
        </row>
        <row r="1110">
          <cell r="A1110" t="str">
            <v>I2199</v>
          </cell>
          <cell r="B1110" t="str">
            <v>Jabalina De 1/2 X 1,5mts</v>
          </cell>
          <cell r="C1110" t="str">
            <v>u</v>
          </cell>
          <cell r="D1110">
            <v>1115.7025000000001</v>
          </cell>
          <cell r="E1110">
            <v>44351</v>
          </cell>
          <cell r="F1110" t="str">
            <v>MERCADO LIBRE</v>
          </cell>
          <cell r="G1110" t="str">
            <v>01_MATERIALES</v>
          </cell>
          <cell r="H1110" t="str">
            <v>INST. ELECTRICA</v>
          </cell>
          <cell r="J1110" t="str">
            <v>https://articulo.mercadolibre.com.ar/MLA-827117750-jabalina-de-12-x-15mts-tomacable-puesta-a-tierra-_JM?quantity=1#position=15&amp;type=item&amp;tracking_id=85f2e8f7-807a-42c7-bb6c-fe61136302de</v>
          </cell>
        </row>
        <row r="1111">
          <cell r="A1111" t="str">
            <v>I2200</v>
          </cell>
          <cell r="B1111" t="str">
            <v>Bandeja tipo escalera 300 mm ala 92 mm</v>
          </cell>
          <cell r="C1111" t="str">
            <v>ml</v>
          </cell>
          <cell r="D1111">
            <v>2479.3388</v>
          </cell>
          <cell r="E1111">
            <v>44300</v>
          </cell>
          <cell r="F1111" t="str">
            <v>MERCADO LIBRE</v>
          </cell>
          <cell r="G1111" t="str">
            <v>01_MATERIALES</v>
          </cell>
          <cell r="H1111" t="str">
            <v>INST. ELECTRICA</v>
          </cell>
          <cell r="J1111" t="str">
            <v>https://articulo.mercadolibre.com.ar/MLA-875074273-bnadeja-portacable-escalera-300mm-ala-92-3mts-_JM#position=1&amp;type=item&amp;tracking_id=087e4afd-efe4-41a5-bdd9-c2d25b98c46f</v>
          </cell>
        </row>
        <row r="1112">
          <cell r="A1112" t="str">
            <v>I2201</v>
          </cell>
          <cell r="B1112" t="str">
            <v>Gabinete 450x300x250mm c/  50 boreneras doble piso 1,5mm²</v>
          </cell>
          <cell r="C1112" t="str">
            <v>u</v>
          </cell>
          <cell r="D1112">
            <v>5678.2687500000002</v>
          </cell>
          <cell r="E1112">
            <v>44487</v>
          </cell>
          <cell r="F1112" t="str">
            <v>SIN FUENTE</v>
          </cell>
          <cell r="G1112" t="str">
            <v>01_MATERIALES</v>
          </cell>
          <cell r="H1112">
            <v>0</v>
          </cell>
          <cell r="J1112">
            <v>54.337499999999999</v>
          </cell>
        </row>
        <row r="1113">
          <cell r="A1113" t="str">
            <v>I2202</v>
          </cell>
          <cell r="B1113" t="str">
            <v>4.8.2 Equipamiento completo para sistema de Audio (incluye Rack)</v>
          </cell>
          <cell r="C1113" t="str">
            <v>gl</v>
          </cell>
          <cell r="D1113">
            <v>2005564</v>
          </cell>
          <cell r="E1113">
            <v>44487</v>
          </cell>
          <cell r="F1113" t="str">
            <v>MAIL DE JORGE MINVILLE 24/7/20</v>
          </cell>
          <cell r="G1113" t="str">
            <v>04_SUBCONTRATOS</v>
          </cell>
          <cell r="H1113">
            <v>0</v>
          </cell>
          <cell r="J1113">
            <v>19192</v>
          </cell>
        </row>
        <row r="1114">
          <cell r="A1114" t="str">
            <v>I2203</v>
          </cell>
          <cell r="B1114" t="str">
            <v>Movilización de grua de 30 toneladas</v>
          </cell>
          <cell r="C1114" t="str">
            <v>u</v>
          </cell>
          <cell r="D1114">
            <v>26125</v>
          </cell>
          <cell r="E1114">
            <v>44487</v>
          </cell>
          <cell r="F1114" t="str">
            <v>SIN FUENTE</v>
          </cell>
          <cell r="G1114" t="str">
            <v>01_MATERIALES</v>
          </cell>
          <cell r="H1114">
            <v>0</v>
          </cell>
          <cell r="J1114">
            <v>250</v>
          </cell>
        </row>
        <row r="1115">
          <cell r="A1115" t="str">
            <v>I2204</v>
          </cell>
          <cell r="B1115" t="str">
            <v>Camión volcador  Fiat Trakker 6x4 - 380 T38 (Costo Fijo)</v>
          </cell>
          <cell r="C1115" t="str">
            <v>hs</v>
          </cell>
          <cell r="D1115">
            <v>1512.742</v>
          </cell>
          <cell r="E1115">
            <v>44487</v>
          </cell>
          <cell r="F1115" t="str">
            <v>Maquinas</v>
          </cell>
          <cell r="G1115" t="str">
            <v>03_EQUIPOS</v>
          </cell>
          <cell r="H1115" t="str">
            <v>Costo Fijo</v>
          </cell>
          <cell r="J1115" t="str">
            <v>E20</v>
          </cell>
        </row>
        <row r="1116">
          <cell r="A1116" t="str">
            <v>I2205</v>
          </cell>
          <cell r="B1116" t="str">
            <v>Camión volcador  Fiat Trakker 6x4 - 380 T38 (Costo Variable)</v>
          </cell>
          <cell r="C1116" t="str">
            <v>hs</v>
          </cell>
          <cell r="D1116">
            <v>6154.2139999999999</v>
          </cell>
          <cell r="E1116">
            <v>44487</v>
          </cell>
          <cell r="F1116" t="str">
            <v>Maquinas</v>
          </cell>
          <cell r="G1116" t="str">
            <v>03_EQUIPOS</v>
          </cell>
          <cell r="H1116" t="str">
            <v>Costo Variable</v>
          </cell>
          <cell r="J1116" t="str">
            <v>E20</v>
          </cell>
        </row>
        <row r="1117">
          <cell r="A1117" t="str">
            <v>I2206</v>
          </cell>
          <cell r="B1117" t="str">
            <v>Chofer</v>
          </cell>
          <cell r="C1117" t="str">
            <v>hs</v>
          </cell>
          <cell r="D1117">
            <v>867.39470400000005</v>
          </cell>
          <cell r="E1117">
            <v>44470</v>
          </cell>
          <cell r="F1117" t="str">
            <v>OFE*1,1</v>
          </cell>
          <cell r="G1117" t="str">
            <v>02_MANO_DE_OBRA</v>
          </cell>
          <cell r="H1117" t="str">
            <v>MANO DE OBRA PROPIA</v>
          </cell>
          <cell r="J1117" t="str">
            <v>SIN CÓDIGO</v>
          </cell>
        </row>
        <row r="1118">
          <cell r="A1118" t="str">
            <v>I2207</v>
          </cell>
          <cell r="B1118" t="str">
            <v>Subcontrato Estudio Acústico, instalación, calibración y puesta en marcha</v>
          </cell>
          <cell r="C1118" t="str">
            <v>gl</v>
          </cell>
          <cell r="D1118">
            <v>1163085</v>
          </cell>
          <cell r="E1118">
            <v>44487</v>
          </cell>
          <cell r="F1118" t="str">
            <v>MAIL DE JORGE MINVILLE 24/7/20</v>
          </cell>
          <cell r="G1118" t="str">
            <v>01_MATERIALES</v>
          </cell>
          <cell r="H1118">
            <v>0</v>
          </cell>
          <cell r="J1118">
            <v>11130</v>
          </cell>
        </row>
        <row r="1119">
          <cell r="A1119" t="str">
            <v>I2208</v>
          </cell>
          <cell r="B1119" t="str">
            <v>Movilización y desmovilización de grua</v>
          </cell>
          <cell r="C1119" t="str">
            <v>gl</v>
          </cell>
          <cell r="D1119">
            <v>4445012</v>
          </cell>
          <cell r="E1119">
            <v>44487</v>
          </cell>
          <cell r="F1119" t="str">
            <v>CRANE SUPPLY file: RENEWAL OF LA PLATA STATION</v>
          </cell>
          <cell r="G1119" t="str">
            <v>01_MATERIALES</v>
          </cell>
          <cell r="H1119">
            <v>0</v>
          </cell>
          <cell r="J1119">
            <v>42536</v>
          </cell>
        </row>
        <row r="1120">
          <cell r="A1120" t="str">
            <v>I2209</v>
          </cell>
          <cell r="B1120" t="str">
            <v>Grua de 30 toneladas (incluye ida y vuelta)</v>
          </cell>
          <cell r="C1120" t="str">
            <v>día</v>
          </cell>
          <cell r="D1120">
            <v>114427.5</v>
          </cell>
          <cell r="E1120">
            <v>44487</v>
          </cell>
          <cell r="F1120" t="str">
            <v>GOLISANO Ariel Leiva / 1167213973 / ariel@gruagolisano.com.ar</v>
          </cell>
          <cell r="G1120" t="str">
            <v>01_MATERIALES</v>
          </cell>
          <cell r="H1120">
            <v>0</v>
          </cell>
          <cell r="J1120">
            <v>1095</v>
          </cell>
        </row>
        <row r="1121">
          <cell r="A1121" t="str">
            <v>I2210</v>
          </cell>
          <cell r="B1121" t="str">
            <v>Caja de medidor trifásica</v>
          </cell>
          <cell r="C1121" t="str">
            <v>u</v>
          </cell>
          <cell r="D1121">
            <v>1514.876</v>
          </cell>
          <cell r="E1121">
            <v>44487</v>
          </cell>
          <cell r="F1121" t="str">
            <v>MERCADO LIBRE</v>
          </cell>
          <cell r="G1121" t="str">
            <v>01_MATERIALES</v>
          </cell>
          <cell r="H1121">
            <v>0</v>
          </cell>
          <cell r="J1121" t="str">
            <v>https://articulo.mercadolibre.com.ar/MLA-855378271-caja-medidor-trifasica-lisa-sin-reset-_JM#position=6&amp;type=item&amp;tracking_id=62a73680-f8d4-444a-84a0-5bd810c082d5</v>
          </cell>
        </row>
        <row r="1122">
          <cell r="A1122" t="str">
            <v>I2211</v>
          </cell>
          <cell r="B1122" t="str">
            <v>Caja toma primaria</v>
          </cell>
          <cell r="C1122" t="str">
            <v>u</v>
          </cell>
          <cell r="D1122">
            <v>22636.363600000001</v>
          </cell>
          <cell r="E1122">
            <v>44487</v>
          </cell>
          <cell r="F1122" t="str">
            <v>MERCADO LIBRE</v>
          </cell>
          <cell r="G1122" t="str">
            <v>01_MATERIALES</v>
          </cell>
          <cell r="H1122">
            <v>0</v>
          </cell>
          <cell r="J1122" t="str">
            <v>https://articulo.mercadolibre.com.ar/MLA-719353814-caja-de-toma-primaria-200a-con-bases-nh-t2-edesur-conextube-_JM#position=2&amp;type=item&amp;tracking_id=cccc2c46-afa6-4d59-8916-6db6df8fb092</v>
          </cell>
        </row>
        <row r="1123">
          <cell r="A1123" t="str">
            <v>I2212</v>
          </cell>
          <cell r="B1123" t="str">
            <v>Transferencia Automatica 150A - 20kA</v>
          </cell>
          <cell r="C1123" t="str">
            <v>u</v>
          </cell>
          <cell r="D1123">
            <v>378802.48</v>
          </cell>
          <cell r="E1123">
            <v>44444</v>
          </cell>
          <cell r="F1123" t="str">
            <v>MERCADO LIBRE</v>
          </cell>
          <cell r="G1123" t="str">
            <v>01_MATERIALES</v>
          </cell>
          <cell r="H1123" t="str">
            <v>0</v>
          </cell>
          <cell r="J1123" t="str">
            <v>https://articulo.mercadolibre.com.ar/MLA-746859507-transferencia-automatica-grupo-electrogeno-tta-150-kva-_JM#position=1&amp;search_layout=stack&amp;type=item&amp;tracking_id=3342c0ae-e456-4403-9c2c-dfac8fbda432</v>
          </cell>
        </row>
        <row r="1124">
          <cell r="A1124" t="str">
            <v>I2213</v>
          </cell>
          <cell r="B1124" t="str">
            <v>TMM 2x20A 10kA</v>
          </cell>
          <cell r="C1124" t="str">
            <v>u</v>
          </cell>
          <cell r="D1124">
            <v>1019.0083</v>
          </cell>
          <cell r="E1124">
            <v>44487</v>
          </cell>
          <cell r="F1124" t="str">
            <v>MERCADO LIBRE</v>
          </cell>
          <cell r="G1124" t="str">
            <v>01_MATERIALES</v>
          </cell>
          <cell r="H1124" t="str">
            <v>0</v>
          </cell>
          <cell r="J1124" t="str">
            <v>https://articulo.mercadolibre.com.ar/MLA-836853548-llave-termica-bipolar-2x20-20a-schneider-easy9-ea--_JM#position=1&amp;type=item&amp;tracking_id=3b934a73-a2ef-4cb4-b9d7-8c860fa70618</v>
          </cell>
        </row>
        <row r="1125">
          <cell r="A1125" t="str">
            <v>I2214</v>
          </cell>
          <cell r="B1125" t="str">
            <v>TMM 4x20A 10kA</v>
          </cell>
          <cell r="C1125" t="str">
            <v>u</v>
          </cell>
          <cell r="D1125">
            <v>3471.0744</v>
          </cell>
          <cell r="E1125">
            <v>44487</v>
          </cell>
          <cell r="F1125" t="str">
            <v>MERCADO LIBRE</v>
          </cell>
          <cell r="G1125" t="str">
            <v>01_MATERIALES</v>
          </cell>
          <cell r="H1125" t="str">
            <v>0</v>
          </cell>
          <cell r="J1125" t="str">
            <v>https://articulo.mercadolibre.com.ar/MLA-841970791-int-termomagnetico-tetrapolar-4x20-a-curva-c-schneider-_JM#position=3&amp;type=item&amp;tracking_id=b688c5f7-5b72-4e4f-b961-90dbe90d3ce6</v>
          </cell>
        </row>
        <row r="1126">
          <cell r="A1126" t="str">
            <v>I2215</v>
          </cell>
          <cell r="B1126" t="str">
            <v>Barra repartidora de 11 salidas</v>
          </cell>
          <cell r="C1126" t="str">
            <v>u</v>
          </cell>
          <cell r="D1126">
            <v>2063.6363999999999</v>
          </cell>
          <cell r="E1126">
            <v>44487</v>
          </cell>
          <cell r="F1126" t="str">
            <v>MERCADO LIBRE</v>
          </cell>
          <cell r="G1126" t="str">
            <v>01_MATERIALES</v>
          </cell>
          <cell r="H1126">
            <v>0</v>
          </cell>
          <cell r="J1126" t="str">
            <v>https://articulo.mercadolibre.com.ar/MLA-868371934-bornera-repartidora-tetrapolar-125-a-11-salidas-din-zoloda-_JM#position=2&amp;type=item&amp;tracking_id=891737aa-7965-4ca0-82ec-505a0cf3a91c</v>
          </cell>
        </row>
        <row r="1127">
          <cell r="A1127" t="str">
            <v>I2216</v>
          </cell>
          <cell r="B1127" t="str">
            <v>Controlador Timer Programable de 2 contactos</v>
          </cell>
          <cell r="C1127" t="str">
            <v>u</v>
          </cell>
          <cell r="D1127">
            <v>4809.7816000000003</v>
          </cell>
          <cell r="E1127">
            <v>44497</v>
          </cell>
          <cell r="F1127" t="str">
            <v>MERCADO LIBRE</v>
          </cell>
          <cell r="G1127" t="str">
            <v>01_MATERIALES</v>
          </cell>
          <cell r="H1127" t="str">
            <v>INST. ELECTRICA</v>
          </cell>
          <cell r="J1127" t="str">
            <v>https://articulo.mercadolibre.com.ar/MLA-897824287-timer-digital-programable-riel-din-2-canales-_JM#position=22&amp;search_layout=stack&amp;type=item&amp;tracking_id=06b12307-1494-4aa1-9122-d1f982a408b9</v>
          </cell>
        </row>
        <row r="1128">
          <cell r="A1128" t="str">
            <v>I2217</v>
          </cell>
          <cell r="B1128" t="str">
            <v>Gabinete  Metálico IP55 - 1200x750x300</v>
          </cell>
          <cell r="C1128" t="str">
            <v>u</v>
          </cell>
          <cell r="D1128">
            <v>32447.25</v>
          </cell>
          <cell r="E1128">
            <v>44487</v>
          </cell>
          <cell r="F1128" t="str">
            <v>DOLARIZADO</v>
          </cell>
          <cell r="G1128" t="str">
            <v>01_MATERIALES</v>
          </cell>
          <cell r="H1128">
            <v>0</v>
          </cell>
          <cell r="J1128" t="str">
            <v>345 u$ss/m2</v>
          </cell>
        </row>
        <row r="1129">
          <cell r="A1129" t="str">
            <v>I2218</v>
          </cell>
          <cell r="B1129" t="str">
            <v>Caja De Pase Estanco Ip 65 Conexbox 10x10x5</v>
          </cell>
          <cell r="C1129" t="str">
            <v>u</v>
          </cell>
          <cell r="D1129">
            <v>308.56200000000001</v>
          </cell>
          <cell r="E1129">
            <v>44497</v>
          </cell>
          <cell r="F1129" t="str">
            <v>MERCADO LIBRE</v>
          </cell>
          <cell r="G1129" t="str">
            <v>01_MATERIALES</v>
          </cell>
          <cell r="H1129" t="str">
            <v>0</v>
          </cell>
          <cell r="J1129" t="str">
            <v>https://articulo.mercadolibre.com.ar/MLA-840354727-caja-de-pase-estanco-ip-65-conexbox-10x10x5-cm-conextube-_JM#position=14&amp;type=item&amp;tracking_id=5152be7a-bd00-46d6-9539-7c3d70d5d8df</v>
          </cell>
        </row>
        <row r="1130">
          <cell r="A1130" t="str">
            <v>I2219</v>
          </cell>
          <cell r="B1130" t="str">
            <v>Caño de Hierro Semipesado MOP 1" x 3 m</v>
          </cell>
          <cell r="C1130" t="str">
            <v>ml</v>
          </cell>
          <cell r="D1130">
            <v>370.52</v>
          </cell>
          <cell r="E1130">
            <v>44462</v>
          </cell>
          <cell r="F1130" t="str">
            <v>MERCADO LIBRE</v>
          </cell>
          <cell r="G1130" t="str">
            <v>01_MATERIALES</v>
          </cell>
          <cell r="H1130" t="str">
            <v>INST. ELECTRICA</v>
          </cell>
          <cell r="J1130" t="str">
            <v>https://articulo.mercadolibre.com.ar/MLA-896107739-cano-de-luz-hierro-redondo-semipesado-1-x-3-metros-_JM#position=7&amp;search_layout=stack&amp;type=item&amp;tracking_id=1c8d517e-a0ec-4983-8ebe-21c31e8d6cc8</v>
          </cell>
        </row>
        <row r="1131">
          <cell r="A1131" t="str">
            <v>I2220</v>
          </cell>
          <cell r="B1131" t="str">
            <v>Caño de Hierro Semipesado MOP 1 1/2" x 3 m</v>
          </cell>
          <cell r="C1131" t="str">
            <v>ml</v>
          </cell>
          <cell r="D1131">
            <v>644.63</v>
          </cell>
          <cell r="E1131">
            <v>44462</v>
          </cell>
          <cell r="F1131" t="str">
            <v>MERCADO LIBRE</v>
          </cell>
          <cell r="G1131" t="str">
            <v>01_MATERIALES</v>
          </cell>
          <cell r="H1131" t="str">
            <v>INST. ELECTRICA</v>
          </cell>
          <cell r="J1131" t="str">
            <v>https://articulo.mercadolibre.com.ar/MLA-896105784-cano-de-luz-hierro-redondo-semipesado-1-12-x-3-metros-_JM#position=13&amp;search_layout=stack&amp;type=item&amp;tracking_id=2b36aa76-bad8-4033-baa9-4b15068c1a61</v>
          </cell>
        </row>
        <row r="1132">
          <cell r="A1132" t="str">
            <v>I2221</v>
          </cell>
          <cell r="B1132" t="str">
            <v>Union de aluminio Daisa 3/4"</v>
          </cell>
          <cell r="C1132" t="str">
            <v>u</v>
          </cell>
          <cell r="D1132">
            <v>112.23</v>
          </cell>
          <cell r="E1132">
            <v>44447</v>
          </cell>
          <cell r="F1132" t="str">
            <v>MERCADO LIBRE</v>
          </cell>
          <cell r="G1132" t="str">
            <v>01_MATERIALES</v>
          </cell>
          <cell r="H1132" t="str">
            <v>INST. ELECTRICA</v>
          </cell>
          <cell r="J1132" t="str">
            <v>https://articulo.mercadolibre.com.ar/MLA-836706854-boquilla-tapa-cano-34-pulgada-galvanizado-daisa-original-_JM?matt_tool=99627252&amp;matt_word=&amp;matt_source=google&amp;matt_campaign_id=11618996398&amp;matt_ad_group_id=113657887432&amp;matt_match_type=&amp;matt_network=g&amp;matt_device=c&amp;matt_creative=479789011102&amp;matt_keyword=&amp;matt_ad_position=&amp;matt_ad_type=pla&amp;matt_merchant_id=139565736&amp;matt_product_id=MLA836706854&amp;matt_product_partition_id=492467635352&amp;matt_target_id=aud-1250848972293:pla-492467635352&amp;gclid=Cj0KCQjwm9yJBhDTARIsABKIcGZ49v4jf8J3ibKu5S8TwRwvdIhAT4yn0UxK_syg5UGfMnYM8IxTwUEaAi1eEALw_wcB</v>
          </cell>
        </row>
        <row r="1133">
          <cell r="A1133" t="str">
            <v>I2222</v>
          </cell>
          <cell r="B1133" t="str">
            <v>Caja de paso cuadrada 15 x 15 x 10 cm de aluminio Daisa</v>
          </cell>
          <cell r="C1133" t="str">
            <v>u</v>
          </cell>
          <cell r="D1133">
            <v>2400</v>
          </cell>
          <cell r="E1133">
            <v>44487</v>
          </cell>
          <cell r="F1133" t="str">
            <v>MERCADO LIBRE</v>
          </cell>
          <cell r="G1133" t="str">
            <v>01_MATERIALES</v>
          </cell>
          <cell r="H1133" t="str">
            <v>INST. ELECTRICA</v>
          </cell>
          <cell r="J1133" t="str">
            <v>https://articulo.mercadolibre.com.ar/MLA-918489827-caja-de-paso-rectangular-10x13x7cm-estanca-ciega-daisa-ip-54-_JM#position=1&amp;search_layout=stack&amp;type=item&amp;tracking_id=00e47d5f-e7c3-43f0-a12e-a984a808d58b</v>
          </cell>
        </row>
        <row r="1134">
          <cell r="A1134" t="str">
            <v>I2223</v>
          </cell>
          <cell r="B1134" t="str">
            <v>Abrazadera para caño hg 3/4 Daisa</v>
          </cell>
          <cell r="C1134" t="str">
            <v>u</v>
          </cell>
          <cell r="D1134">
            <v>131.405</v>
          </cell>
          <cell r="E1134">
            <v>44487</v>
          </cell>
          <cell r="F1134" t="str">
            <v>MERCADO LIBRE</v>
          </cell>
          <cell r="G1134" t="str">
            <v>01_MATERIALES</v>
          </cell>
          <cell r="H1134" t="str">
            <v>INST. ELECTRICA</v>
          </cell>
          <cell r="J1134" t="str">
            <v>https://articulo.mercadolibre.com.ar/MLA-857261834-abrazadera-grampa-completa-galvanizada-para-cano-34-daisa-_JM#position=2&amp;type=item&amp;tracking_id=1b2fe8ee-fe3f-47ad-a3bc-84042495a8fd</v>
          </cell>
        </row>
        <row r="1135">
          <cell r="A1135" t="str">
            <v>I2224</v>
          </cell>
          <cell r="B1135" t="str">
            <v>Caño Hierro Galvanizado 1 1/2" x 3 ml Daisa</v>
          </cell>
          <cell r="C1135" t="str">
            <v>ml</v>
          </cell>
          <cell r="D1135">
            <v>942.7</v>
          </cell>
          <cell r="E1135">
            <v>44448</v>
          </cell>
          <cell r="F1135" t="str">
            <v>MERCADO LIBRE</v>
          </cell>
          <cell r="G1135" t="str">
            <v>01_MATERIALES</v>
          </cell>
          <cell r="H1135" t="str">
            <v>INST. ELECTRICA</v>
          </cell>
          <cell r="J1135" t="str">
            <v>https://articulo.mercadolibre.com.ar/MLA-858012870-cano-galvanizado-electrico-1-12-liviano-tira-x-3-mts-daisa-_JM#position=2&amp;search_layout=stack&amp;type=item&amp;tracking_id=5bf812d8-f938-4747-8bc2-d289b7828b2b</v>
          </cell>
        </row>
        <row r="1136">
          <cell r="A1136" t="str">
            <v>I2225</v>
          </cell>
          <cell r="B1136" t="str">
            <v>Caño Hierro Galvanizado 2" x 3 ml Daisa</v>
          </cell>
          <cell r="C1136" t="str">
            <v>ml</v>
          </cell>
          <cell r="D1136">
            <v>826.45</v>
          </cell>
          <cell r="E1136">
            <v>44448</v>
          </cell>
          <cell r="F1136" t="str">
            <v>MERCADO LIBRE</v>
          </cell>
          <cell r="G1136" t="str">
            <v>01_MATERIALES</v>
          </cell>
          <cell r="H1136" t="str">
            <v>INST. ELECTRICA</v>
          </cell>
          <cell r="J1136" t="str">
            <v>https://articulo.mercadolibre.com.ar/MLA-862176786-cano-hierro-galvanizado-tipo-daisa-2-x-3mts-pesado-_JM#position=4&amp;search_layout=stack&amp;type=item&amp;tracking_id=eb7d3be3-8e4a-4d94-ac35-1bebef2f2a56</v>
          </cell>
        </row>
        <row r="1137">
          <cell r="A1137" t="str">
            <v>I2226</v>
          </cell>
          <cell r="B1137" t="str">
            <v>Abrazadera para caño hg 1" Daisa</v>
          </cell>
          <cell r="C1137" t="str">
            <v>u</v>
          </cell>
          <cell r="D1137">
            <v>128.0992</v>
          </cell>
          <cell r="E1137">
            <v>44444</v>
          </cell>
          <cell r="F1137" t="str">
            <v>MERCADO LIBRE</v>
          </cell>
          <cell r="G1137" t="str">
            <v>01_MATERIALES</v>
          </cell>
          <cell r="H1137" t="str">
            <v>INST. ELECTRICA</v>
          </cell>
          <cell r="J1137" t="str">
            <v>https://articulo.mercadolibre.com.ar/MLA-857264584-abrazadera-grampa-completa-galvanizada-para-cano-1-daisa-_JM#position=1&amp;type=item&amp;tracking_id=d73ae19f-ca83-4f7e-9106-a34dc456d32e</v>
          </cell>
        </row>
        <row r="1138">
          <cell r="A1138" t="str">
            <v>I2227</v>
          </cell>
          <cell r="B1138" t="str">
            <v>Abrazadera para caño hg 2" Daisa</v>
          </cell>
          <cell r="C1138" t="str">
            <v>u</v>
          </cell>
          <cell r="D1138">
            <v>441.32229999999998</v>
          </cell>
          <cell r="E1138">
            <v>44487</v>
          </cell>
          <cell r="F1138" t="str">
            <v>MERCADO LIBRE</v>
          </cell>
          <cell r="G1138" t="str">
            <v>01_MATERIALES</v>
          </cell>
          <cell r="H1138" t="str">
            <v>INST. ELECTRICA</v>
          </cell>
          <cell r="J1138" t="str">
            <v>https://articulo.mercadolibre.com.ar/MLA-857266618-abrazadera-grampa-completa-galvanizada-para-cano-2-daisa-_JM#position=4&amp;type=item&amp;tracking_id=d73ae19f-ca83-4f7e-9106-a34dc456d32e</v>
          </cell>
        </row>
        <row r="1139">
          <cell r="A1139" t="str">
            <v>I2228</v>
          </cell>
          <cell r="B1139" t="str">
            <v>Union de aluminio Daisa 1 1/4"</v>
          </cell>
          <cell r="C1139" t="str">
            <v>u</v>
          </cell>
          <cell r="D1139">
            <v>217.19</v>
          </cell>
          <cell r="E1139">
            <v>44448</v>
          </cell>
          <cell r="F1139" t="str">
            <v>MERCADO LIBRE</v>
          </cell>
          <cell r="G1139" t="str">
            <v>01_MATERIALES</v>
          </cell>
          <cell r="H1139" t="str">
            <v>INST. ELECTRICA</v>
          </cell>
          <cell r="J1139" t="str">
            <v>https://articulo.mercadolibre.com.ar/MLA-874326851-union-cupla-galvanizada-1-14-daisa-uso-interior-x5-un-ecan-_JM#position=3&amp;search_layout=stack&amp;type=item&amp;tracking_id=904853d2-1afb-4f30-9767-bf820848665e</v>
          </cell>
        </row>
        <row r="1140">
          <cell r="A1140" t="str">
            <v>I2229</v>
          </cell>
          <cell r="B1140" t="str">
            <v>Caño Hierro Galvanizado 1 1/4" x 3 ml Daisa</v>
          </cell>
          <cell r="C1140" t="str">
            <v>ml</v>
          </cell>
          <cell r="D1140">
            <v>585.95000000000005</v>
          </cell>
          <cell r="E1140">
            <v>44465</v>
          </cell>
          <cell r="F1140" t="str">
            <v>MERCADO LIBRE</v>
          </cell>
          <cell r="G1140" t="str">
            <v>01_MATERIALES</v>
          </cell>
          <cell r="H1140" t="str">
            <v>INST. ELECTRICA</v>
          </cell>
          <cell r="J1140" t="str">
            <v>https://articulo.mercadolibre.com.ar/MLA-837488513-cano-galvanizado-daisa-1-14-liviano-x-tira-de-3-metros-_JM#position=9&amp;search_layout=stack&amp;type=item&amp;tracking_id=71e8f4ec-891c-4623-93f1-74945f93abb0</v>
          </cell>
        </row>
        <row r="1141">
          <cell r="A1141" t="str">
            <v>I2230</v>
          </cell>
          <cell r="B1141" t="str">
            <v>Abrazadera para caño hg 1 1/4" Daisa</v>
          </cell>
          <cell r="C1141" t="str">
            <v>u</v>
          </cell>
          <cell r="D1141">
            <v>234.5455</v>
          </cell>
          <cell r="E1141">
            <v>44487</v>
          </cell>
          <cell r="F1141" t="str">
            <v>MERCADO LIBRE</v>
          </cell>
          <cell r="G1141" t="str">
            <v>01_MATERIALES</v>
          </cell>
          <cell r="H1141" t="str">
            <v>INST. ELECTRICA</v>
          </cell>
          <cell r="J1141" t="str">
            <v>https://articulo.mercadolibre.com.ar/MLA-871634820-abrazadera-completa-grampa-daisa-para-cano-1-14-x5-unidad-_JM#position=13&amp;type=item&amp;tracking_id=93645e49-5623-4169-aacd-a30be7b3d521</v>
          </cell>
        </row>
        <row r="1142">
          <cell r="A1142" t="str">
            <v>I2231</v>
          </cell>
          <cell r="B1142" t="str">
            <v>Union de aluminio Daisa 2"</v>
          </cell>
          <cell r="C1142" t="str">
            <v>u</v>
          </cell>
          <cell r="D1142">
            <v>524.63</v>
          </cell>
          <cell r="E1142">
            <v>44448</v>
          </cell>
          <cell r="F1142" t="str">
            <v>MERCADO LIBRE</v>
          </cell>
          <cell r="G1142" t="str">
            <v>01_MATERIALES</v>
          </cell>
          <cell r="H1142" t="str">
            <v>INST. ELECTRICA</v>
          </cell>
          <cell r="J1142" t="str">
            <v>https://articulo.mercadolibre.com.ar/MLA-874325155-union-cupla-galvanizada-2-daisa-uso-interior-x5-un-ecannin-_JM#position=6&amp;search_layout=stack&amp;type=item&amp;tracking_id=f62d1487-bc5c-4695-af69-b59b7f6ea25c</v>
          </cell>
        </row>
        <row r="1143">
          <cell r="A1143" t="str">
            <v>I2232</v>
          </cell>
          <cell r="B1143" t="str">
            <v>Conector de aluminio para caja de 3/4" Daisa</v>
          </cell>
          <cell r="C1143" t="str">
            <v>u</v>
          </cell>
          <cell r="D1143">
            <v>227.27269999999999</v>
          </cell>
          <cell r="E1143">
            <v>44487</v>
          </cell>
          <cell r="F1143" t="str">
            <v>MERCADO LIBRE</v>
          </cell>
          <cell r="G1143" t="str">
            <v>01_MATERIALES</v>
          </cell>
          <cell r="H1143" t="str">
            <v>INST. ELECTRICA</v>
          </cell>
          <cell r="J1143" t="str">
            <v>https://articulo.mercadolibre.com.ar/MLA-857183867-conector-exterior-standard-pcaja-34-rg-para-cano-1-daisa-_JM#position=10&amp;type=item&amp;tracking_id=b8b634c0-7eef-498a-8e26-63b3123229a6</v>
          </cell>
        </row>
        <row r="1144">
          <cell r="A1144" t="str">
            <v>I2233</v>
          </cell>
          <cell r="B1144" t="str">
            <v>Conector de aluminio para caja de 1 1/2" Daisa</v>
          </cell>
          <cell r="C1144" t="str">
            <v>u</v>
          </cell>
          <cell r="D1144">
            <v>371.9008</v>
          </cell>
          <cell r="E1144">
            <v>44487</v>
          </cell>
          <cell r="F1144" t="str">
            <v>MERCADO LIBRE</v>
          </cell>
          <cell r="G1144" t="str">
            <v>01_MATERIALES</v>
          </cell>
          <cell r="H1144" t="str">
            <v>INST. ELECTRICA</v>
          </cell>
          <cell r="J1144" t="str">
            <v>https://articulo.mercadolibre.com.ar/MLA-859363572-conector-para-caja-standart-interior-1-12-rg-cano-daisa-_JM#position=3&amp;type=item&amp;tracking_id=624238cd-75b7-4c3d-83f7-acbe8629966e</v>
          </cell>
        </row>
        <row r="1145">
          <cell r="A1145" t="str">
            <v>I2234</v>
          </cell>
          <cell r="B1145" t="str">
            <v>Conector de aluminio para caja de 2" Daisa</v>
          </cell>
          <cell r="C1145" t="str">
            <v>u</v>
          </cell>
          <cell r="D1145">
            <v>490.08260000000001</v>
          </cell>
          <cell r="E1145">
            <v>44487</v>
          </cell>
          <cell r="F1145" t="str">
            <v>MERCADO LIBRE</v>
          </cell>
          <cell r="G1145" t="str">
            <v>01_MATERIALES</v>
          </cell>
          <cell r="H1145" t="str">
            <v>INST. ELECTRICA</v>
          </cell>
          <cell r="J1145" t="str">
            <v>https://articulo.mercadolibre.com.ar/MLA-859366647-conector-para-caja-standart-interior-2-rg-cano-daisa-_JM#position=20&amp;type=item&amp;tracking_id=b8b634c0-7eef-498a-8e26-63b3123229a6</v>
          </cell>
        </row>
        <row r="1146">
          <cell r="A1146" t="str">
            <v>I2235</v>
          </cell>
          <cell r="B1146" t="str">
            <v>Caja redonda de aluminio Daisa</v>
          </cell>
          <cell r="C1146" t="str">
            <v>u</v>
          </cell>
          <cell r="D1146">
            <v>1062.3496</v>
          </cell>
          <cell r="E1146">
            <v>44497</v>
          </cell>
          <cell r="F1146" t="str">
            <v>MERCADO LIBRE</v>
          </cell>
          <cell r="G1146" t="str">
            <v>01_MATERIALES</v>
          </cell>
          <cell r="H1146" t="str">
            <v>INST. ELECTRICA</v>
          </cell>
          <cell r="J1146" t="str">
            <v>https://articulo.mercadolibre.com.ar/MLA-859653355-caja-de-paso-redonda-para-interior-para-cano-1-daisa-_JM?matt_tool=99627252&amp;matt_word=&amp;matt_source=google&amp;matt_campaign_id=11618996398&amp;matt_ad_group_id=113657887432&amp;matt_match_type=&amp;matt_network=g&amp;matt_device=c&amp;matt_creative=479789011102&amp;matt_keyword=&amp;matt_ad_position=&amp;matt_ad_type=pla&amp;matt_merchant_id=148845653&amp;matt_product_id=MLA859653355&amp;matt_product_partition_id=492467635352&amp;matt_target_id=aud-1250848972293:pla-492467635352&amp;gclid=Cj0KCQjwm9yJBhDTARIsABKIcGY4aADzp2_xaHkeeKd8VsI-g5qXRjyi1MeB9oAFg4QQWvmlMB4841MaAkplEALw_wcB</v>
          </cell>
        </row>
        <row r="1147">
          <cell r="A1147" t="str">
            <v>I2236</v>
          </cell>
          <cell r="B1147" t="str">
            <v>Caja aluminio 300 x 300 mm</v>
          </cell>
          <cell r="C1147" t="str">
            <v>u</v>
          </cell>
          <cell r="D1147">
            <v>11124.7934</v>
          </cell>
          <cell r="E1147">
            <v>44444</v>
          </cell>
          <cell r="F1147" t="str">
            <v>MERCADO LIBRE</v>
          </cell>
          <cell r="G1147" t="str">
            <v>01_MATERIALES</v>
          </cell>
          <cell r="H1147" t="str">
            <v>INST. ELECTRICA</v>
          </cell>
          <cell r="J1147" t="str">
            <v>https://articulo.mercadolibre.com.ar/MLA-768825930-caja-estanca-de-aluminio-inyectado-ip65-multifuncion-300x250-_JM#position=1&amp;type=item&amp;tracking_id=5bebf014-47cc-4191-82cc-f85dd71d5e0e</v>
          </cell>
        </row>
        <row r="1148">
          <cell r="A1148" t="str">
            <v>I2237</v>
          </cell>
          <cell r="B1148" t="str">
            <v>Caja aluminio 150 x 150 mm</v>
          </cell>
          <cell r="C1148" t="str">
            <v>u</v>
          </cell>
          <cell r="D1148">
            <v>2708.2645000000002</v>
          </cell>
          <cell r="E1148">
            <v>44487</v>
          </cell>
          <cell r="F1148" t="str">
            <v>MERCADO LIBRE</v>
          </cell>
          <cell r="G1148" t="str">
            <v>01_MATERIALES</v>
          </cell>
          <cell r="H1148" t="str">
            <v>INST. ELECTRICA</v>
          </cell>
          <cell r="J1148" t="str">
            <v>https://articulo.mercadolibre.com.ar/MLA-769521060-caja-estanca-de-aluminio-inyectado-ip65-multifuncion-150x150-_JM#position=3&amp;type=item&amp;tracking_id=ec8fd85e-cf0d-4f56-99aa-ae82a654692e</v>
          </cell>
        </row>
        <row r="1149">
          <cell r="A1149" t="str">
            <v>I2238</v>
          </cell>
          <cell r="B1149" t="str">
            <v>Cable Unipolar Afumex 6mm Prysmian Pirelli</v>
          </cell>
          <cell r="C1149" t="str">
            <v>ml</v>
          </cell>
          <cell r="D1149">
            <v>118.17359999999999</v>
          </cell>
          <cell r="E1149">
            <v>44487</v>
          </cell>
          <cell r="F1149" t="str">
            <v>MERCADO LIBRE</v>
          </cell>
          <cell r="G1149" t="str">
            <v>01_MATERIALES</v>
          </cell>
          <cell r="H1149" t="str">
            <v>INST. ELECTRICA</v>
          </cell>
          <cell r="J1149" t="str">
            <v>https://articulo.mercadolibre.com.ar/MLA-856468788-cable-unipolar-afumex-6mm-prysmian-pirelli-_JM#position=2&amp;type=item&amp;tracking_id=c3893481-0ce4-48f6-82c0-30058e467a63</v>
          </cell>
        </row>
        <row r="1150">
          <cell r="A1150" t="str">
            <v>I2239</v>
          </cell>
          <cell r="B1150" t="str">
            <v>Cable Unipolar Afumex 4mm Prysmian Pirelli</v>
          </cell>
          <cell r="C1150" t="str">
            <v>ml</v>
          </cell>
          <cell r="D1150">
            <v>80.066100000000006</v>
          </cell>
          <cell r="E1150">
            <v>44487</v>
          </cell>
          <cell r="F1150" t="str">
            <v>MERCADO LIBRE</v>
          </cell>
          <cell r="G1150" t="str">
            <v>01_MATERIALES</v>
          </cell>
          <cell r="H1150" t="str">
            <v>INST. ELECTRICA</v>
          </cell>
          <cell r="J1150" t="str">
            <v>https://articulo.mercadolibre.com.ar/MLA-856466456-cable-unipolar-afumex-4mm-prysmian-pirelli-_JM#position=2&amp;type=item&amp;tracking_id=17f139c9-845c-469e-bf88-b885861baa98</v>
          </cell>
        </row>
        <row r="1151">
          <cell r="A1151" t="str">
            <v>I2240</v>
          </cell>
          <cell r="B1151" t="str">
            <v xml:space="preserve">Toma 10 A IP 44 </v>
          </cell>
          <cell r="C1151" t="str">
            <v>u</v>
          </cell>
          <cell r="D1151">
            <v>741.32230000000004</v>
          </cell>
          <cell r="E1151">
            <v>44487</v>
          </cell>
          <cell r="F1151" t="str">
            <v>MERCADO LIBRE</v>
          </cell>
          <cell r="G1151" t="str">
            <v>01_MATERIALES</v>
          </cell>
          <cell r="H1151" t="str">
            <v>INST. ELECTRICA</v>
          </cell>
          <cell r="J1151" t="str">
            <v>https://articulo.mercadolibre.com.ar/MLA-680541247-ficha-toma-industrial-aplicar-16a-2p-t-ip44-sica-927002-_JM#searchVariation=65285017192&amp;position=9&amp;type=pad&amp;tracking_id=9aad18d8-3f71-477a-8acb-e567403a7e6b&amp;is_advertising=true&amp;ad_domain=VQCATCORE_LST&amp;ad_position=9&amp;ad_click_id=N2E0NmFlNzAtOWJmZS00NWZmLThhZjEtZDZlOWQyOTY1M2Q2</v>
          </cell>
        </row>
        <row r="1152">
          <cell r="A1152" t="str">
            <v>I2241</v>
          </cell>
          <cell r="B1152" t="str">
            <v>Luminaria LED 90w (8800lm)</v>
          </cell>
          <cell r="C1152" t="str">
            <v>u</v>
          </cell>
          <cell r="D1152">
            <v>27082.6446</v>
          </cell>
          <cell r="E1152">
            <v>44487</v>
          </cell>
          <cell r="F1152" t="str">
            <v>MERCADO LIBRE</v>
          </cell>
          <cell r="G1152" t="str">
            <v>01_MATERIALES</v>
          </cell>
          <cell r="H1152" t="str">
            <v>INST. ELECTRICA</v>
          </cell>
          <cell r="J1152" t="str">
            <v>https://articulo.mercadolibre.com.ar/MLA-824160424-luminaria-sky-via-publica-90w-ledvance-osram-_JM?searchVariation=46091788230#searchVariation=46091788230&amp;position=6&amp;search_layout=stack&amp;type=item&amp;tracking_id=76edb295-4a9f-4f37-bd73-0ef93b892539</v>
          </cell>
        </row>
        <row r="1153">
          <cell r="A1153" t="str">
            <v>I2242</v>
          </cell>
          <cell r="B1153" t="str">
            <v>Luminaria tira LED 26W</v>
          </cell>
          <cell r="C1153" t="str">
            <v>u</v>
          </cell>
          <cell r="D1153">
            <v>2065.2892999999999</v>
          </cell>
          <cell r="E1153">
            <v>44487</v>
          </cell>
          <cell r="F1153" t="str">
            <v>MERCADO LIBRE</v>
          </cell>
          <cell r="G1153" t="str">
            <v>01_MATERIALES</v>
          </cell>
          <cell r="H1153" t="str">
            <v>ILUMINACIÓN</v>
          </cell>
          <cell r="J1153" t="str">
            <v>https://articulo.mercadolibre.com.ar/MLA-799054339-tubo-led-t5-osram-26w-t5-54w-115-cm-blanco-calido-3000k-_JM?searchVariation=40207117912#searchVariation=40207117912&amp;position=1&amp;type=item&amp;tracking_id=6ef4cce4-cc8e-4ba3-8d85-d03e6652649b</v>
          </cell>
        </row>
        <row r="1154">
          <cell r="A1154" t="str">
            <v>I2243</v>
          </cell>
          <cell r="B1154" t="str">
            <v>Luminaria Empotrable tubo LED 1x9W</v>
          </cell>
          <cell r="C1154" t="str">
            <v>u</v>
          </cell>
          <cell r="D1154">
            <v>4596.6941999999999</v>
          </cell>
          <cell r="E1154">
            <v>44487</v>
          </cell>
          <cell r="F1154" t="str">
            <v>SIN FUENTE</v>
          </cell>
          <cell r="G1154" t="str">
            <v>01_MATERIALES</v>
          </cell>
          <cell r="H1154" t="str">
            <v>ILUMINACIÓN</v>
          </cell>
          <cell r="J1154" t="str">
            <v>https://articulo.mercadolibre.com.ar/MLA-649208656-tubo-ledplafon-liston-9w-luz-dia-60cm-220v-complx10u-_JM?quantity=1&amp;variation=57261807981#searchVariation=57261807981&amp;position=1&amp;type=pad&amp;tracking_id=12fcea26-6ddb-4734-9d5d-ca2d50adad3c&amp;is_advertising=true&amp;ad_domain=VQCATCORE_LST&amp;ad_position=1&amp;ad_click_id=NTJjOWM0ODItMTFlMS00Yzk5LWIwNmItMTdhZmViODJjY2Uw</v>
          </cell>
        </row>
        <row r="1155">
          <cell r="A1155" t="str">
            <v>I2244</v>
          </cell>
          <cell r="B1155" t="str">
            <v>Luz De Emergencia Led Equipo 60 Led Recargable Luz Fría Alic</v>
          </cell>
          <cell r="C1155" t="str">
            <v>u</v>
          </cell>
          <cell r="D1155">
            <v>2256.8000000000002</v>
          </cell>
          <cell r="E1155">
            <v>44497</v>
          </cell>
          <cell r="F1155" t="str">
            <v>SIN FUENTE</v>
          </cell>
          <cell r="G1155" t="str">
            <v>01_MATERIALES</v>
          </cell>
          <cell r="H1155" t="str">
            <v>INST. ELECTRICA</v>
          </cell>
          <cell r="J1155" t="str">
            <v>https://articulo.mercadolibre.com.ar/MLA-833525951-luz-emergencia-led-60-alic-_JM?matt_tool=16424972&amp;matt_word=&amp;matt_source=google&amp;matt_campaign_id=14508409181&amp;matt_ad_group_id=124055974742&amp;matt_match_type=&amp;matt_network=g&amp;matt_device=c&amp;matt_creative=543394189871&amp;matt_keyword=&amp;matt_ad_position=&amp;matt_ad_type=pla&amp;matt_merchant_id=271737720&amp;matt_product_id=MLA833525951&amp;matt_product_partition_id=1402954298529&amp;matt_target_id=aud-1250848972293:pla-1402954298529&amp;gclid=Cj0KCQjwm9yJBhDTARIsABKIcGYnyXV5hmTwdbk9STq4e1Jm4-Tt3JsTZXZ-x2tNzaLXknUP6iKi7dAaApSwEALw_wcB</v>
          </cell>
        </row>
        <row r="1156">
          <cell r="A1156" t="str">
            <v>I2245</v>
          </cell>
          <cell r="B1156" t="str">
            <v>Rack Estándar 19' - 42U c/accesorios.</v>
          </cell>
          <cell r="C1156" t="str">
            <v>u</v>
          </cell>
          <cell r="D1156">
            <v>76264.462799999994</v>
          </cell>
          <cell r="E1156">
            <v>44444</v>
          </cell>
          <cell r="F1156" t="str">
            <v>MERCADO LIBRE</v>
          </cell>
          <cell r="G1156" t="str">
            <v>01_MATERIALES</v>
          </cell>
          <cell r="H1156" t="str">
            <v>INST. ELECTRICA</v>
          </cell>
          <cell r="J1156" t="str">
            <v>https://articulo.mercadolibre.com.ar/MLA-762275606-rack-pie-42-unidades-19-pulgadas-1000mm-prof-server-prosoft-_JM#position=1&amp;type=item&amp;tracking_id=915d4092-f5be-4b65-a9d0-8819764aa014</v>
          </cell>
        </row>
        <row r="1157">
          <cell r="A1157" t="str">
            <v>I2246</v>
          </cell>
          <cell r="B1157" t="str">
            <v>UPS Rackeable 3KVA Supervisada x red Ethernet.</v>
          </cell>
          <cell r="C1157" t="str">
            <v>u</v>
          </cell>
          <cell r="D1157">
            <v>120000</v>
          </cell>
          <cell r="E1157">
            <v>44468</v>
          </cell>
          <cell r="F1157" t="str">
            <v>SMART POWER ARGENTINA</v>
          </cell>
          <cell r="G1157" t="str">
            <v>01_MATERIALES</v>
          </cell>
          <cell r="H1157" t="str">
            <v>INST. ELECTRICA</v>
          </cell>
          <cell r="J1157" t="str">
            <v>https://spargentina.com.ar/detalle-producto.php?id_pro=123&amp;producto=APC%20SMART%20SMT3000I-AR%20(3000Va)</v>
          </cell>
        </row>
        <row r="1158">
          <cell r="A1158" t="str">
            <v>I2247</v>
          </cell>
          <cell r="B1158" t="str">
            <v>Amplificador de dos zonas 240W</v>
          </cell>
          <cell r="C1158" t="str">
            <v>u</v>
          </cell>
          <cell r="D1158">
            <v>135118.5</v>
          </cell>
          <cell r="E1158">
            <v>44497</v>
          </cell>
          <cell r="F1158" t="str">
            <v>JORGE MINVILLE</v>
          </cell>
          <cell r="G1158" t="str">
            <v>01_MATERIALES</v>
          </cell>
          <cell r="H1158" t="str">
            <v>INST. ELECTRICA</v>
          </cell>
          <cell r="J1158" t="str">
            <v>PO Electricidad Jorgito.xlsm 862 dolares</v>
          </cell>
        </row>
        <row r="1159">
          <cell r="A1159" t="str">
            <v>I2248</v>
          </cell>
          <cell r="B1159" t="str">
            <v>Call Station 2 -zone</v>
          </cell>
          <cell r="C1159" t="str">
            <v>u</v>
          </cell>
          <cell r="D1159">
            <v>32447.25</v>
          </cell>
          <cell r="E1159">
            <v>44497</v>
          </cell>
          <cell r="F1159" t="str">
            <v>JORGE MINVILLE</v>
          </cell>
          <cell r="G1159" t="str">
            <v>01_MATERIALES</v>
          </cell>
          <cell r="H1159" t="str">
            <v>INST. ELECTRICA</v>
          </cell>
          <cell r="J1159" t="str">
            <v>PO Electricidad Jorgito.xlsm 207 dolares</v>
          </cell>
        </row>
        <row r="1160">
          <cell r="A1160" t="str">
            <v>I2249</v>
          </cell>
          <cell r="B1160" t="str">
            <v>Canal de tensión 10A Norma IRAM, en lámina de acero SAE 1010 DD.</v>
          </cell>
          <cell r="C1160" t="str">
            <v>u</v>
          </cell>
          <cell r="D1160">
            <v>4537.6529</v>
          </cell>
          <cell r="E1160">
            <v>44444</v>
          </cell>
          <cell r="F1160" t="str">
            <v>MERCADO LIBRE</v>
          </cell>
          <cell r="G1160" t="str">
            <v>01_MATERIALES</v>
          </cell>
          <cell r="H1160" t="str">
            <v>INST. ELECTRICA</v>
          </cell>
          <cell r="J1160" t="str">
            <v>https://articulo.mercadolibre.com.ar/MLA-795273669-canal-tension-rack-rackeable-10-tomas-zapatilla-pie-mural-_JM#reco_item_pos=1&amp;reco_backend=machinalis-v2p-pdp-boost-v2&amp;reco_backend_type=low_level&amp;reco_client=vip-v2p&amp;reco_id=565a7e16-6d69-4fb2-90db-5ad3d9480285</v>
          </cell>
        </row>
        <row r="1161">
          <cell r="A1161" t="str">
            <v>I2250</v>
          </cell>
          <cell r="B1161" t="str">
            <v>Módulo de iluminación LED</v>
          </cell>
          <cell r="C1161" t="str">
            <v>u</v>
          </cell>
          <cell r="D1161">
            <v>17584.297500000001</v>
          </cell>
          <cell r="E1161">
            <v>44202</v>
          </cell>
          <cell r="F1161" t="str">
            <v>MERCADO LIBRE</v>
          </cell>
          <cell r="G1161" t="str">
            <v>01_MATERIALES</v>
          </cell>
          <cell r="H1161" t="str">
            <v>ILUMINACIÓN</v>
          </cell>
          <cell r="J1161" t="str">
            <v>https://articulo.mercadolibre.com.ar/MLA-865804911-modulo-de-control-de-iluminacion-de-4-canales-din-1dim4-_JM#position=1&amp;type=item&amp;tracking_id=ccc712c0-f1fe-499c-a135-ec76e5b49568</v>
          </cell>
        </row>
        <row r="1162">
          <cell r="A1162" t="str">
            <v>I2251</v>
          </cell>
          <cell r="B1162" t="str">
            <v>Módulo de ventilación para techo con dos turbos. Caudal mínimo 180m3/h</v>
          </cell>
          <cell r="C1162" t="str">
            <v>u</v>
          </cell>
          <cell r="D1162">
            <v>10000</v>
          </cell>
          <cell r="E1162">
            <v>44044</v>
          </cell>
          <cell r="F1162" t="str">
            <v>ESTIMADO</v>
          </cell>
          <cell r="G1162" t="str">
            <v>01_MATERIALES</v>
          </cell>
          <cell r="H1162" t="str">
            <v>INST. ELECTRICA</v>
          </cell>
          <cell r="J1162" t="str">
            <v>SIN CÓDIGO</v>
          </cell>
        </row>
        <row r="1163">
          <cell r="A1163" t="str">
            <v>I2252</v>
          </cell>
          <cell r="B1163" t="str">
            <v>Altavoz Medioambientales: IP-64/65 (indoor/outdoor)</v>
          </cell>
          <cell r="C1163" t="str">
            <v>u</v>
          </cell>
          <cell r="D1163">
            <v>8223.1404999999995</v>
          </cell>
          <cell r="E1163">
            <v>44351</v>
          </cell>
          <cell r="F1163" t="str">
            <v>MERCADO LIBRE</v>
          </cell>
          <cell r="G1163" t="str">
            <v>01_MATERIALES</v>
          </cell>
          <cell r="H1163" t="str">
            <v>INST. ELECTRICA</v>
          </cell>
          <cell r="J1163" t="str">
            <v>https://articulo.mercadolibre.com.ar/MLA-687271837-parlante-bocina-altavoz-exterior-dumont-br-30-30w-_JM?searchVariation=38587707748&amp;quantity=1&amp;variation=38587707748#searchVariation=38587707748&amp;position=15&amp;type=item&amp;tracking_id=fc450e58-dd67-4695-b720-7bd05d501486</v>
          </cell>
        </row>
        <row r="1164">
          <cell r="A1164" t="str">
            <v>I2253</v>
          </cell>
          <cell r="B1164" t="str">
            <v>Cable de fibra óptica de 6 hilos bobina de 61 ml</v>
          </cell>
          <cell r="C1164" t="str">
            <v>ml</v>
          </cell>
          <cell r="D1164">
            <v>184.88009754775774</v>
          </cell>
          <cell r="E1164">
            <v>44044</v>
          </cell>
          <cell r="F1164" t="str">
            <v>SIN FUENTE</v>
          </cell>
          <cell r="G1164" t="str">
            <v>01_MATERIALES</v>
          </cell>
          <cell r="H1164" t="str">
            <v>INST. ELECTRICA</v>
          </cell>
        </row>
        <row r="1165">
          <cell r="A1165" t="str">
            <v>I2254</v>
          </cell>
          <cell r="B1165" t="str">
            <v>Nvr 32 Canales 4k Dahua Dual Core 32ch 12mp Nvr5232-4ks2</v>
          </cell>
          <cell r="C1165" t="str">
            <v>u</v>
          </cell>
          <cell r="D1165">
            <v>51420.785100000001</v>
          </cell>
          <cell r="E1165">
            <v>44487</v>
          </cell>
          <cell r="F1165" t="str">
            <v>MERCADO LIBRE</v>
          </cell>
          <cell r="G1165" t="str">
            <v>01_MATERIALES</v>
          </cell>
          <cell r="H1165" t="str">
            <v>INST. ELECTRICA</v>
          </cell>
          <cell r="J1165" t="str">
            <v>https://articulo.mercadolibre.com.ar/MLA-663171458-nvr-32-canales-4k-dahua-dual-core-32ch-12mp-nvr5232-4ks2-_JM#position=2&amp;type=item&amp;tracking_id=de413c2d-cdb4-4763-a5c5-192fbce171f8</v>
          </cell>
        </row>
        <row r="1166">
          <cell r="A1166" t="str">
            <v>I2255</v>
          </cell>
          <cell r="B1166" t="str">
            <v>Switche CCTV 48 puertos POE+ 740W + 4 P SFP Gigabit</v>
          </cell>
          <cell r="C1166" t="str">
            <v>u</v>
          </cell>
          <cell r="D1166">
            <v>16541.983499999998</v>
          </cell>
          <cell r="E1166">
            <v>44497</v>
          </cell>
          <cell r="F1166" t="str">
            <v>MERCADO LIBRE</v>
          </cell>
          <cell r="G1166" t="str">
            <v>01_MATERIALES</v>
          </cell>
          <cell r="H1166" t="str">
            <v>INST. ELECTRICA</v>
          </cell>
          <cell r="J1166" t="str">
            <v>https://articulo.mercadolibre.com.ar/MLA-791109047-switch-24-puertos-cctv-48gpps-cygnus-cy-s124-_JM#position=1&amp;type=item&amp;tracking_id=4880cb4c-84be-41ef-b9ba-3c65d54fc15e</v>
          </cell>
        </row>
        <row r="1167">
          <cell r="A1167" t="str">
            <v>I2256</v>
          </cell>
          <cell r="B1167" t="str">
            <v>Switch 24p Cisco Sg550x-24 Giga Stackable Sg550x</v>
          </cell>
          <cell r="C1167" t="str">
            <v>u</v>
          </cell>
          <cell r="D1167">
            <v>144102.47930000001</v>
          </cell>
          <cell r="E1167">
            <v>44351</v>
          </cell>
          <cell r="F1167" t="str">
            <v>MERCADO LIBRE</v>
          </cell>
          <cell r="G1167" t="str">
            <v>01_MATERIALES</v>
          </cell>
          <cell r="H1167" t="str">
            <v>INST. ELECTRICA</v>
          </cell>
          <cell r="J1167" t="str">
            <v>https://articulo.mercadolibre.com.ar/MLA-817786131-switch-ciscosg550x-2424-portgigabitstackable-_JM#position=1&amp;amp;type=item&amp;amp;tracking_id=5bd334a5-4ea0-4d30-8e82-fb88e31a036a</v>
          </cell>
        </row>
        <row r="1168">
          <cell r="A1168" t="str">
            <v>I2257</v>
          </cell>
          <cell r="B1168" t="str">
            <v>Cámara CCTV IP tipo Domo - Dahua "DH-IPC-HDBW5431E-ZE"</v>
          </cell>
          <cell r="C1168" t="str">
            <v>u</v>
          </cell>
          <cell r="D1168">
            <v>48230.769230769234</v>
          </cell>
          <cell r="E1168">
            <v>44487</v>
          </cell>
          <cell r="F1168" t="str">
            <v>DOLARIZADO</v>
          </cell>
          <cell r="G1168" t="str">
            <v>01_MATERIALES</v>
          </cell>
          <cell r="H1168" t="str">
            <v>INST. ELECTRICA</v>
          </cell>
          <cell r="J1168">
            <v>461.53846153846155</v>
          </cell>
        </row>
        <row r="1169">
          <cell r="A1169" t="str">
            <v>I2258</v>
          </cell>
          <cell r="B1169" t="str">
            <v>Cámara CCTV IP tipo "Ojo de Pez" Dahua "DH-IPC-EB5531 "</v>
          </cell>
          <cell r="C1169" t="str">
            <v>u</v>
          </cell>
          <cell r="D1169">
            <v>40949.586776859505</v>
          </cell>
          <cell r="E1169">
            <v>44487</v>
          </cell>
          <cell r="F1169" t="str">
            <v>DOLARIZADO</v>
          </cell>
          <cell r="G1169" t="str">
            <v>01_MATERIALES</v>
          </cell>
          <cell r="H1169" t="str">
            <v>INST. ELECTRICA</v>
          </cell>
          <cell r="J1169">
            <v>477.20512820512823</v>
          </cell>
        </row>
        <row r="1170">
          <cell r="A1170" t="str">
            <v>I2259</v>
          </cell>
          <cell r="B1170" t="str">
            <v>Cámara CCTV IP tipo Bullet Dahua "DH-IPC-HFW5231E-Z5E"</v>
          </cell>
          <cell r="C1170" t="str">
            <v>u</v>
          </cell>
          <cell r="D1170">
            <v>27170</v>
          </cell>
          <cell r="E1170">
            <v>44487</v>
          </cell>
          <cell r="F1170" t="str">
            <v>DOLARIZADO</v>
          </cell>
          <cell r="G1170" t="str">
            <v>01_MATERIALES</v>
          </cell>
          <cell r="H1170" t="str">
            <v>INST. ELECTRICA</v>
          </cell>
          <cell r="J1170">
            <v>260</v>
          </cell>
        </row>
        <row r="1171">
          <cell r="A1171" t="str">
            <v>I2260</v>
          </cell>
          <cell r="B1171" t="str">
            <v>Switche Datos 24P Eth 10/100/1000 + 4P SFP Gigabit c/4POE -  Cisco SG350-28PK9</v>
          </cell>
          <cell r="C1171" t="str">
            <v>u</v>
          </cell>
          <cell r="D1171">
            <v>268312.89260000002</v>
          </cell>
          <cell r="E1171">
            <v>44239</v>
          </cell>
          <cell r="F1171" t="str">
            <v>MERCADO LIBRE</v>
          </cell>
          <cell r="G1171" t="str">
            <v>01_MATERIALES</v>
          </cell>
          <cell r="H1171" t="str">
            <v>INST. ELECTRICA</v>
          </cell>
          <cell r="J1171" t="str">
            <v>https://articulo.mercadolibre.com.ar/MLA-839950727-switch-cisco-sistemas-inc-cisco-catalyst-ws-c3850-24p-e-eth-_JM#position=1&amp;type=item&amp;tracking_id=cb2e3e90-0d0f-4b0e-a566-27b8b484cb33</v>
          </cell>
        </row>
        <row r="1172">
          <cell r="A1172" t="str">
            <v>I2261</v>
          </cell>
          <cell r="B1172" t="str">
            <v>UPS Rackeable 1KVA Supervisada x red Ethernet.</v>
          </cell>
          <cell r="C1172" t="str">
            <v>u</v>
          </cell>
          <cell r="D1172">
            <v>37181.818200000002</v>
          </cell>
          <cell r="E1172">
            <v>44110</v>
          </cell>
          <cell r="F1172" t="str">
            <v>MERCADO LIBRE</v>
          </cell>
          <cell r="G1172" t="str">
            <v>01_MATERIALES</v>
          </cell>
          <cell r="H1172" t="str">
            <v>INST. ELECTRICA</v>
          </cell>
          <cell r="J1172" t="str">
            <v>https://articulo.mercadolibre.com.ar/MLA-869727828-ups-1-kva-rack-tower-online-delta-serie-rt-1000va-rackeable-_JM#position=2&amp;type=item&amp;tracking_id=a1b2ef88-044b-45f3-8ae8-60aa5ad1d20c</v>
          </cell>
        </row>
        <row r="1173">
          <cell r="A1173" t="str">
            <v>I2262</v>
          </cell>
          <cell r="B1173" t="str">
            <v>Rack Mural 19' dos cuerpos - 15U - c/accesorios.</v>
          </cell>
          <cell r="C1173" t="str">
            <v>u</v>
          </cell>
          <cell r="D1173">
            <v>20660.330600000001</v>
          </cell>
          <cell r="E1173">
            <v>44487</v>
          </cell>
          <cell r="F1173" t="str">
            <v>MERCADO LIBRE</v>
          </cell>
          <cell r="G1173" t="str">
            <v>01_MATERIALES</v>
          </cell>
          <cell r="H1173" t="str">
            <v>INST. ELECTRICA</v>
          </cell>
          <cell r="J1173" t="str">
            <v>https://articulo.mercadolibre.com.ar/MLA-729600617-rack-mural-15-unidades-glc-19-pulgadas-500mm-c-cerradura-_JM#position=5&amp;type=item&amp;tracking_id=ea79cdea-2dac-4e08-8712-5df88280ced9</v>
          </cell>
        </row>
        <row r="1174">
          <cell r="A1174" t="str">
            <v>I2263</v>
          </cell>
          <cell r="B1174" t="str">
            <v>Cable de Cu 4 mm2</v>
          </cell>
          <cell r="C1174" t="str">
            <v>ml</v>
          </cell>
          <cell r="D1174">
            <v>80.066100000000006</v>
          </cell>
          <cell r="E1174">
            <v>44487</v>
          </cell>
          <cell r="F1174" t="str">
            <v>MERCADO LIBRE</v>
          </cell>
          <cell r="G1174" t="str">
            <v>01_MATERIALES</v>
          </cell>
          <cell r="H1174" t="str">
            <v>INST. ELECTRICA</v>
          </cell>
          <cell r="J1174" t="str">
            <v>https://articulo.mercadolibre.com.ar/MLA-856466456-cable-unipolar-afumex-4mm-prysmian-pirelli-_JM#position=1&amp;type=item&amp;tracking_id=bc21ad17-ff03-404f-ae45-bceb4f14472b</v>
          </cell>
        </row>
        <row r="1175">
          <cell r="A1175" t="str">
            <v>I2264</v>
          </cell>
          <cell r="B1175" t="str">
            <v>Luminaria Empotrable LED 1x12W</v>
          </cell>
          <cell r="C1175" t="str">
            <v>u</v>
          </cell>
          <cell r="D1175">
            <v>1405.6921</v>
          </cell>
          <cell r="E1175">
            <v>44487</v>
          </cell>
          <cell r="F1175" t="str">
            <v>MERCADO LIBRE</v>
          </cell>
          <cell r="G1175" t="str">
            <v>01_MATERIALES</v>
          </cell>
          <cell r="H1175" t="str">
            <v>ILUMINACIÓN</v>
          </cell>
          <cell r="J1175" t="str">
            <v>https://articulo.mercadolibre.com.ar/MLA-773439482-luminaria-led-philips-10w-luz-dia-por-e631-_JM#reco_item_pos=2&amp;reco_backend=machinalis-pads&amp;reco_backend_type=low_level&amp;reco_client=search-pads-btm&amp;reco_id=3a41edbf-6ede-4ece-8caf-a3c3b89ae94e&amp;is_advertising=true&amp;ad_domain=SEARCHDESKTOP_BTM&amp;ad_position=3&amp;ad_click_id=ZWU3ZDdhZjMtZDYzOS00YmViLTk4NGEtZDA5MjJjNWNjYjc4</v>
          </cell>
        </row>
        <row r="1176">
          <cell r="A1176" t="str">
            <v>I2265</v>
          </cell>
          <cell r="B1176" t="str">
            <v>Toma de datos RJ45 - 5e</v>
          </cell>
          <cell r="C1176" t="str">
            <v>u</v>
          </cell>
          <cell r="D1176">
            <v>386.77690000000001</v>
          </cell>
          <cell r="E1176">
            <v>44444</v>
          </cell>
          <cell r="F1176" t="str">
            <v>MERCADO LIBRE</v>
          </cell>
          <cell r="G1176" t="str">
            <v>01_MATERIALES</v>
          </cell>
          <cell r="H1176" t="str">
            <v>INST. ELECTRICA</v>
          </cell>
          <cell r="J1176" t="str">
            <v>https://articulo.mercadolibre.com.ar/MLA-845812208-modulo-toma-computacion-apto-jeluz-cat5-red-rj45-_JM?searchVariation=53073277997&amp;quantity=1&amp;variation=53073277997#searchVariation=53073277997&amp;position=1&amp;type=item&amp;tracking_id=10e517dc-ca95-4f58-8444-5e55431c3ee5</v>
          </cell>
        </row>
        <row r="1177">
          <cell r="A1177" t="str">
            <v>I2266</v>
          </cell>
          <cell r="B1177" t="str">
            <v>Toma de datos en piso RJ45 - 5e - caja/ periscopio</v>
          </cell>
          <cell r="C1177" t="str">
            <v>u</v>
          </cell>
          <cell r="D1177">
            <v>452.95870000000002</v>
          </cell>
          <cell r="E1177">
            <v>44497</v>
          </cell>
          <cell r="F1177" t="str">
            <v>MERCADO LIBRE</v>
          </cell>
          <cell r="G1177" t="str">
            <v>01_MATERIALES</v>
          </cell>
          <cell r="H1177" t="str">
            <v>INST. ELECTRICA</v>
          </cell>
          <cell r="J1177" t="str">
            <v>https://articulo.mercadolibre.com.ar/MLA-902120286-bastidor-completo-con-toma-rj45-pc-apto-jeluz-armado-_JM?searchVariation=80509984039#searchVariation=80509984039&amp;position=3&amp;search_layout=stack&amp;type=item&amp;tracking_id=ba53047f-3d06-440e-863c-7e8804567ecf</v>
          </cell>
        </row>
        <row r="1178">
          <cell r="A1178" t="str">
            <v>I2267</v>
          </cell>
          <cell r="B1178" t="str">
            <v>Toma de Telefonia IP/Analógico</v>
          </cell>
          <cell r="C1178" t="str">
            <v>u</v>
          </cell>
          <cell r="D1178">
            <v>220</v>
          </cell>
          <cell r="E1178">
            <v>44280</v>
          </cell>
          <cell r="F1178" t="str">
            <v>MERCADO LIBRE</v>
          </cell>
          <cell r="G1178" t="str">
            <v>01_MATERIALES</v>
          </cell>
          <cell r="H1178" t="str">
            <v>INST. ELECTRICA</v>
          </cell>
          <cell r="J1178" t="str">
            <v>https://articulo.mercadolibre.com.ar/MLA-760321355-toma-telefono-rj11-2c-blanco-sica-silight-brava-_JM#searchVariation=33658681098&amp;position=1&amp;type=item&amp;tracking_id=e1ab1852-f0bb-411a-ba68-e4ab0f3c29d1</v>
          </cell>
        </row>
        <row r="1179">
          <cell r="A1179" t="str">
            <v>I2268</v>
          </cell>
          <cell r="B1179" t="str">
            <v>Detector de Movimiento</v>
          </cell>
          <cell r="C1179" t="str">
            <v>u</v>
          </cell>
          <cell r="D1179">
            <v>1280.1652999999999</v>
          </cell>
          <cell r="E1179">
            <v>44487</v>
          </cell>
          <cell r="F1179" t="str">
            <v>MERCADO LIBRE</v>
          </cell>
          <cell r="G1179" t="str">
            <v>01_MATERIALES</v>
          </cell>
          <cell r="H1179" t="str">
            <v>INST. ELECTRICA</v>
          </cell>
          <cell r="J1179" t="str">
            <v>https://articulo.mercadolibre.com.ar/MLA-692168623-sensor-movimiento-detector-antimascota-pir-alarma-dsc-lc100-_JM#reco_item_pos=2&amp;reco_backend=machinalis-v2p-pdp-boost-v2&amp;reco_backend_type=low_level&amp;reco_client=vip-v2p&amp;reco_id=c0c39a63-89f2-4f4b-90fa-d04c18d80696</v>
          </cell>
        </row>
        <row r="1180">
          <cell r="A1180" t="str">
            <v>I2269</v>
          </cell>
          <cell r="B1180" t="str">
            <v>Detector abre puertas</v>
          </cell>
          <cell r="C1180" t="str">
            <v>u</v>
          </cell>
          <cell r="D1180">
            <v>1719.0056</v>
          </cell>
          <cell r="E1180">
            <v>44497</v>
          </cell>
          <cell r="F1180" t="str">
            <v>MERCADO LIBRE</v>
          </cell>
          <cell r="G1180" t="str">
            <v>01_MATERIALES</v>
          </cell>
          <cell r="H1180" t="str">
            <v>INST. ELECTRICA</v>
          </cell>
          <cell r="J1180" t="str">
            <v>https://articulo.mercadolibre.com.ar/MLA-874508874-alarma-detector-monoxido-carbono-autonomo-digital-seguridad-_JM#reco_item_pos=1&amp;reco_backend=machinalis-v2p-pdp-boost-v2&amp;reco_backend_type=low_level&amp;reco_client=vip-v2p&amp;reco_id=38647f29-1f11-403c-bf2f-f096164b343b</v>
          </cell>
        </row>
        <row r="1181">
          <cell r="A1181" t="str">
            <v>I2270</v>
          </cell>
          <cell r="B1181" t="str">
            <v>Botón antipánico</v>
          </cell>
          <cell r="C1181" t="str">
            <v>u</v>
          </cell>
          <cell r="D1181">
            <v>1769.1983</v>
          </cell>
          <cell r="E1181">
            <v>44487</v>
          </cell>
          <cell r="F1181" t="str">
            <v>MERCADO LIBRE</v>
          </cell>
          <cell r="G1181" t="str">
            <v>01_MATERIALES</v>
          </cell>
          <cell r="H1181" t="str">
            <v>INST. ELECTRICA</v>
          </cell>
          <cell r="J1181" t="str">
            <v>https://articulo.mercadolibre.com.ar/MLA-804829739-alarma-con-sirena-boton-de-panico-pulsador-antipanico-inter-_JM?quantity=1#position=1&amp;type=item&amp;tracking_id=cd839ade-9564-4698-8617-b3d544e29aff</v>
          </cell>
        </row>
        <row r="1182">
          <cell r="A1182" t="str">
            <v>I2271</v>
          </cell>
          <cell r="B1182" t="str">
            <v>Grua de 50 toneladas (incluye ida y vuelta)</v>
          </cell>
          <cell r="C1182" t="str">
            <v>día</v>
          </cell>
          <cell r="D1182">
            <v>223421</v>
          </cell>
          <cell r="E1182">
            <v>44487</v>
          </cell>
          <cell r="F1182" t="str">
            <v>GOLISANO Ariel Leiva / 1167213973 / ariel@gruagolisano.com.ar</v>
          </cell>
          <cell r="G1182" t="str">
            <v>01_MATERIALES</v>
          </cell>
          <cell r="H1182" t="str">
            <v>INST. ELECTRICA</v>
          </cell>
          <cell r="J1182">
            <v>2138</v>
          </cell>
        </row>
        <row r="1183">
          <cell r="A1183" t="str">
            <v>I2272</v>
          </cell>
          <cell r="B1183" t="str">
            <v>Cable de audio 2x1 mm2 x 50 mts</v>
          </cell>
          <cell r="C1183" t="str">
            <v>ml</v>
          </cell>
          <cell r="D1183">
            <v>52.7273</v>
          </cell>
          <cell r="E1183">
            <v>44487</v>
          </cell>
          <cell r="F1183" t="str">
            <v>MERCADO LIBRE</v>
          </cell>
          <cell r="G1183" t="str">
            <v>01_MATERIALES</v>
          </cell>
          <cell r="H1183" t="str">
            <v>INST. ELECTRICA</v>
          </cell>
          <cell r="J1183" t="str">
            <v>https://articulo.mercadolibre.com.ar/MLA-863717330-cable-audio-bafle-premium-2x1-mm-x50-mts-doble-vaina-_JM#position=1&amp;amp;type=item&amp;amp;tracking_id=a2f93447-4481-4369-bccc-3efa14c5c47a</v>
          </cell>
        </row>
        <row r="1184">
          <cell r="A1184" t="str">
            <v>I2273</v>
          </cell>
          <cell r="B1184" t="str">
            <v>Cable de fibra óptica de 12 hilos x 650 mts</v>
          </cell>
          <cell r="C1184" t="str">
            <v>ml</v>
          </cell>
          <cell r="D1184">
            <v>99.173599999999993</v>
          </cell>
          <cell r="E1184">
            <v>44110</v>
          </cell>
          <cell r="F1184" t="str">
            <v>MERCADO LIBRE</v>
          </cell>
          <cell r="G1184" t="str">
            <v>01_MATERIALES</v>
          </cell>
          <cell r="H1184" t="str">
            <v>INST. ELECTRICA</v>
          </cell>
          <cell r="J1184" t="str">
            <v>https://articulo.mercadolibre.com.ar/MLA-797202932-fibra-optica-12-hilos-pelos-monomodo-adss-650-metros-_JM#position=5&amp;type=item&amp;tracking_id=31181a6d-3aaa-469f-82be-a7b17dd481b1</v>
          </cell>
        </row>
        <row r="1185">
          <cell r="A1185" t="str">
            <v>I2274</v>
          </cell>
          <cell r="B1185" t="str">
            <v>Kit completo para pilar de electricidad (cajas, caño, abrazadera, pipetas, conectores, térmica, disyuntor, cable)</v>
          </cell>
          <cell r="C1185" t="str">
            <v>u</v>
          </cell>
          <cell r="D1185">
            <v>5157.0200000000004</v>
          </cell>
          <cell r="E1185">
            <v>44494</v>
          </cell>
          <cell r="F1185" t="str">
            <v>MERCADO LIBRE</v>
          </cell>
          <cell r="G1185" t="str">
            <v>01_MATERIALES</v>
          </cell>
          <cell r="H1185" t="str">
            <v>INST. ELECTRICA</v>
          </cell>
          <cell r="J1185" t="str">
            <v>https://articulo.mercadolibre.com.ar/MLA-925122457-kit-caja-medidor-pilar-monofasico-edenor-termica-disyuntor-_JM#position=1&amp;search_layout=stack&amp;type=item&amp;tracking_id=93810356-08ad-45d3-8803-6bd37ef61ad6</v>
          </cell>
        </row>
        <row r="1186">
          <cell r="A1186" t="str">
            <v>I2275</v>
          </cell>
          <cell r="B1186" t="str">
            <v>Artefactos de iluminación LED 60w</v>
          </cell>
          <cell r="C1186" t="str">
            <v>u</v>
          </cell>
          <cell r="D1186">
            <v>4229.3388429752067</v>
          </cell>
          <cell r="E1186">
            <v>44083</v>
          </cell>
          <cell r="F1186" t="str">
            <v>MERCADO LIBRE</v>
          </cell>
          <cell r="G1186" t="str">
            <v>01_MATERIALES</v>
          </cell>
          <cell r="H1186" t="str">
            <v>ILUMINACIÓN</v>
          </cell>
          <cell r="J1186" t="str">
            <v>https://articulo.mercadolibre.com.ar/MLA-780675236-artefacto-luminarialampara-led-90w-para-calle-fotocontrol-_JM?searchVariation=35158077689#searchVariation=35158077689&amp;position=2&amp;type=item&amp;tracking_id=f87c073e-8294-4b6b-8e34-bcbedbbad6dd</v>
          </cell>
        </row>
        <row r="1187">
          <cell r="A1187" t="str">
            <v>I2276</v>
          </cell>
          <cell r="B1187" t="str">
            <v>Pintura reflectiva</v>
          </cell>
          <cell r="C1187" t="str">
            <v>litro</v>
          </cell>
          <cell r="D1187">
            <v>950.20659999999998</v>
          </cell>
          <cell r="E1187">
            <v>44487</v>
          </cell>
          <cell r="F1187" t="str">
            <v>MERCADO LIBRE</v>
          </cell>
          <cell r="G1187" t="str">
            <v>01_MATERIALES</v>
          </cell>
          <cell r="H1187" t="str">
            <v>INST. ELECTRICA</v>
          </cell>
          <cell r="J1187" t="str">
            <v>https://articulo.mercadolibre.com.ar/MLA-846022217-plavicon-pisoacril-color-alto-transito-pisos-industrial-4l-_JM?searchVariation=53117657149#searchVariation=53117657149&amp;position=4&amp;type=item&amp;tracking_id=1a75e981-9cb0-4d8e-94e8-8db4ff5b600a</v>
          </cell>
        </row>
        <row r="1188">
          <cell r="A1188" t="str">
            <v>I2277</v>
          </cell>
          <cell r="B1188" t="str">
            <v>Cañeria epoxi diam 25 mm x6,4 mts</v>
          </cell>
          <cell r="C1188" t="str">
            <v>ml</v>
          </cell>
          <cell r="D1188">
            <v>721.42049999999995</v>
          </cell>
          <cell r="E1188">
            <v>44487</v>
          </cell>
          <cell r="F1188" t="str">
            <v>MERCADO LIBRE</v>
          </cell>
          <cell r="G1188" t="str">
            <v>01_MATERIALES</v>
          </cell>
          <cell r="H1188" t="str">
            <v>INST. ELECTRICA</v>
          </cell>
          <cell r="J1188" t="str">
            <v>https://articulo.mercadolibre.com.ar/MLA-843620504-cano-revestido-pintura-epoxi-1-x-64-mts-_JM#position=2&amp;type=item&amp;tracking_id=30d12bf5-9d9d-4307-905a-dbcf913bbf6c</v>
          </cell>
        </row>
        <row r="1189">
          <cell r="A1189" t="str">
            <v>I2278</v>
          </cell>
          <cell r="B1189" t="str">
            <v>Cañeria epoxi diam 19 mm x 6,4 mts</v>
          </cell>
          <cell r="C1189" t="str">
            <v>ml</v>
          </cell>
          <cell r="D1189">
            <v>499.39949999999999</v>
          </cell>
          <cell r="E1189">
            <v>44487</v>
          </cell>
          <cell r="F1189" t="str">
            <v>MERCADO LIBRE</v>
          </cell>
          <cell r="G1189" t="str">
            <v>01_MATERIALES</v>
          </cell>
          <cell r="H1189" t="str">
            <v>INST. ELECTRICA</v>
          </cell>
          <cell r="J1189" t="str">
            <v>https://articulo.mercadolibre.com.ar/MLA-843620505-cano-revestido-pintura-epoxi-34-x-64-mts-_JM#position=12&amp;type=item&amp;tracking_id=5e9ee7ab-57b0-42b9-a133-5d6d738695ff</v>
          </cell>
        </row>
        <row r="1190">
          <cell r="A1190" t="str">
            <v>I2279</v>
          </cell>
          <cell r="B1190" t="str">
            <v>Codo epoxi 25 mm x 6,4 mts</v>
          </cell>
          <cell r="C1190" t="str">
            <v>u</v>
          </cell>
          <cell r="D1190">
            <v>202.47929999999999</v>
          </cell>
          <cell r="E1190">
            <v>44487</v>
          </cell>
          <cell r="F1190" t="str">
            <v>MERCADO LIBRE</v>
          </cell>
          <cell r="G1190" t="str">
            <v>01_MATERIALES</v>
          </cell>
          <cell r="H1190" t="str">
            <v>INST. ELECTRICA</v>
          </cell>
          <cell r="J1190" t="str">
            <v>https://articulo.mercadolibre.com.ar/MLA-816878614-cupla-de-1-epoxi-_JM#position=13&amp;type=item&amp;tracking_id=0eedcc3f-e9ae-4acf-9a3a-5bfe8e4f8495</v>
          </cell>
        </row>
        <row r="1191">
          <cell r="A1191" t="str">
            <v>I2280</v>
          </cell>
          <cell r="B1191" t="str">
            <v>Codo epoxi 19 mm x 6,4 mts</v>
          </cell>
          <cell r="C1191" t="str">
            <v>u</v>
          </cell>
          <cell r="D1191">
            <v>144.62809999999999</v>
          </cell>
          <cell r="E1191">
            <v>44487</v>
          </cell>
          <cell r="F1191" t="str">
            <v>MERCADO LIBRE</v>
          </cell>
          <cell r="G1191" t="str">
            <v>01_MATERIALES</v>
          </cell>
          <cell r="H1191" t="str">
            <v>INST. ELECTRICA</v>
          </cell>
          <cell r="J1191" t="str">
            <v>https://articulo.mercadolibre.com.ar/MLA-816856239-codo-90-de-34-hh-epoxi-_JM#position=4&amp;type=item&amp;tracking_id=f75b6d11-5666-4850-9d5e-fe3ea6f6bcb5</v>
          </cell>
        </row>
        <row r="1192">
          <cell r="A1192" t="str">
            <v>I2281</v>
          </cell>
          <cell r="B1192" t="str">
            <v>Tee 25x19x19 epoxi</v>
          </cell>
          <cell r="C1192" t="str">
            <v>u</v>
          </cell>
          <cell r="D1192">
            <v>300</v>
          </cell>
          <cell r="E1192">
            <v>44487</v>
          </cell>
          <cell r="F1192" t="str">
            <v>MERCADO LIBRE</v>
          </cell>
          <cell r="G1192" t="str">
            <v>01_MATERIALES</v>
          </cell>
          <cell r="H1192" t="str">
            <v>INST. ELECTRICA</v>
          </cell>
          <cell r="J1192" t="str">
            <v>https://articulo.mercadolibre.com.ar/MLA-854206978-tee-epoxi-1-ferresur-_JM#position=1&amp;type=item&amp;tracking_id=483e2a5a-1102-4c25-bc1d-3892ade73236</v>
          </cell>
        </row>
        <row r="1193">
          <cell r="A1193" t="str">
            <v>I2282</v>
          </cell>
          <cell r="B1193" t="str">
            <v>Tee 25x25x19 epoxi</v>
          </cell>
          <cell r="C1193" t="str">
            <v>u</v>
          </cell>
          <cell r="D1193">
            <v>300</v>
          </cell>
          <cell r="E1193">
            <v>44487</v>
          </cell>
          <cell r="F1193" t="str">
            <v>MERCADO LIBRE</v>
          </cell>
          <cell r="G1193" t="str">
            <v>01_MATERIALES</v>
          </cell>
          <cell r="H1193" t="str">
            <v>INST. ELECTRICA</v>
          </cell>
          <cell r="J1193" t="str">
            <v>https://articulo.mercadolibre.com.ar/MLA-854206978-tee-epoxi-1-ferresur-_JM#position=1&amp;type=item&amp;tracking_id=483e2a5a-1102-4c25-bc1d-3892ade73236</v>
          </cell>
        </row>
        <row r="1194">
          <cell r="A1194" t="str">
            <v>I2283</v>
          </cell>
          <cell r="B1194" t="str">
            <v>Niple epoxi 19 mm x 10 cm</v>
          </cell>
          <cell r="C1194" t="str">
            <v>u</v>
          </cell>
          <cell r="D1194">
            <v>143.89259999999999</v>
          </cell>
          <cell r="E1194">
            <v>44487</v>
          </cell>
          <cell r="F1194" t="str">
            <v>MERCADO LIBRE</v>
          </cell>
          <cell r="G1194" t="str">
            <v>01_MATERIALES</v>
          </cell>
          <cell r="H1194" t="str">
            <v>INST. ELECTRICA</v>
          </cell>
          <cell r="J1194" t="str">
            <v>https://articulo.mercadolibre.com.ar/MLA-792342784-niple-epoxi-x-10-cm-_JM#position=17&amp;type=item&amp;tracking_id=5757ef49-d632-4d11-b101-07c49aef889a</v>
          </cell>
        </row>
        <row r="1195">
          <cell r="A1195" t="str">
            <v>I2284</v>
          </cell>
          <cell r="B1195" t="str">
            <v>Llave de paso con candado de 3/4"</v>
          </cell>
          <cell r="C1195" t="str">
            <v>u</v>
          </cell>
          <cell r="D1195">
            <v>1301.6529</v>
          </cell>
          <cell r="E1195">
            <v>44239</v>
          </cell>
          <cell r="F1195" t="str">
            <v>MERCADO LIBRE</v>
          </cell>
          <cell r="G1195" t="str">
            <v>01_MATERIALES</v>
          </cell>
          <cell r="H1195" t="str">
            <v>INST. ELECTRICA</v>
          </cell>
          <cell r="J1195" t="str">
            <v>https://articulo.mercadolibre.com.ar/MLA-870743633-llave-p-gas-alarsa-candado-34-hh-_JM#position=1&amp;amp;type=item&amp;amp;tracking_id=0c4805e5-bb92-4ecc-8824-ad3ba1932c34</v>
          </cell>
        </row>
        <row r="1196">
          <cell r="A1196" t="str">
            <v>I2285</v>
          </cell>
          <cell r="B1196" t="str">
            <v>TMM 3x16 A 3ka</v>
          </cell>
          <cell r="C1196" t="str">
            <v>u</v>
          </cell>
          <cell r="D1196">
            <v>958.95039999999995</v>
          </cell>
          <cell r="E1196">
            <v>44351</v>
          </cell>
          <cell r="F1196" t="str">
            <v>MERCADO LIBRE</v>
          </cell>
          <cell r="G1196" t="str">
            <v>01_MATERIALES</v>
          </cell>
          <cell r="H1196" t="str">
            <v>INST. ELECTRICA</v>
          </cell>
          <cell r="J1196" t="str">
            <v>https://articulo.mercadolibre.com.ar/MLA-844715801-termomagnetica-3x20-sch-3ka-curva-c-domae-12781-_JM#position=2&amp;type=item&amp;tracking_id=08e4690d-fce1-461e-b478-37d4a890e62b</v>
          </cell>
        </row>
        <row r="1197">
          <cell r="A1197" t="str">
            <v>I2286</v>
          </cell>
          <cell r="B1197" t="str">
            <v>UPS 1 KVA (verificar artículo)</v>
          </cell>
          <cell r="C1197" t="str">
            <v>u</v>
          </cell>
          <cell r="D1197">
            <v>53991.735500000003</v>
          </cell>
          <cell r="E1197">
            <v>44239</v>
          </cell>
          <cell r="F1197" t="str">
            <v>MERCADO LIBRE</v>
          </cell>
          <cell r="G1197" t="str">
            <v>01_MATERIALES</v>
          </cell>
          <cell r="H1197" t="str">
            <v>INST. ELECTRICA</v>
          </cell>
          <cell r="J1197" t="str">
            <v>https://articulo.mercadolibre.com.ar/MLA-614711129-ups-apc-srv1ki-1000v-3t-easy-ups-srv-230v-1kva-rackeable-_JM#position=2&amp;type=item&amp;tracking_id=ed7372da-8ab0-4d9b-9a13-e6eb75093bbd</v>
          </cell>
        </row>
        <row r="1198">
          <cell r="A1198" t="str">
            <v>I2287</v>
          </cell>
          <cell r="B1198" t="str">
            <v>Alquiler mensual de material para andenes con fenólicos y cubiertas (sin la chapa)(1.405 m2)</v>
          </cell>
          <cell r="C1198" t="str">
            <v>gl</v>
          </cell>
          <cell r="D1198">
            <v>2103945.0738916253</v>
          </cell>
          <cell r="E1198">
            <v>44487</v>
          </cell>
          <cell r="F1198" t="str">
            <v>MEKANO 11.8.29</v>
          </cell>
          <cell r="G1198" t="str">
            <v>04_SUBCONTRATOS</v>
          </cell>
          <cell r="H1198" t="str">
            <v>ANDENES PROVISORIOS</v>
          </cell>
          <cell r="J1198">
            <v>20133.44568317345</v>
          </cell>
        </row>
        <row r="1199">
          <cell r="A1199" t="str">
            <v>I2288</v>
          </cell>
          <cell r="B1199" t="str">
            <v>Alquiler mensual de material para andenes con fenólicos y cubiertas (sin la chapa)</v>
          </cell>
          <cell r="C1199" t="str">
            <v>$/m2/mes</v>
          </cell>
          <cell r="D1199">
            <v>1497.469803481584</v>
          </cell>
          <cell r="E1199">
            <v>44487</v>
          </cell>
          <cell r="F1199" t="str">
            <v>MEKANO 11.8.29</v>
          </cell>
          <cell r="G1199" t="str">
            <v>04_SUBCONTRATOS</v>
          </cell>
          <cell r="H1199" t="str">
            <v>ANDENES PROVISORIOS</v>
          </cell>
          <cell r="J1199">
            <v>14.329854578771139</v>
          </cell>
        </row>
        <row r="1200">
          <cell r="A1200" t="str">
            <v>I2289</v>
          </cell>
          <cell r="B1200" t="str">
            <v>Chapa para techos de refugios provisorios (113 m2)</v>
          </cell>
          <cell r="C1200" t="str">
            <v>gl</v>
          </cell>
          <cell r="D1200">
            <v>311828</v>
          </cell>
          <cell r="E1200">
            <v>44487</v>
          </cell>
          <cell r="F1200" t="str">
            <v>MEKANO 11.8.29</v>
          </cell>
          <cell r="G1200" t="str">
            <v>01_MATERIALES</v>
          </cell>
          <cell r="H1200">
            <v>0</v>
          </cell>
          <cell r="J1200">
            <v>2984</v>
          </cell>
        </row>
        <row r="1201">
          <cell r="A1201" t="str">
            <v>I2290</v>
          </cell>
          <cell r="B1201" t="str">
            <v>Mantenimiento mensual de material para andenes con fenólicos y cubiertas (sin la chapa)(1.405 m2)</v>
          </cell>
          <cell r="C1201" t="str">
            <v>$/mes</v>
          </cell>
          <cell r="D1201">
            <v>157897.41379310345</v>
          </cell>
          <cell r="E1201">
            <v>44487</v>
          </cell>
          <cell r="F1201" t="str">
            <v>SIN FUENTE</v>
          </cell>
          <cell r="G1201" t="str">
            <v>01_MATERIALES</v>
          </cell>
          <cell r="H1201">
            <v>0</v>
          </cell>
          <cell r="J1201">
            <v>1510.9800362976407</v>
          </cell>
        </row>
        <row r="1202">
          <cell r="A1202" t="str">
            <v>I2291</v>
          </cell>
          <cell r="B1202" t="str">
            <v xml:space="preserve">Mantenimiento mensual de material para andenes con fenólicos y cubiertas </v>
          </cell>
          <cell r="C1202" t="str">
            <v>$/m2/mes</v>
          </cell>
          <cell r="D1202">
            <v>112.38250092035834</v>
          </cell>
          <cell r="E1202">
            <v>44487</v>
          </cell>
          <cell r="F1202" t="str">
            <v>SIN FUENTE</v>
          </cell>
          <cell r="G1202" t="str">
            <v>01_MATERIALES</v>
          </cell>
          <cell r="H1202">
            <v>0</v>
          </cell>
          <cell r="J1202">
            <v>1.0754306308168262</v>
          </cell>
        </row>
        <row r="1203">
          <cell r="A1203" t="str">
            <v>I2292</v>
          </cell>
          <cell r="B1203" t="str">
            <v>Montaje de andenes y refugios provisorios (1.405 m2)</v>
          </cell>
          <cell r="C1203" t="str">
            <v>gl</v>
          </cell>
          <cell r="D1203">
            <v>6216374</v>
          </cell>
          <cell r="E1203">
            <v>44054</v>
          </cell>
          <cell r="F1203" t="str">
            <v>SIN FUENTE</v>
          </cell>
          <cell r="G1203" t="str">
            <v>01_MATERIALES</v>
          </cell>
          <cell r="H1203">
            <v>0</v>
          </cell>
          <cell r="J1203" t="str">
            <v>35510 hs básico de oficial</v>
          </cell>
        </row>
        <row r="1204">
          <cell r="A1204" t="str">
            <v>I2293</v>
          </cell>
          <cell r="B1204" t="str">
            <v xml:space="preserve">Montaje de andenes y refugios provisorios </v>
          </cell>
          <cell r="C1204" t="str">
            <v>m2</v>
          </cell>
          <cell r="D1204">
            <v>4424.4654804270467</v>
          </cell>
          <cell r="E1204">
            <v>44054</v>
          </cell>
          <cell r="F1204" t="str">
            <v>SIN FUENTE</v>
          </cell>
          <cell r="G1204" t="str">
            <v>01_MATERIALES</v>
          </cell>
          <cell r="H1204">
            <v>0</v>
          </cell>
          <cell r="J1204" t="str">
            <v>25,27 hs básico de oficial</v>
          </cell>
        </row>
        <row r="1205">
          <cell r="A1205" t="str">
            <v>I2294</v>
          </cell>
          <cell r="B1205" t="str">
            <v>Subcontrato de perforación de pilotes diam. 40 cm</v>
          </cell>
          <cell r="C1205" t="str">
            <v>ml</v>
          </cell>
          <cell r="D1205">
            <v>2670.5555555555557</v>
          </cell>
          <cell r="E1205">
            <v>44487</v>
          </cell>
          <cell r="F1205" t="str">
            <v>Pilotes Carcarañá Jun-19 1150 $/ml</v>
          </cell>
          <cell r="G1205" t="str">
            <v>04_SUBCONTRATOS</v>
          </cell>
          <cell r="H1205" t="str">
            <v>PILOTAJE</v>
          </cell>
          <cell r="J1205">
            <v>25.555555555555557</v>
          </cell>
        </row>
        <row r="1206">
          <cell r="A1206" t="str">
            <v>I2295</v>
          </cell>
          <cell r="B1206" t="str">
            <v>Subcontrato de perforación de pilotes diam. 60 cm</v>
          </cell>
          <cell r="C1206" t="str">
            <v>ml</v>
          </cell>
          <cell r="D1206">
            <v>3924.5555555555557</v>
          </cell>
          <cell r="E1206">
            <v>44487</v>
          </cell>
          <cell r="F1206" t="str">
            <v>Pilotes Carcarañá Jun-19 1690 $/ml</v>
          </cell>
          <cell r="G1206" t="str">
            <v>04_SUBCONTRATOS</v>
          </cell>
          <cell r="H1206" t="str">
            <v>PILOTAJE</v>
          </cell>
          <cell r="J1206">
            <v>37.555555555555557</v>
          </cell>
        </row>
        <row r="1207">
          <cell r="A1207" t="str">
            <v>I2296</v>
          </cell>
          <cell r="B1207" t="str">
            <v>Subcontrato de perforación de pilotes diam. 90 cm</v>
          </cell>
          <cell r="C1207" t="str">
            <v>ml</v>
          </cell>
          <cell r="D1207">
            <v>5341.1111111111113</v>
          </cell>
          <cell r="E1207">
            <v>44487</v>
          </cell>
          <cell r="F1207" t="str">
            <v>Pilotes Carcarañá (estimado 2300 $/ml)</v>
          </cell>
          <cell r="G1207" t="str">
            <v>04_SUBCONTRATOS</v>
          </cell>
          <cell r="H1207" t="str">
            <v>PILOTAJE</v>
          </cell>
          <cell r="J1207">
            <v>51.111111111111114</v>
          </cell>
        </row>
        <row r="1208">
          <cell r="A1208" t="str">
            <v>I2297</v>
          </cell>
          <cell r="B1208" t="str">
            <v>Subcontrato de perforación de pilotes diam. 120 cm</v>
          </cell>
          <cell r="C1208" t="str">
            <v>ml</v>
          </cell>
          <cell r="D1208">
            <v>10450</v>
          </cell>
          <cell r="E1208">
            <v>44487</v>
          </cell>
          <cell r="F1208" t="str">
            <v>Pilotes Carcarañá</v>
          </cell>
          <cell r="G1208" t="str">
            <v>04_SUBCONTRATOS</v>
          </cell>
          <cell r="H1208" t="str">
            <v>PILOTAJE</v>
          </cell>
          <cell r="J1208">
            <v>100</v>
          </cell>
        </row>
        <row r="1209">
          <cell r="A1209" t="str">
            <v>I2298</v>
          </cell>
          <cell r="B1209" t="str">
            <v>Subcontrato de encamisado hasta 4 ml</v>
          </cell>
          <cell r="C1209" t="str">
            <v>ml</v>
          </cell>
          <cell r="D1209">
            <v>3627.2127733425891</v>
          </cell>
          <cell r="E1209">
            <v>44487</v>
          </cell>
          <cell r="F1209" t="str">
            <v>Fundaciones Integrales 11.8.20 2000 $/ml</v>
          </cell>
          <cell r="G1209" t="str">
            <v>04_SUBCONTRATOS</v>
          </cell>
          <cell r="H1209" t="str">
            <v>PILOTAJE</v>
          </cell>
          <cell r="J1209">
            <v>34.710170079833389</v>
          </cell>
        </row>
        <row r="1210">
          <cell r="A1210" t="str">
            <v>I2299</v>
          </cell>
          <cell r="B1210" t="str">
            <v>Subcontrato de Pilotaje Movilización y Desmovilización</v>
          </cell>
          <cell r="C1210" t="str">
            <v>gl</v>
          </cell>
          <cell r="D1210">
            <v>128535</v>
          </cell>
          <cell r="E1210">
            <v>44487</v>
          </cell>
          <cell r="F1210" t="str">
            <v>Pilotes Carcarañá Jun-19 ($55.000)</v>
          </cell>
          <cell r="G1210" t="str">
            <v>04_SUBCONTRATOS</v>
          </cell>
          <cell r="H1210" t="str">
            <v>PILOTAJE</v>
          </cell>
          <cell r="J1210">
            <v>1230</v>
          </cell>
        </row>
        <row r="1211">
          <cell r="A1211" t="str">
            <v>I2300</v>
          </cell>
          <cell r="B1211" t="str">
            <v>Subcontrato de Pilotaje Mínimo Diario de Facturación por Equipo</v>
          </cell>
          <cell r="C1211" t="str">
            <v>día</v>
          </cell>
          <cell r="D1211">
            <v>45340.159666782369</v>
          </cell>
          <cell r="E1211">
            <v>44487</v>
          </cell>
          <cell r="F1211" t="str">
            <v>Fundaciones Integrales 11.8.20</v>
          </cell>
          <cell r="G1211" t="str">
            <v>01_MATERIALES</v>
          </cell>
          <cell r="H1211" t="str">
            <v>PILOTAJE</v>
          </cell>
          <cell r="J1211">
            <v>433.8771259979174</v>
          </cell>
        </row>
        <row r="1212">
          <cell r="A1212" t="str">
            <v>I2301</v>
          </cell>
          <cell r="B1212" t="str">
            <v>Servicio de Camión Atmosférico (6 m3)</v>
          </cell>
          <cell r="C1212" t="str">
            <v>servicio</v>
          </cell>
          <cell r="D1212">
            <v>3500</v>
          </cell>
          <cell r="E1212">
            <v>44487</v>
          </cell>
          <cell r="F1212" t="str">
            <v>LA PUNTUAL</v>
          </cell>
          <cell r="G1212" t="str">
            <v>04_SUBCONTRATOS</v>
          </cell>
          <cell r="H1212" t="str">
            <v>ATMOSFÉRICO</v>
          </cell>
          <cell r="J1212" t="str">
            <v>TE 4664-2178</v>
          </cell>
        </row>
        <row r="1213">
          <cell r="A1213" t="str">
            <v>I2302</v>
          </cell>
          <cell r="B1213" t="str">
            <v>Servicio de gunitado (Subcontrato) - de 60 a 150 m2/día</v>
          </cell>
          <cell r="C1213" t="str">
            <v>m2</v>
          </cell>
          <cell r="D1213">
            <v>1200</v>
          </cell>
          <cell r="E1213">
            <v>44470</v>
          </cell>
          <cell r="F1213" t="str">
            <v>ventas@gunitado.com.ar (Te: 11-3400-1923)</v>
          </cell>
          <cell r="G1213" t="str">
            <v>04_SUBCONTRATOS</v>
          </cell>
          <cell r="H1213" t="str">
            <v>GUNITADO</v>
          </cell>
          <cell r="J1213" t="str">
            <v>www.gunitado.com.ar</v>
          </cell>
        </row>
        <row r="1214">
          <cell r="A1214" t="str">
            <v>I2303</v>
          </cell>
          <cell r="B1214" t="str">
            <v>H30 gunitado</v>
          </cell>
          <cell r="C1214" t="str">
            <v>m3</v>
          </cell>
          <cell r="D1214">
            <v>11750</v>
          </cell>
          <cell r="E1214">
            <v>44487</v>
          </cell>
          <cell r="F1214" t="str">
            <v>REDIMAT</v>
          </cell>
          <cell r="G1214" t="str">
            <v>01_MATERIALES</v>
          </cell>
          <cell r="H1214" t="str">
            <v>HORMIGON</v>
          </cell>
          <cell r="J1214" t="str">
            <v>SIN CÓDIGO</v>
          </cell>
        </row>
        <row r="1215">
          <cell r="A1215" t="str">
            <v>I2304</v>
          </cell>
          <cell r="B1215" t="str">
            <v>Movilizacion y desmovilización equipo gunitado</v>
          </cell>
          <cell r="C1215" t="str">
            <v>gl</v>
          </cell>
          <cell r="D1215">
            <v>41800</v>
          </cell>
          <cell r="E1215">
            <v>44487</v>
          </cell>
          <cell r="F1215" t="str">
            <v>SIN FUENTE</v>
          </cell>
          <cell r="G1215" t="str">
            <v>01_MATERIALES</v>
          </cell>
          <cell r="H1215">
            <v>0</v>
          </cell>
          <cell r="J1215">
            <v>400</v>
          </cell>
        </row>
        <row r="1216">
          <cell r="A1216" t="str">
            <v>I2305</v>
          </cell>
          <cell r="B1216" t="str">
            <v>Bancos</v>
          </cell>
          <cell r="C1216" t="str">
            <v>u</v>
          </cell>
          <cell r="D1216">
            <v>12561.9835</v>
          </cell>
          <cell r="E1216">
            <v>44351</v>
          </cell>
          <cell r="F1216" t="str">
            <v>MERCADO LIBRE</v>
          </cell>
          <cell r="G1216" t="str">
            <v>01_MATERIALES</v>
          </cell>
          <cell r="H1216">
            <v>0</v>
          </cell>
          <cell r="J1216" t="str">
            <v>https://articulo.mercadolibre.com.ar/MLA-606733542-banco-de-plaza-en-hierro-y-madera-dura-de-2mts-_JM?searchVariation=41558673114#searchVariation=41558673114&amp;position=29&amp;type=item&amp;tracking_id=ae3497d2-c15a-4c30-9000-c7fd860dd61a</v>
          </cell>
        </row>
        <row r="1217">
          <cell r="A1217" t="str">
            <v>I2306</v>
          </cell>
          <cell r="B1217" t="str">
            <v>Cestos</v>
          </cell>
          <cell r="C1217" t="str">
            <v>u</v>
          </cell>
          <cell r="D1217">
            <v>36033.0579</v>
          </cell>
          <cell r="E1217">
            <v>44487</v>
          </cell>
          <cell r="F1217" t="str">
            <v>MERCADO LIBRE</v>
          </cell>
          <cell r="G1217" t="str">
            <v>01_MATERIALES</v>
          </cell>
          <cell r="H1217" t="str">
            <v>0</v>
          </cell>
          <cell r="J1217" t="str">
            <v>https://articulo.mercadolibre.com.ar/MLA-755776122-cesto-papelero-buenos-aires-55-litros-exteriores-y-plazas-_JM?quantity=1#position=1&amp;type=item&amp;tracking_id=e17e7240-6fe8-4701-841f-011f0e362daa</v>
          </cell>
        </row>
        <row r="1218">
          <cell r="A1218" t="str">
            <v>I2307</v>
          </cell>
          <cell r="B1218" t="str">
            <v>Farola Led Exterior</v>
          </cell>
          <cell r="C1218" t="str">
            <v>u</v>
          </cell>
          <cell r="D1218">
            <v>5191.7354999999998</v>
          </cell>
          <cell r="E1218">
            <v>44487</v>
          </cell>
          <cell r="F1218" t="str">
            <v>MERCADO LIBRE</v>
          </cell>
          <cell r="G1218" t="str">
            <v>01_MATERIALES</v>
          </cell>
          <cell r="H1218">
            <v>0</v>
          </cell>
          <cell r="J1218" t="str">
            <v>https://articulo.mercadolibre.com.ar/MLA-827238741-farola-led-alumbrado-publico-exterior-50w-frio-bael-_JM?quantity=1&amp;variation=46970344047#position=18&amp;type=item&amp;tracking_id=b6d1272d-69ae-442e-88e1-6fbaae3e98a7</v>
          </cell>
        </row>
        <row r="1219">
          <cell r="A1219" t="str">
            <v>I2308</v>
          </cell>
          <cell r="B1219" t="str">
            <v>Altavoces Interiores</v>
          </cell>
          <cell r="C1219" t="str">
            <v>u</v>
          </cell>
          <cell r="D1219">
            <v>17974</v>
          </cell>
          <cell r="E1219">
            <v>44487</v>
          </cell>
          <cell r="F1219" t="str">
            <v>JORGE MINVILLE</v>
          </cell>
          <cell r="G1219" t="str">
            <v>01_MATERIALES</v>
          </cell>
          <cell r="H1219">
            <v>0</v>
          </cell>
          <cell r="J1219">
            <v>172</v>
          </cell>
        </row>
        <row r="1220">
          <cell r="A1220" t="str">
            <v>I2309</v>
          </cell>
          <cell r="B1220" t="str">
            <v>Altavoces exteriores</v>
          </cell>
          <cell r="C1220" t="str">
            <v>u</v>
          </cell>
          <cell r="D1220">
            <v>20691</v>
          </cell>
          <cell r="E1220">
            <v>44487</v>
          </cell>
          <cell r="F1220" t="str">
            <v>JORGE MINVILLE</v>
          </cell>
          <cell r="G1220" t="str">
            <v>01_MATERIALES</v>
          </cell>
          <cell r="H1220">
            <v>0</v>
          </cell>
          <cell r="J1220">
            <v>198</v>
          </cell>
        </row>
        <row r="1221">
          <cell r="A1221" t="str">
            <v>I2310</v>
          </cell>
          <cell r="B1221" t="str">
            <v>Dólar hoy</v>
          </cell>
          <cell r="C1221" t="str">
            <v>u</v>
          </cell>
          <cell r="D1221">
            <v>77.62</v>
          </cell>
          <cell r="E1221">
            <v>44054</v>
          </cell>
          <cell r="F1221" t="str">
            <v>https://www.dolarhoy.com/</v>
          </cell>
          <cell r="G1221" t="str">
            <v>01_MATERIALES</v>
          </cell>
          <cell r="H1221">
            <v>0</v>
          </cell>
          <cell r="J1221" t="str">
            <v>SIN CÓDIGO</v>
          </cell>
        </row>
        <row r="1222">
          <cell r="A1222" t="str">
            <v>I2311</v>
          </cell>
          <cell r="B1222" t="str">
            <v>Encofrado columna redonda</v>
          </cell>
          <cell r="C1222" t="str">
            <v>m3</v>
          </cell>
          <cell r="D1222">
            <v>5000</v>
          </cell>
          <cell r="E1222">
            <v>44054</v>
          </cell>
          <cell r="F1222" t="str">
            <v>ESTIMADO</v>
          </cell>
          <cell r="G1222" t="str">
            <v>01_MATERIALES</v>
          </cell>
          <cell r="H1222">
            <v>0</v>
          </cell>
          <cell r="J1222" t="str">
            <v>SIN CÓDIGO</v>
          </cell>
        </row>
        <row r="1223">
          <cell r="A1223" t="str">
            <v>I2312</v>
          </cell>
          <cell r="B1223" t="str">
            <v>Perfil C Chapa Galvanizada De 100 X 50 X 15 X 2 Mm 12 Mt</v>
          </cell>
          <cell r="C1223" t="str">
            <v>u</v>
          </cell>
          <cell r="D1223">
            <v>14595.041300000001</v>
          </cell>
          <cell r="E1223">
            <v>44487</v>
          </cell>
          <cell r="F1223" t="str">
            <v>MERCADO LIBRE</v>
          </cell>
          <cell r="G1223" t="str">
            <v>01_MATERIALES</v>
          </cell>
          <cell r="H1223">
            <v>0</v>
          </cell>
          <cell r="J1223" t="str">
            <v>https://articulo.mercadolibre.com.ar/MLA-610218307-perfil-c-chapa-galvanizada-de-100-x-50-x-15-x-2-mm-12-mt-gramabi-correas-techo-reforzado-vigas-cabriada-entrepiso-_JM#position=4&amp;type=item&amp;tracking_id=0058e405-4152-43fb-816d-6201a6ab2853</v>
          </cell>
        </row>
        <row r="1224">
          <cell r="A1224" t="str">
            <v>I2313</v>
          </cell>
          <cell r="B1224" t="str">
            <v>UPN 100 x 6 mts (10,6 KG/ML)</v>
          </cell>
          <cell r="C1224" t="str">
            <v>ml</v>
          </cell>
          <cell r="D1224">
            <v>2699.7244999999998</v>
          </cell>
          <cell r="E1224">
            <v>44487</v>
          </cell>
          <cell r="F1224" t="str">
            <v>MERCADO LIBRE</v>
          </cell>
          <cell r="G1224" t="str">
            <v>01_MATERIALES</v>
          </cell>
          <cell r="H1224">
            <v>0</v>
          </cell>
          <cell r="J1224" t="str">
            <v>https://articulo.mercadolibre.com.ar/MLA-820041929-perfil-u-de-hierro-del-10-upn-100-x-6-mt-viga-gramabi-cuotas-_JM#position=2&amp;type=item&amp;tracking_id=90a114c1-d654-4b14-bb19-c3c00850d879</v>
          </cell>
        </row>
        <row r="1225">
          <cell r="A1225" t="str">
            <v>I2314</v>
          </cell>
          <cell r="B1225" t="str">
            <v>Marco y Rejilla de 30 x 30 de fundición</v>
          </cell>
          <cell r="C1225" t="str">
            <v>u</v>
          </cell>
          <cell r="D1225">
            <v>1073.5536999999999</v>
          </cell>
          <cell r="E1225">
            <v>44487</v>
          </cell>
          <cell r="F1225" t="str">
            <v>MERCADO LIBRE</v>
          </cell>
          <cell r="G1225" t="str">
            <v>01_MATERIALES</v>
          </cell>
          <cell r="H1225" t="str">
            <v>ACERO</v>
          </cell>
          <cell r="J1225" t="str">
            <v>https://articulo.mercadolibre.com.ar/MLA-862346596-rejilla-fundicion-reforzada-30x30cm-hierro-marco-rohermet-_JM#reco_item_pos=0&amp;reco_backend=machinalis-v2p-pdp-boost-v2&amp;reco_backend_type=low_level&amp;reco_client=vip-v2p&amp;reco_id=ccbcccec-33e3-4818-b09e-9926ee273973</v>
          </cell>
        </row>
        <row r="1226">
          <cell r="A1226" t="str">
            <v>I2315</v>
          </cell>
          <cell r="B1226" t="str">
            <v>Chapa lisa (1,25 mm) 1,22 x 2,44 mts</v>
          </cell>
          <cell r="C1226" t="str">
            <v>m2</v>
          </cell>
          <cell r="D1226">
            <v>2263.7876000000001</v>
          </cell>
          <cell r="E1226">
            <v>44351</v>
          </cell>
          <cell r="F1226" t="str">
            <v>MERCADO LIBRE</v>
          </cell>
          <cell r="G1226" t="str">
            <v>01_MATERIALES</v>
          </cell>
          <cell r="H1226" t="str">
            <v>ACERO</v>
          </cell>
          <cell r="J1226" t="str">
            <v>https://articulo.mercadolibre.com.ar/MLA-636166947-chapa-lisa-laf-18-125-mm-pano-de-122-x-244-mts-hierros-aguero-_JM#position=1&amp;amp;type=item&amp;amp;tracking_id=351f7228-33e1-43f4-ae93-91a57da422a8</v>
          </cell>
        </row>
        <row r="1227">
          <cell r="A1227" t="str">
            <v>I2316</v>
          </cell>
          <cell r="B1227" t="str">
            <v>Perfil L de 3" x 1/4"  x 6 mts ( 7,4 kg/ml)</v>
          </cell>
          <cell r="C1227" t="str">
            <v>u</v>
          </cell>
          <cell r="D1227">
            <v>8966.9421000000002</v>
          </cell>
          <cell r="E1227">
            <v>44487</v>
          </cell>
          <cell r="F1227" t="str">
            <v>MERCADO LIBRE</v>
          </cell>
          <cell r="G1227" t="str">
            <v>01_MATERIALES</v>
          </cell>
          <cell r="H1227">
            <v>0</v>
          </cell>
          <cell r="J1227" t="str">
            <v>https://articulo.mercadolibre.com.ar/MLA-610217898-angulo-de-hierro-3-x-14-gramabi-barra-de-6-mt-perfil-l-de-7620-x-635-mm-marco-reja-herreria-bastidor-lpn-90-_JM#position=9&amp;type=item&amp;tracking_id=7636b6d6-f53d-4f47-b172-8e1516f7aa6d</v>
          </cell>
        </row>
        <row r="1228">
          <cell r="A1228" t="str">
            <v>I2317</v>
          </cell>
          <cell r="B1228" t="str">
            <v>Perfil L de 3" x 1/4"  x 6 mts ( 7,4 kg/ml)</v>
          </cell>
          <cell r="C1228" t="str">
            <v>kg</v>
          </cell>
          <cell r="D1228">
            <v>143.922875399361</v>
          </cell>
          <cell r="E1228">
            <v>44487</v>
          </cell>
          <cell r="F1228" t="str">
            <v>I2316 (1-sep-20) $4785 el perfil de 6 mts, dólar a 78,25</v>
          </cell>
          <cell r="G1228" t="str">
            <v>01_MATERIALES</v>
          </cell>
          <cell r="H1228">
            <v>0</v>
          </cell>
          <cell r="J1228">
            <v>1.377252396166134</v>
          </cell>
        </row>
        <row r="1229">
          <cell r="A1229" t="str">
            <v>I2318</v>
          </cell>
          <cell r="B1229" t="str">
            <v>Grua de 30 toneladas (x día con maquinista y combustible)</v>
          </cell>
          <cell r="C1229" t="str">
            <v>día</v>
          </cell>
          <cell r="D1229">
            <v>62700</v>
          </cell>
          <cell r="E1229">
            <v>44487</v>
          </cell>
          <cell r="F1229" t="str">
            <v>ESTIMADO</v>
          </cell>
          <cell r="G1229" t="str">
            <v>01_MATERIALES</v>
          </cell>
          <cell r="H1229">
            <v>0</v>
          </cell>
          <cell r="J1229">
            <v>600</v>
          </cell>
        </row>
        <row r="1230">
          <cell r="A1230" t="str">
            <v>I2319</v>
          </cell>
          <cell r="B1230" t="str">
            <v>STA Señal Tótem en Acceso</v>
          </cell>
          <cell r="C1230" t="str">
            <v>u</v>
          </cell>
          <cell r="D1230">
            <v>261250</v>
          </cell>
          <cell r="E1230">
            <v>44487</v>
          </cell>
          <cell r="F1230" t="str">
            <v>COTIZACIÓN JUAN GIARDINI</v>
          </cell>
          <cell r="G1230" t="str">
            <v>01_MATERIALES</v>
          </cell>
          <cell r="H1230" t="str">
            <v>SEÑALÉTICA</v>
          </cell>
          <cell r="J1230">
            <v>2500</v>
          </cell>
        </row>
        <row r="1231">
          <cell r="A1231" t="str">
            <v>I2320</v>
          </cell>
          <cell r="B1231" t="str">
            <v>SETE Identificacion Exterior de Estación</v>
          </cell>
          <cell r="C1231" t="str">
            <v>u</v>
          </cell>
          <cell r="D1231">
            <v>41800</v>
          </cell>
          <cell r="E1231">
            <v>44487</v>
          </cell>
          <cell r="F1231" t="str">
            <v>SIN FUENTE</v>
          </cell>
          <cell r="G1231" t="str">
            <v>01_MATERIALES</v>
          </cell>
          <cell r="H1231" t="str">
            <v>SEÑALÉTICA</v>
          </cell>
          <cell r="J1231">
            <v>400</v>
          </cell>
        </row>
        <row r="1232">
          <cell r="A1232" t="str">
            <v>I2321</v>
          </cell>
          <cell r="B1232" t="str">
            <v>ICB Identificación Corpórea Módulo Boletería</v>
          </cell>
          <cell r="C1232" t="str">
            <v>u</v>
          </cell>
          <cell r="D1232">
            <v>12540</v>
          </cell>
          <cell r="E1232">
            <v>44487</v>
          </cell>
          <cell r="F1232" t="str">
            <v>SIN FUENTE</v>
          </cell>
          <cell r="G1232" t="str">
            <v>01_MATERIALES</v>
          </cell>
          <cell r="H1232" t="str">
            <v>SEÑALÉTICA</v>
          </cell>
          <cell r="J1232">
            <v>120</v>
          </cell>
        </row>
        <row r="1233">
          <cell r="A1233" t="str">
            <v>I2322</v>
          </cell>
          <cell r="B1233" t="str">
            <v>ICBL Identificación Corpórea Módulo Boletería Lateral</v>
          </cell>
          <cell r="C1233" t="str">
            <v>u</v>
          </cell>
          <cell r="D1233">
            <v>12540</v>
          </cell>
          <cell r="E1233">
            <v>44487</v>
          </cell>
          <cell r="F1233" t="str">
            <v>SIN FUENTE</v>
          </cell>
          <cell r="G1233" t="str">
            <v>01_MATERIALES</v>
          </cell>
          <cell r="H1233" t="str">
            <v>SEÑALÉTICA</v>
          </cell>
          <cell r="J1233">
            <v>120</v>
          </cell>
        </row>
        <row r="1234">
          <cell r="A1234" t="str">
            <v>I2323</v>
          </cell>
          <cell r="B1234" t="str">
            <v>SAM 1500 Señal Acceso Molinetes</v>
          </cell>
          <cell r="C1234" t="str">
            <v>u</v>
          </cell>
          <cell r="D1234">
            <v>29887</v>
          </cell>
          <cell r="E1234">
            <v>44487</v>
          </cell>
          <cell r="F1234" t="str">
            <v>SIN FUENTE</v>
          </cell>
          <cell r="G1234" t="str">
            <v>01_MATERIALES</v>
          </cell>
          <cell r="H1234" t="str">
            <v>SEÑALÉTICA</v>
          </cell>
          <cell r="J1234">
            <v>286</v>
          </cell>
        </row>
        <row r="1235">
          <cell r="A1235" t="str">
            <v>I2324</v>
          </cell>
          <cell r="B1235" t="str">
            <v>SAM 2500 Señal Acceso Molinetes</v>
          </cell>
          <cell r="C1235" t="str">
            <v>u</v>
          </cell>
          <cell r="D1235">
            <v>48070</v>
          </cell>
          <cell r="E1235">
            <v>44487</v>
          </cell>
          <cell r="F1235" t="str">
            <v>SIN FUENTE</v>
          </cell>
          <cell r="G1235" t="str">
            <v>01_MATERIALES</v>
          </cell>
          <cell r="H1235" t="str">
            <v>SEÑALÉTICA</v>
          </cell>
          <cell r="J1235">
            <v>460</v>
          </cell>
        </row>
        <row r="1236">
          <cell r="A1236" t="str">
            <v>I2325</v>
          </cell>
          <cell r="B1236" t="str">
            <v>IBE 1500 Identificación Boletería Exterior</v>
          </cell>
          <cell r="C1236" t="str">
            <v>u</v>
          </cell>
          <cell r="D1236">
            <v>29887</v>
          </cell>
          <cell r="E1236">
            <v>44487</v>
          </cell>
          <cell r="F1236" t="str">
            <v>SIN FUENTE</v>
          </cell>
          <cell r="G1236" t="str">
            <v>01_MATERIALES</v>
          </cell>
          <cell r="H1236" t="str">
            <v>SEÑALÉTICA</v>
          </cell>
          <cell r="J1236">
            <v>286</v>
          </cell>
        </row>
        <row r="1237">
          <cell r="A1237" t="str">
            <v>I2326</v>
          </cell>
          <cell r="B1237" t="str">
            <v xml:space="preserve">SETER 1500 Señal Comunicacional Colgante </v>
          </cell>
          <cell r="C1237" t="str">
            <v>u</v>
          </cell>
          <cell r="D1237">
            <v>73150</v>
          </cell>
          <cell r="E1237">
            <v>44487</v>
          </cell>
          <cell r="F1237" t="str">
            <v>SIN FUENTE</v>
          </cell>
          <cell r="G1237" t="str">
            <v>01_MATERIALES</v>
          </cell>
          <cell r="H1237" t="str">
            <v>SEÑALÉTICA</v>
          </cell>
          <cell r="J1237">
            <v>700</v>
          </cell>
        </row>
        <row r="1238">
          <cell r="A1238" t="str">
            <v>I2327</v>
          </cell>
          <cell r="B1238" t="str">
            <v>SCE A Señal Comunicacional Amurada</v>
          </cell>
          <cell r="C1238" t="str">
            <v>u</v>
          </cell>
          <cell r="D1238">
            <v>14003</v>
          </cell>
          <cell r="E1238">
            <v>44487</v>
          </cell>
          <cell r="F1238" t="str">
            <v>SIN FUENTE</v>
          </cell>
          <cell r="G1238" t="str">
            <v>01_MATERIALES</v>
          </cell>
          <cell r="H1238" t="str">
            <v>SEÑALÉTICA</v>
          </cell>
          <cell r="J1238">
            <v>134</v>
          </cell>
        </row>
        <row r="1239">
          <cell r="A1239" t="str">
            <v>I2328</v>
          </cell>
          <cell r="B1239" t="str">
            <v>SCE B Señal Comunicacional Bandera</v>
          </cell>
          <cell r="C1239" t="str">
            <v>u</v>
          </cell>
          <cell r="D1239">
            <v>25080</v>
          </cell>
          <cell r="E1239">
            <v>44487</v>
          </cell>
          <cell r="F1239" t="str">
            <v>SIN FUENTE</v>
          </cell>
          <cell r="G1239" t="str">
            <v>01_MATERIALES</v>
          </cell>
          <cell r="H1239" t="str">
            <v>SEÑALÉTICA</v>
          </cell>
          <cell r="J1239">
            <v>240</v>
          </cell>
        </row>
        <row r="1240">
          <cell r="A1240" t="str">
            <v>I2329</v>
          </cell>
          <cell r="B1240" t="str">
            <v>SCE C Señal Comunicacional Colgante</v>
          </cell>
          <cell r="C1240" t="str">
            <v>u</v>
          </cell>
          <cell r="D1240">
            <v>26125</v>
          </cell>
          <cell r="E1240">
            <v>44487</v>
          </cell>
          <cell r="F1240" t="str">
            <v>SIN FUENTE</v>
          </cell>
          <cell r="G1240" t="str">
            <v>01_MATERIALES</v>
          </cell>
          <cell r="H1240" t="str">
            <v>SEÑALÉTICA</v>
          </cell>
          <cell r="J1240">
            <v>250</v>
          </cell>
        </row>
        <row r="1241">
          <cell r="A1241" t="str">
            <v>I2330</v>
          </cell>
          <cell r="B1241" t="str">
            <v>SPB Señal Puerta Baños (Mujer, Hombre y Movilidad Reducida)</v>
          </cell>
          <cell r="C1241" t="str">
            <v>u</v>
          </cell>
          <cell r="D1241">
            <v>5225</v>
          </cell>
          <cell r="E1241">
            <v>44487</v>
          </cell>
          <cell r="F1241" t="str">
            <v>SIN FUENTE</v>
          </cell>
          <cell r="G1241" t="str">
            <v>01_MATERIALES</v>
          </cell>
          <cell r="H1241" t="str">
            <v>SEÑALÉTICA</v>
          </cell>
          <cell r="J1241">
            <v>50</v>
          </cell>
        </row>
        <row r="1242">
          <cell r="A1242" t="str">
            <v>I2331</v>
          </cell>
          <cell r="B1242" t="str">
            <v>SCR Señal comunicacional en refugios</v>
          </cell>
          <cell r="C1242" t="str">
            <v>u</v>
          </cell>
          <cell r="D1242">
            <v>48070</v>
          </cell>
          <cell r="E1242">
            <v>44487</v>
          </cell>
          <cell r="F1242" t="str">
            <v>SIN FUENTE</v>
          </cell>
          <cell r="G1242" t="str">
            <v>01_MATERIALES</v>
          </cell>
          <cell r="H1242" t="str">
            <v>SEÑALÉTICA</v>
          </cell>
          <cell r="J1242">
            <v>460</v>
          </cell>
        </row>
        <row r="1243">
          <cell r="A1243" t="str">
            <v>I2332</v>
          </cell>
          <cell r="B1243" t="str">
            <v>SMR Señal Ménsula Refugio</v>
          </cell>
          <cell r="C1243" t="str">
            <v>u</v>
          </cell>
          <cell r="D1243">
            <v>30932</v>
          </cell>
          <cell r="E1243">
            <v>44487</v>
          </cell>
          <cell r="F1243" t="str">
            <v>SIN FUENTE</v>
          </cell>
          <cell r="G1243" t="str">
            <v>01_MATERIALES</v>
          </cell>
          <cell r="H1243" t="str">
            <v>SEÑALÉTICA</v>
          </cell>
          <cell r="J1243">
            <v>296</v>
          </cell>
        </row>
        <row r="1244">
          <cell r="A1244" t="str">
            <v>I2333</v>
          </cell>
          <cell r="B1244" t="str">
            <v>CHR Chapón Refugios</v>
          </cell>
          <cell r="C1244" t="str">
            <v>u</v>
          </cell>
          <cell r="D1244">
            <v>36575</v>
          </cell>
          <cell r="E1244">
            <v>44487</v>
          </cell>
          <cell r="F1244" t="str">
            <v>SIN FUENTE</v>
          </cell>
          <cell r="G1244" t="str">
            <v>01_MATERIALES</v>
          </cell>
          <cell r="H1244" t="str">
            <v>SEÑALÉTICA</v>
          </cell>
          <cell r="J1244">
            <v>350</v>
          </cell>
        </row>
        <row r="1245">
          <cell r="A1245" t="str">
            <v>I2334</v>
          </cell>
          <cell r="B1245" t="str">
            <v>PGC Cartelera Informativa</v>
          </cell>
          <cell r="C1245" t="str">
            <v>u</v>
          </cell>
          <cell r="D1245">
            <v>36575</v>
          </cell>
          <cell r="E1245">
            <v>44487</v>
          </cell>
          <cell r="F1245" t="str">
            <v>SIN FUENTE</v>
          </cell>
          <cell r="G1245" t="str">
            <v>01_MATERIALES</v>
          </cell>
          <cell r="H1245" t="str">
            <v>EQUIPAMIENTO</v>
          </cell>
          <cell r="J1245">
            <v>350</v>
          </cell>
        </row>
        <row r="1246">
          <cell r="A1246" t="str">
            <v>I2335</v>
          </cell>
          <cell r="B1246" t="str">
            <v>CLPA A Cartelera Informativa Amurada</v>
          </cell>
          <cell r="C1246" t="str">
            <v>u</v>
          </cell>
          <cell r="D1246">
            <v>61655</v>
          </cell>
          <cell r="E1246">
            <v>44487</v>
          </cell>
          <cell r="F1246" t="str">
            <v>SIN FUENTE</v>
          </cell>
          <cell r="G1246" t="str">
            <v>01_MATERIALES</v>
          </cell>
          <cell r="H1246" t="str">
            <v>EQUIPAMIENTO</v>
          </cell>
          <cell r="J1246">
            <v>590</v>
          </cell>
        </row>
        <row r="1247">
          <cell r="A1247" t="str">
            <v>I2336</v>
          </cell>
          <cell r="B1247" t="str">
            <v>CLMR Tótem Cartelera Informativa</v>
          </cell>
          <cell r="C1247" t="str">
            <v>u</v>
          </cell>
          <cell r="D1247">
            <v>120175</v>
          </cell>
          <cell r="E1247">
            <v>44487</v>
          </cell>
          <cell r="F1247" t="str">
            <v>SIN FUENTE</v>
          </cell>
          <cell r="G1247" t="str">
            <v>01_MATERIALES</v>
          </cell>
          <cell r="H1247" t="str">
            <v>EQUIPAMIENTO</v>
          </cell>
          <cell r="J1247">
            <v>1150</v>
          </cell>
        </row>
        <row r="1248">
          <cell r="A1248" t="str">
            <v>I2337</v>
          </cell>
          <cell r="B1248" t="str">
            <v>PM Porta y Monitor 49"</v>
          </cell>
          <cell r="C1248" t="str">
            <v>u</v>
          </cell>
          <cell r="D1248">
            <v>99275</v>
          </cell>
          <cell r="E1248">
            <v>44487</v>
          </cell>
          <cell r="F1248" t="str">
            <v>SIN FUENTE</v>
          </cell>
          <cell r="G1248" t="str">
            <v>01_MATERIALES</v>
          </cell>
          <cell r="H1248" t="str">
            <v>EQUIPAMIENTO</v>
          </cell>
          <cell r="J1248">
            <v>950</v>
          </cell>
        </row>
        <row r="1249">
          <cell r="A1249" t="str">
            <v>I2338</v>
          </cell>
          <cell r="B1249" t="str">
            <v>AR Asiento Refugios</v>
          </cell>
          <cell r="C1249" t="str">
            <v>u</v>
          </cell>
          <cell r="D1249">
            <v>109307</v>
          </cell>
          <cell r="E1249">
            <v>44487</v>
          </cell>
          <cell r="F1249" t="str">
            <v>SIN FUENTE</v>
          </cell>
          <cell r="G1249" t="str">
            <v>01_MATERIALES</v>
          </cell>
          <cell r="H1249" t="str">
            <v>EQUIPAMIENTO</v>
          </cell>
          <cell r="J1249">
            <v>1046</v>
          </cell>
        </row>
        <row r="1250">
          <cell r="A1250" t="str">
            <v>I2339</v>
          </cell>
          <cell r="B1250" t="str">
            <v>ALR Apoyo Lumbar Refugios</v>
          </cell>
          <cell r="C1250" t="str">
            <v>u</v>
          </cell>
          <cell r="D1250">
            <v>43367.5</v>
          </cell>
          <cell r="E1250">
            <v>44487</v>
          </cell>
          <cell r="F1250" t="str">
            <v>SIN FUENTE</v>
          </cell>
          <cell r="G1250" t="str">
            <v>01_MATERIALES</v>
          </cell>
          <cell r="H1250" t="str">
            <v>EQUIPAMIENTO</v>
          </cell>
          <cell r="J1250">
            <v>415</v>
          </cell>
        </row>
        <row r="1251">
          <cell r="A1251" t="str">
            <v>I2340</v>
          </cell>
          <cell r="B1251" t="str">
            <v>ALR Apoyo Lumbar Refugios (a completar existentes)</v>
          </cell>
          <cell r="C1251" t="str">
            <v>u</v>
          </cell>
          <cell r="D1251">
            <v>43367.5</v>
          </cell>
          <cell r="E1251">
            <v>44487</v>
          </cell>
          <cell r="F1251" t="str">
            <v>SIN FUENTE</v>
          </cell>
          <cell r="G1251" t="str">
            <v>01_MATERIALES</v>
          </cell>
          <cell r="H1251" t="str">
            <v>EQUIPAMIENTO</v>
          </cell>
          <cell r="J1251">
            <v>415</v>
          </cell>
        </row>
        <row r="1252">
          <cell r="A1252" t="str">
            <v>I2341</v>
          </cell>
          <cell r="B1252" t="str">
            <v>ESCR Espalda Señal Comunicacional Refugio</v>
          </cell>
          <cell r="C1252" t="str">
            <v>u</v>
          </cell>
          <cell r="D1252">
            <v>39710</v>
          </cell>
          <cell r="E1252">
            <v>44487</v>
          </cell>
          <cell r="F1252" t="str">
            <v>SIN FUENTE</v>
          </cell>
          <cell r="G1252" t="str">
            <v>01_MATERIALES</v>
          </cell>
          <cell r="H1252" t="str">
            <v>EQUIPAMIENTO</v>
          </cell>
          <cell r="J1252">
            <v>380</v>
          </cell>
        </row>
        <row r="1253">
          <cell r="A1253" t="str">
            <v>I2342</v>
          </cell>
          <cell r="B1253" t="str">
            <v>ECHR Espalda Chapòn Refugio</v>
          </cell>
          <cell r="C1253" t="str">
            <v>u</v>
          </cell>
          <cell r="D1253">
            <v>71373.5</v>
          </cell>
          <cell r="E1253">
            <v>44487</v>
          </cell>
          <cell r="F1253" t="str">
            <v>SIN FUENTE</v>
          </cell>
          <cell r="G1253" t="str">
            <v>01_MATERIALES</v>
          </cell>
          <cell r="H1253" t="str">
            <v>EQUIPAMIENTO</v>
          </cell>
          <cell r="J1253">
            <v>683</v>
          </cell>
        </row>
        <row r="1254">
          <cell r="A1254" t="str">
            <v>I2343</v>
          </cell>
          <cell r="B1254" t="str">
            <v>BESCR Bastidor caño estructural 50x50 ESCR</v>
          </cell>
          <cell r="C1254" t="str">
            <v>u</v>
          </cell>
          <cell r="D1254">
            <v>15675</v>
          </cell>
          <cell r="E1254">
            <v>44487</v>
          </cell>
          <cell r="F1254" t="str">
            <v>SIN FUENTE</v>
          </cell>
          <cell r="G1254" t="str">
            <v>01_MATERIALES</v>
          </cell>
          <cell r="H1254" t="str">
            <v>EQUIPAMIENTO</v>
          </cell>
          <cell r="J1254">
            <v>150</v>
          </cell>
        </row>
        <row r="1255">
          <cell r="A1255" t="str">
            <v>I2344</v>
          </cell>
          <cell r="B1255" t="str">
            <v>BECHR Bastidor caño estructural 50x50 ECHR</v>
          </cell>
          <cell r="C1255" t="str">
            <v>u</v>
          </cell>
          <cell r="D1255">
            <v>15675</v>
          </cell>
          <cell r="E1255">
            <v>44487</v>
          </cell>
          <cell r="F1255" t="str">
            <v>SIN FUENTE</v>
          </cell>
          <cell r="G1255" t="str">
            <v>01_MATERIALES</v>
          </cell>
          <cell r="H1255" t="str">
            <v>EQUIPAMIENTO</v>
          </cell>
          <cell r="J1255">
            <v>150</v>
          </cell>
        </row>
        <row r="1256">
          <cell r="A1256" t="str">
            <v>I2345</v>
          </cell>
          <cell r="B1256" t="str">
            <v>Cable Subterraneo 3 x 35 + 16 Rollo x 100 mts</v>
          </cell>
          <cell r="C1256" t="str">
            <v>ml</v>
          </cell>
          <cell r="D1256">
            <v>2961.0909000000001</v>
          </cell>
          <cell r="E1256">
            <v>44487</v>
          </cell>
          <cell r="F1256" t="str">
            <v>MERCADO LIBRE</v>
          </cell>
          <cell r="G1256" t="str">
            <v>01_MATERIALES</v>
          </cell>
          <cell r="H1256" t="str">
            <v>INST. ELECTRICA</v>
          </cell>
          <cell r="J1256" t="str">
            <v>https://articulo.mercadolibre.com.ar/MLA-845407118-cable-argenplas-subterraneo-4p-3x3516-mm2-_JM#position=3&amp;type=item&amp;tracking_id=d453fa73-762f-414f-8eb8-810cd6b8a2ea</v>
          </cell>
        </row>
        <row r="1257">
          <cell r="A1257" t="str">
            <v>I2346</v>
          </cell>
          <cell r="B1257" t="str">
            <v>TM 4x80 A 10 Ka</v>
          </cell>
          <cell r="C1257" t="str">
            <v>u</v>
          </cell>
          <cell r="D1257">
            <v>19773.876</v>
          </cell>
          <cell r="E1257">
            <v>44487</v>
          </cell>
          <cell r="F1257" t="str">
            <v>MERCADO LIBRE</v>
          </cell>
          <cell r="G1257" t="str">
            <v>01_MATERIALES</v>
          </cell>
          <cell r="H1257" t="str">
            <v>INST. ELECTRICA</v>
          </cell>
          <cell r="J1257" t="str">
            <v>https://articulo.mercadolibre.com.ar/MLA-845395332-termomagnetica-4x80-sch-10-ka-curva-c-c120n-a9n18372-_JM#position=2&amp;type=item&amp;tracking_id=7fcbd8a4-5ed3-4b34-bf77-15b135a8b4e4</v>
          </cell>
        </row>
        <row r="1258">
          <cell r="A1258" t="str">
            <v>I2347</v>
          </cell>
          <cell r="B1258" t="str">
            <v>Cable Unipolar 16 mm2 verde amarillo rollo x 100 AFUMEZ</v>
          </cell>
          <cell r="C1258" t="str">
            <v>ml</v>
          </cell>
          <cell r="D1258">
            <v>392.79340000000002</v>
          </cell>
          <cell r="E1258">
            <v>44487</v>
          </cell>
          <cell r="F1258" t="str">
            <v>MERCADO LIBRE</v>
          </cell>
          <cell r="G1258" t="str">
            <v>01_MATERIALES</v>
          </cell>
          <cell r="H1258" t="str">
            <v>INST. ELECTRICA</v>
          </cell>
          <cell r="J1258" t="str">
            <v>https://articulo.mercadolibre.com.ar/MLA-870426471-cable-unipolar-libre-halog-afumex-16mm-verde-amarillo-rollo-_JM#position=10&amp;type=item&amp;tracking_id=ad0e5441-5c7d-4f0b-ba86-a2567671228c</v>
          </cell>
        </row>
        <row r="1259">
          <cell r="A1259" t="str">
            <v>I2348</v>
          </cell>
          <cell r="B1259" t="str">
            <v>Cámara de Inspección de 250x250mm de fundición para PAT</v>
          </cell>
          <cell r="C1259" t="str">
            <v>u</v>
          </cell>
          <cell r="D1259">
            <v>3949.4207999999999</v>
          </cell>
          <cell r="E1259">
            <v>44497</v>
          </cell>
          <cell r="F1259" t="str">
            <v>MERCADO LIBRE</v>
          </cell>
          <cell r="G1259" t="str">
            <v>01_MATERIALES</v>
          </cell>
          <cell r="H1259" t="str">
            <v>INST. ELECTRICA</v>
          </cell>
          <cell r="J1259" t="str">
            <v>https://articulo.mercadolibre.com.ar/MLA-738911359-caja-de-inspeccion-hierro-fundido-pjabalina-puesta-a-tierra-_JM#position=3&amp;search_layout=stack&amp;type=item&amp;tracking_id=1da983bf-e71e-40ff-8153-dd1be90ab3af</v>
          </cell>
        </row>
        <row r="1260">
          <cell r="A1260" t="str">
            <v>I2349</v>
          </cell>
          <cell r="B1260" t="str">
            <v>Fibra Optica - 24 FO OS1 monomodo antirroedor</v>
          </cell>
          <cell r="C1260" t="str">
            <v>ml</v>
          </cell>
          <cell r="D1260">
            <v>127.2727</v>
          </cell>
          <cell r="E1260">
            <v>44487</v>
          </cell>
          <cell r="F1260" t="str">
            <v>MERCADO LIBRE</v>
          </cell>
          <cell r="G1260" t="str">
            <v>01_MATERIALES</v>
          </cell>
          <cell r="H1260" t="str">
            <v>INST. ELECTRICA</v>
          </cell>
          <cell r="J1260" t="str">
            <v>https://articulo.mercadolibre.com.ar/MLA-778403971-fibra-ptica-hellermanntyton-24-hilos-monomodo-ar-_JM#position=7&amp;type=item&amp;tracking_id=7f850a5b-97a5-4c4a-9c2e-1b3fc3c55247</v>
          </cell>
        </row>
        <row r="1261">
          <cell r="A1261" t="str">
            <v>I2350</v>
          </cell>
          <cell r="B1261" t="str">
            <v>Switch CCTV 28 puertos POE (Cisco SG300-28PP)</v>
          </cell>
          <cell r="C1261" t="str">
            <v>u</v>
          </cell>
          <cell r="D1261">
            <v>109106.281</v>
          </cell>
          <cell r="E1261">
            <v>44239</v>
          </cell>
          <cell r="F1261" t="str">
            <v>MERCADO LIBRE</v>
          </cell>
          <cell r="G1261" t="str">
            <v>01_MATERIALES</v>
          </cell>
          <cell r="H1261" t="str">
            <v>INST. ELECTRICA</v>
          </cell>
          <cell r="J1261" t="str">
            <v>https://articulo.mercadolibre.com.ar/MLA-839947726-switch-cisco-28-port-gigabit-poe-managed-sg300-28mp-k9-na-_JM?quantity=1#position=2&amp;type=item&amp;tracking_id=8b28cf13-d773-45f2-a0a1-3009c6244efb</v>
          </cell>
        </row>
        <row r="1262">
          <cell r="A1262" t="str">
            <v>I2351</v>
          </cell>
          <cell r="B1262" t="str">
            <v>Switche CORE  48 puertos Cisco WS-C2960X-48LPD-L</v>
          </cell>
          <cell r="C1262" t="str">
            <v>u</v>
          </cell>
          <cell r="D1262">
            <v>250000</v>
          </cell>
          <cell r="E1262">
            <v>44468</v>
          </cell>
          <cell r="F1262" t="str">
            <v>MERCADO LIBRE</v>
          </cell>
          <cell r="G1262" t="str">
            <v>01_MATERIALES</v>
          </cell>
          <cell r="H1262" t="str">
            <v>INST. ELECTRICA</v>
          </cell>
          <cell r="J1262" t="str">
            <v>https://articulo.mercadolibre.com.ar/MLA-839943192-switch-cisco-catalyst-ws-c2960x-48lpd-l-48-port-etherne-8345-_JM?matt_tool=80963329&amp;matt_word&amp;gclid=Cj0KCQjwy8f6BRC7ARIsAPIXOjh__D8NCe_R0It9pZiWmx8U3Z-90Ro0w8CDBFR9R2kuU9_8FybsZfQaAj93EALw_wcB&amp;quantity=1</v>
          </cell>
        </row>
        <row r="1263">
          <cell r="A1263" t="str">
            <v>I2352</v>
          </cell>
          <cell r="B1263" t="str">
            <v>SFP Modulos Cisco GLC-LH (hasta 10km)</v>
          </cell>
          <cell r="C1263" t="str">
            <v xml:space="preserve">u </v>
          </cell>
          <cell r="D1263">
            <v>45454.5455</v>
          </cell>
          <cell r="E1263">
            <v>44487</v>
          </cell>
          <cell r="F1263" t="str">
            <v>MERCADO LIBRE</v>
          </cell>
          <cell r="G1263" t="str">
            <v>01_MATERIALES</v>
          </cell>
          <cell r="H1263" t="str">
            <v>INST. ELECTRICA</v>
          </cell>
          <cell r="J1263" t="str">
            <v>https://articulo.mercadolibre.com.ar/MLA-678564815-modulos-transceptor-transceiver-sfp-cisco-glc-lh-smd-originales-cerrados-factura-_JM?matt_tool=80963329&amp;matt_word&amp;gclid=Cj0KCQjwy8f6BRC7ARIsAPIXOjjK9TUKLFk1iBmXkeX8-oSBBUmOFCkPMC_FOiZ-g0xBFWYH2U2xzWsaAllrEALw_wcB&amp;quantity=1</v>
          </cell>
        </row>
        <row r="1264">
          <cell r="A1264" t="str">
            <v>I2353</v>
          </cell>
          <cell r="B1264" t="str">
            <v>Unidad Smart-UPS RT de APC, 1000 VA y 230V (rackeable)</v>
          </cell>
          <cell r="C1264" t="str">
            <v>u</v>
          </cell>
          <cell r="D1264">
            <v>108067.23970000001</v>
          </cell>
          <cell r="E1264">
            <v>44110</v>
          </cell>
          <cell r="F1264" t="str">
            <v>MERCADO LIBRE</v>
          </cell>
          <cell r="G1264" t="str">
            <v>01_MATERIALES</v>
          </cell>
          <cell r="H1264" t="str">
            <v>INST. ELECTRICA</v>
          </cell>
          <cell r="J1264" t="str">
            <v>https://articulo.mercadolibre.com.ar/MLA-835892016-ups-apc-online-smart-rt-1000va-230v-oferta-_JM?quantity=1#position=2&amp;type=item&amp;tracking_id=0d8013ce-da36-4672-87ec-cd7e33830dc0</v>
          </cell>
        </row>
        <row r="1265">
          <cell r="A1265" t="str">
            <v>I2354</v>
          </cell>
          <cell r="B1265" t="str">
            <v>Rack Estándar 19' - 40U c/accesorios. (GLC-RACKP-40U)</v>
          </cell>
          <cell r="C1265" t="str">
            <v>u</v>
          </cell>
          <cell r="D1265">
            <v>44627.272700000001</v>
          </cell>
          <cell r="E1265">
            <v>44444</v>
          </cell>
          <cell r="F1265" t="str">
            <v>MERCADO LIBRE</v>
          </cell>
          <cell r="G1265" t="str">
            <v>01_MATERIALES</v>
          </cell>
          <cell r="H1265" t="str">
            <v>INST. ELECTRICA</v>
          </cell>
          <cell r="J1265" t="str">
            <v>https://articulo.mercadolibre.com.ar/MLA-740066867-rack-40-unidades-glc-19-pulgadas-600mm-c-cerradura-y-ruedas-_JM?quantity=1</v>
          </cell>
        </row>
        <row r="1266">
          <cell r="A1266" t="str">
            <v>I2355</v>
          </cell>
          <cell r="B1266" t="str">
            <v>ODF  rackeable 19'- 24 posiciones</v>
          </cell>
          <cell r="C1266" t="str">
            <v>u</v>
          </cell>
          <cell r="D1266">
            <v>15493.3884</v>
          </cell>
          <cell r="E1266">
            <v>44487</v>
          </cell>
          <cell r="F1266" t="str">
            <v>MERCADO LIBRE</v>
          </cell>
          <cell r="G1266" t="str">
            <v>01_MATERIALES</v>
          </cell>
          <cell r="H1266" t="str">
            <v>INST. ELECTRICA</v>
          </cell>
          <cell r="J1266" t="str">
            <v>https://articulo.mercadolibre.com.ar/MLA-831491881-odf-pachera-24-puertos-fibra-optica-con-cuplas-cuotas-_JM?quantity=1#position=2&amp;type=item&amp;tracking_id=1e04754c-fed8-4e79-9a94-ffb05f4ebf10</v>
          </cell>
        </row>
        <row r="1267">
          <cell r="A1267" t="str">
            <v>I2356</v>
          </cell>
          <cell r="B1267" t="str">
            <v>Portero electrico p/ ascensores</v>
          </cell>
          <cell r="C1267" t="str">
            <v>u</v>
          </cell>
          <cell r="D1267">
            <v>5454.5455000000002</v>
          </cell>
          <cell r="E1267">
            <v>44487</v>
          </cell>
          <cell r="F1267" t="str">
            <v>MERCADO LIBRE</v>
          </cell>
          <cell r="G1267" t="str">
            <v>01_MATERIALES</v>
          </cell>
          <cell r="H1267" t="str">
            <v>INST. ELECTRICA</v>
          </cell>
          <cell r="J1267" t="str">
            <v>https://articulo.mercadolibre.com.ar/MLA-618035594-kit-portero-electrico-telefono-commax-frente-embutir-dp2s-_JM?searchVariation=32054940110#searchVariation=32054940110&amp;position=29&amp;type=item&amp;tracking_id=859cca5f-a118-44f5-b48f-bb5b8c722fb3</v>
          </cell>
        </row>
        <row r="1268">
          <cell r="A1268" t="str">
            <v>I2358</v>
          </cell>
          <cell r="B1268" t="str">
            <v>Caja de PVC de 150 mm x 150 mm para Inst-Eléctrica</v>
          </cell>
          <cell r="C1268" t="str">
            <v>u</v>
          </cell>
          <cell r="D1268">
            <v>849.58680000000004</v>
          </cell>
          <cell r="E1268">
            <v>44487</v>
          </cell>
          <cell r="F1268" t="str">
            <v>MERCADO LIBRE</v>
          </cell>
          <cell r="G1268" t="str">
            <v>01_MATERIALES</v>
          </cell>
          <cell r="H1268" t="str">
            <v>INST. ELECTRICA</v>
          </cell>
          <cell r="J1268" t="str">
            <v>https://articulo.mercadolibre.com.ar/MLA-863712732-caja-pvc-de-paso-estanca-200x150x75mm-ip65-pr100581-roker-_JM#position=3&amp;type=item&amp;tracking_id=b4b69bd9-6c1d-4483-aaae-044ddb769102</v>
          </cell>
        </row>
        <row r="1269">
          <cell r="A1269" t="str">
            <v>I2359</v>
          </cell>
          <cell r="B1269" t="str">
            <v>Protección antivandálica de artefacto</v>
          </cell>
          <cell r="C1269" t="str">
            <v>u</v>
          </cell>
          <cell r="D1269">
            <v>7000</v>
          </cell>
          <cell r="E1269">
            <v>44276</v>
          </cell>
          <cell r="F1269" t="str">
            <v>SIN FUENTE</v>
          </cell>
          <cell r="G1269" t="str">
            <v>01_MATERIALES</v>
          </cell>
          <cell r="H1269" t="str">
            <v>INST. ELECTRICA</v>
          </cell>
          <cell r="J1269" t="str">
            <v>SIN CÓDIGO</v>
          </cell>
        </row>
        <row r="1270">
          <cell r="A1270" t="str">
            <v>I2360</v>
          </cell>
          <cell r="B1270" t="str">
            <v>Caño Hierro Galvanizado 1" x 3 ml Daisa</v>
          </cell>
          <cell r="C1270" t="str">
            <v>ml</v>
          </cell>
          <cell r="D1270">
            <v>333.416</v>
          </cell>
          <cell r="E1270">
            <v>44351</v>
          </cell>
          <cell r="F1270" t="str">
            <v>MERCADO LIBRE</v>
          </cell>
          <cell r="G1270" t="str">
            <v>01_MATERIALES</v>
          </cell>
          <cell r="H1270" t="str">
            <v>INST. ELECTRICA</v>
          </cell>
          <cell r="J1270" t="str">
            <v>https://articulo.mercadolibre.com.ar/MLA-828004674-cano-hierro-galvanizado-tipo-daisa-1-x-3mts-pack-x-10pzas-_JM#position=3&amp;type=item&amp;tracking_id=cfefa929-267a-47c8-b1c5-30b21be49426</v>
          </cell>
        </row>
        <row r="1271">
          <cell r="A1271" t="str">
            <v>I2361</v>
          </cell>
          <cell r="B1271" t="str">
            <v>Cupla de Unión Daisa de 1"</v>
          </cell>
          <cell r="C1271" t="str">
            <v>u</v>
          </cell>
          <cell r="D1271">
            <v>219.14879999999999</v>
          </cell>
          <cell r="E1271">
            <v>44487</v>
          </cell>
          <cell r="F1271" t="str">
            <v>MERCADO LIBRE</v>
          </cell>
          <cell r="G1271" t="str">
            <v>01_MATERIALES</v>
          </cell>
          <cell r="H1271" t="str">
            <v>INST. ELECTRICA</v>
          </cell>
          <cell r="J1271" t="str">
            <v>https://articulo.mercadolibre.com.ar/MLA-875183276-cupla-de-union-1-uso-externo-daisa-urt100l-por-e631--_JM#position=5&amp;type=item&amp;tracking_id=1b633bda-5482-404d-91b6-2412fc48cdee</v>
          </cell>
        </row>
        <row r="1272">
          <cell r="A1272" t="str">
            <v>I2362</v>
          </cell>
          <cell r="B1272" t="str">
            <v>Conector de aluminio de 1" Daisa</v>
          </cell>
          <cell r="C1272" t="str">
            <v>u</v>
          </cell>
          <cell r="D1272">
            <v>180.99170000000001</v>
          </cell>
          <cell r="E1272">
            <v>44351</v>
          </cell>
          <cell r="F1272" t="str">
            <v>MERCADO LIBRE</v>
          </cell>
          <cell r="G1272" t="str">
            <v>01_MATERIALES</v>
          </cell>
          <cell r="H1272" t="str">
            <v>INST. ELECTRICA</v>
          </cell>
          <cell r="J1272" t="str">
            <v>https://articulo.mercadolibre.com.ar/MLA-828023721-conector-de-aluminio-largo-tipo-daisa-1-_JM#position=4&amp;type=item&amp;tracking_id=bc609a45-8bba-4ed1-bf47-d7816cdcbfcb</v>
          </cell>
        </row>
        <row r="1273">
          <cell r="A1273" t="str">
            <v>I2363</v>
          </cell>
          <cell r="B1273" t="str">
            <v>Abrazadera Para Caño Hg 1" Daisa</v>
          </cell>
          <cell r="C1273" t="str">
            <v>u</v>
          </cell>
          <cell r="D1273">
            <v>171.99170000000001</v>
          </cell>
          <cell r="E1273">
            <v>44487</v>
          </cell>
          <cell r="F1273" t="str">
            <v>MERCADO LIBRE</v>
          </cell>
          <cell r="G1273" t="str">
            <v>01_MATERIALES</v>
          </cell>
          <cell r="H1273" t="str">
            <v>INST. ELECTRICA</v>
          </cell>
          <cell r="J1273" t="str">
            <v>https://articulo.mercadolibre.com.ar/MLA-875201669-abrazadera-grampa-completa-para-cano-1-daisa-por-e631--_JM#position=1&amp;type=item&amp;tracking_id=9753625a-9762-415d-8dda-eac5c9187900</v>
          </cell>
        </row>
        <row r="1274">
          <cell r="A1274" t="str">
            <v>I2364</v>
          </cell>
          <cell r="B1274" t="str">
            <v>BANCO DUVET 1600</v>
          </cell>
          <cell r="C1274" t="str">
            <v>u</v>
          </cell>
          <cell r="D1274">
            <v>36766</v>
          </cell>
          <cell r="E1274">
            <v>44076</v>
          </cell>
          <cell r="F1274" t="str">
            <v>MAIL JJP 11-SEP-2020 17:14:29</v>
          </cell>
          <cell r="G1274" t="str">
            <v>01_MATERIALES</v>
          </cell>
          <cell r="H1274">
            <v>0</v>
          </cell>
          <cell r="J1274" t="str">
            <v>DURBAN - Martin Cossa te: 54 11 4312 4010 | Int. 556 / durbanprecast.com.ar</v>
          </cell>
        </row>
        <row r="1275">
          <cell r="A1275" t="str">
            <v>I2365</v>
          </cell>
          <cell r="B1275" t="str">
            <v>BANCO PANORAMA RECTO</v>
          </cell>
          <cell r="C1275" t="str">
            <v>u</v>
          </cell>
          <cell r="D1275">
            <v>10682</v>
          </cell>
          <cell r="E1275">
            <v>44076</v>
          </cell>
          <cell r="F1275" t="str">
            <v>MAIL JJP 11-SEP-2020 17:14:29</v>
          </cell>
          <cell r="G1275" t="str">
            <v>01_MATERIALES</v>
          </cell>
          <cell r="H1275">
            <v>0</v>
          </cell>
          <cell r="J1275" t="str">
            <v>DURBAN - Martin Cossa te: 54 11 4312 4010 | Int. 556 / durbanprecast.com.ar</v>
          </cell>
        </row>
        <row r="1276">
          <cell r="A1276" t="str">
            <v>I2366</v>
          </cell>
          <cell r="B1276" t="str">
            <v>BANCO PLACIDO</v>
          </cell>
          <cell r="C1276" t="str">
            <v>u</v>
          </cell>
          <cell r="D1276">
            <v>23312</v>
          </cell>
          <cell r="E1276">
            <v>44076</v>
          </cell>
          <cell r="F1276" t="str">
            <v>MAIL JJP 11-SEP-2020 17:14:29</v>
          </cell>
          <cell r="G1276" t="str">
            <v>01_MATERIALES</v>
          </cell>
          <cell r="H1276">
            <v>0</v>
          </cell>
          <cell r="J1276" t="str">
            <v>DURBAN - Martin Cossa te: 54 11 4312 4010 | Int. 556 / durbanprecast.com.ar</v>
          </cell>
        </row>
        <row r="1277">
          <cell r="A1277" t="str">
            <v>I2367</v>
          </cell>
          <cell r="B1277" t="str">
            <v>BANCO VESSEL</v>
          </cell>
          <cell r="C1277" t="str">
            <v>u</v>
          </cell>
          <cell r="D1277">
            <v>15373</v>
          </cell>
          <cell r="E1277">
            <v>44076</v>
          </cell>
          <cell r="F1277" t="str">
            <v>MAIL JJP 11-SEP-2020 17:14:29</v>
          </cell>
          <cell r="G1277" t="str">
            <v>01_MATERIALES</v>
          </cell>
          <cell r="H1277">
            <v>0</v>
          </cell>
          <cell r="J1277" t="str">
            <v>DURBAN - Martin Cossa te: 54 11 4312 4010 | Int. 556 / durbanprecast.com.ar</v>
          </cell>
        </row>
        <row r="1278">
          <cell r="A1278" t="str">
            <v>I2368</v>
          </cell>
          <cell r="B1278" t="str">
            <v>BEBEDERO WATERFRONT C/GRIFERIA</v>
          </cell>
          <cell r="C1278" t="str">
            <v>u</v>
          </cell>
          <cell r="D1278">
            <v>60536</v>
          </cell>
          <cell r="E1278">
            <v>44076</v>
          </cell>
          <cell r="F1278" t="str">
            <v>MAIL JJP 11-SEP-2020 17:14:29</v>
          </cell>
          <cell r="G1278" t="str">
            <v>01_MATERIALES</v>
          </cell>
          <cell r="H1278" t="str">
            <v>GRIFERIA</v>
          </cell>
          <cell r="J1278" t="str">
            <v>DURBAN - Martin Cossa te: 54 11 4312 4010 | Int. 556 / durbanprecast.com.ar</v>
          </cell>
        </row>
        <row r="1279">
          <cell r="A1279" t="str">
            <v>I2369</v>
          </cell>
          <cell r="B1279" t="str">
            <v>BICICLETERO VELO</v>
          </cell>
          <cell r="C1279" t="str">
            <v>u</v>
          </cell>
          <cell r="D1279">
            <v>6441</v>
          </cell>
          <cell r="E1279">
            <v>44076</v>
          </cell>
          <cell r="F1279" t="str">
            <v>MAIL JJP 11-SEP-2020 17:14:29</v>
          </cell>
          <cell r="G1279" t="str">
            <v>01_MATERIALES</v>
          </cell>
          <cell r="H1279">
            <v>0</v>
          </cell>
          <cell r="J1279" t="str">
            <v>DURBAN - Martin Cossa te: 54 11 4312 4010 | Int. 556 / durbanprecast.com.ar</v>
          </cell>
        </row>
        <row r="1280">
          <cell r="A1280" t="str">
            <v>I2370</v>
          </cell>
          <cell r="B1280" t="str">
            <v>BOLARDO MADERO HARBOUR</v>
          </cell>
          <cell r="C1280" t="str">
            <v>u</v>
          </cell>
          <cell r="D1280">
            <v>4667</v>
          </cell>
          <cell r="E1280">
            <v>44076</v>
          </cell>
          <cell r="F1280" t="str">
            <v>MAIL JJP 11-SEP-2020 17:14:29</v>
          </cell>
          <cell r="G1280" t="str">
            <v>01_MATERIALES</v>
          </cell>
          <cell r="H1280">
            <v>0</v>
          </cell>
          <cell r="J1280" t="str">
            <v>DURBAN - Martin Cossa te: 54 11 4312 4010 | Int. 556 / durbanprecast.com.ar</v>
          </cell>
        </row>
        <row r="1281">
          <cell r="A1281" t="str">
            <v>I2371</v>
          </cell>
          <cell r="B1281" t="str">
            <v>BOLARDO RECONQUISTA</v>
          </cell>
          <cell r="C1281" t="str">
            <v>u</v>
          </cell>
          <cell r="D1281">
            <v>5920</v>
          </cell>
          <cell r="E1281">
            <v>44076</v>
          </cell>
          <cell r="F1281" t="str">
            <v>MAIL JJP 11-SEP-2020 17:14:29</v>
          </cell>
          <cell r="G1281" t="str">
            <v>01_MATERIALES</v>
          </cell>
          <cell r="H1281">
            <v>0</v>
          </cell>
          <cell r="J1281" t="str">
            <v>DURBAN - Martin Cossa te: 54 11 4312 4010 | Int. 556 / durbanprecast.com.ar</v>
          </cell>
        </row>
        <row r="1282">
          <cell r="A1282" t="str">
            <v>I2372</v>
          </cell>
          <cell r="B1282" t="str">
            <v>Bandeja Portacables Perforada 600mm 1.25 Galv X3 M</v>
          </cell>
          <cell r="C1282" t="str">
            <v>ml</v>
          </cell>
          <cell r="D1282">
            <v>1741.3223</v>
          </cell>
          <cell r="E1282">
            <v>44487</v>
          </cell>
          <cell r="F1282" t="str">
            <v>MERCADO LIBRE</v>
          </cell>
          <cell r="G1282" t="str">
            <v>01_MATERIALES</v>
          </cell>
          <cell r="H1282" t="str">
            <v>ELECTRICIDAD</v>
          </cell>
          <cell r="J1282" t="str">
            <v>https://articulo.mercadolibre.com.ar/MLA-811521069-bandeja-portacable-perforada-600-mm-x-3-metros-07mm-oferta-_JM#position=1&amp;type=item&amp;tracking_id=9d59f952-3e1b-4f35-b6dd-30b666c51367</v>
          </cell>
        </row>
        <row r="1283">
          <cell r="A1283" t="str">
            <v>I2373</v>
          </cell>
          <cell r="B1283" t="str">
            <v>Bandeja Portacables Perforada 450mm 1.25 Galv X3 M</v>
          </cell>
          <cell r="C1283" t="str">
            <v>ml</v>
          </cell>
          <cell r="D1283">
            <v>1615.0165</v>
          </cell>
          <cell r="E1283">
            <v>44487</v>
          </cell>
          <cell r="F1283" t="str">
            <v>MERCADO LIBRE</v>
          </cell>
          <cell r="G1283" t="str">
            <v>01_MATERIALES</v>
          </cell>
          <cell r="H1283" t="str">
            <v>ELECTRICIDAD</v>
          </cell>
          <cell r="J1283" t="str">
            <v>https://articulo.mercadolibre.com.ar/MLA-781119554-bandeja-portacable-stucchi-perforada-3m-450x50-_JM#position=11&amp;type=item&amp;tracking_id=980c267b-7309-49d8-bcc9-711a97e9c4b9</v>
          </cell>
        </row>
        <row r="1284">
          <cell r="A1284" t="str">
            <v>I2374</v>
          </cell>
          <cell r="B1284" t="str">
            <v>Soporte Bandeja Portacable 480 mm x 160 mm</v>
          </cell>
          <cell r="C1284" t="str">
            <v>u</v>
          </cell>
          <cell r="D1284">
            <v>1266.1157000000001</v>
          </cell>
          <cell r="E1284">
            <v>44487</v>
          </cell>
          <cell r="F1284" t="str">
            <v>MERCADO LIBRE</v>
          </cell>
          <cell r="G1284" t="str">
            <v>01_MATERIALES</v>
          </cell>
          <cell r="H1284" t="str">
            <v>ELECTRICIDAD</v>
          </cell>
          <cell r="J1284" t="str">
            <v>https://articulo.mercadolibre.com.ar/MLA-775787815-mensula-reforzada-de-pared-bandeja-portacables-630mm-elece-_JM#position=5&amp;search_layout=stack&amp;type=item&amp;tracking_id=06c8ca03-a4d7-4e45-a4be-30e1e0d22511</v>
          </cell>
        </row>
        <row r="1285">
          <cell r="A1285" t="str">
            <v>I2375</v>
          </cell>
          <cell r="B1285" t="str">
            <v>Soporte Bandeja Portacable 600 mm</v>
          </cell>
          <cell r="C1285" t="str">
            <v>u</v>
          </cell>
          <cell r="D1285">
            <v>1266.1157000000001</v>
          </cell>
          <cell r="E1285">
            <v>44487</v>
          </cell>
          <cell r="F1285" t="str">
            <v>MERCADO LIBRE</v>
          </cell>
          <cell r="G1285" t="str">
            <v>01_MATERIALES</v>
          </cell>
          <cell r="H1285" t="str">
            <v>ELECTRICIDAD</v>
          </cell>
          <cell r="J1285" t="str">
            <v>https://articulo.mercadolibre.com.ar/MLA-775787815-mensula-reforzada-de-pared-bandeja-portacables-630mm-elece-_JM#position=5&amp;search_layout=stack&amp;type=item&amp;tracking_id=06c8ca03-a4d7-4e45-a4be-30e1e0d22511</v>
          </cell>
        </row>
        <row r="1286">
          <cell r="A1286" t="str">
            <v>I2376</v>
          </cell>
          <cell r="B1286" t="str">
            <v>Tapa de cámara en herrería (100 kg/m2)</v>
          </cell>
          <cell r="C1286" t="str">
            <v>m2</v>
          </cell>
          <cell r="D1286">
            <v>2090</v>
          </cell>
          <cell r="E1286">
            <v>44487</v>
          </cell>
          <cell r="F1286" t="str">
            <v>DOLARIZADO</v>
          </cell>
          <cell r="G1286" t="str">
            <v>01_MATERIALES</v>
          </cell>
          <cell r="H1286" t="str">
            <v>ELECTRICIDAD</v>
          </cell>
          <cell r="J1286">
            <v>20</v>
          </cell>
        </row>
        <row r="1287">
          <cell r="A1287" t="str">
            <v>I2377</v>
          </cell>
          <cell r="B1287" t="str">
            <v>Cable Subterraneo  3x70/35</v>
          </cell>
          <cell r="C1287" t="str">
            <v>ml</v>
          </cell>
          <cell r="D1287">
            <v>5532.0248000000001</v>
          </cell>
          <cell r="E1287">
            <v>44487</v>
          </cell>
          <cell r="F1287" t="str">
            <v>MERCADO LIBRE</v>
          </cell>
          <cell r="G1287" t="str">
            <v>01_MATERIALES</v>
          </cell>
          <cell r="H1287" t="str">
            <v>ELECTRICIDAD</v>
          </cell>
          <cell r="J1287" t="str">
            <v>https://articulo.mercadolibre.com.ar/MLA-896628904-cable-subterraneo-sintenax-3x7035-argenplas-cuotas-_JM#position=3&amp;type=item&amp;tracking_id=d3acb844-3c17-4fc7-bbc1-fb6bb918c894</v>
          </cell>
        </row>
        <row r="1288">
          <cell r="A1288" t="str">
            <v>I2378</v>
          </cell>
          <cell r="B1288" t="str">
            <v xml:space="preserve">Cable Subterráneo 3x95+50 Mm² </v>
          </cell>
          <cell r="C1288" t="str">
            <v>ml</v>
          </cell>
          <cell r="D1288">
            <v>6299.1736000000001</v>
          </cell>
          <cell r="E1288">
            <v>44487</v>
          </cell>
          <cell r="F1288" t="str">
            <v>MERCADO LIBRE</v>
          </cell>
          <cell r="G1288" t="str">
            <v>01_MATERIALES</v>
          </cell>
          <cell r="H1288" t="str">
            <v>ELECTRICIDAD</v>
          </cell>
          <cell r="J1288" t="str">
            <v>https://articulo.mercadolibre.com.ar/MLA-782745694-cable-subterraneo-tipo-sintenax-3x9550mm-precio-x-mts-mh-_JM#position=1&amp;type=item&amp;tracking_id=04dd2717-abd8-4a1f-b003-2eceb864746d</v>
          </cell>
        </row>
        <row r="1289">
          <cell r="A1289" t="str">
            <v>I2379</v>
          </cell>
          <cell r="B1289" t="str">
            <v xml:space="preserve">Mosaicos Cementicios de 0,30 mts x 0,30 mts (Botoners Amarillos - Precaución) </v>
          </cell>
          <cell r="C1289" t="str">
            <v>m2</v>
          </cell>
          <cell r="D1289">
            <v>1448</v>
          </cell>
          <cell r="E1289">
            <v>44487</v>
          </cell>
          <cell r="F1289" t="str">
            <v>LA ESPAÑOLA MOSAICOS</v>
          </cell>
          <cell r="G1289" t="str">
            <v>01_MATERIALES</v>
          </cell>
          <cell r="H1289" t="str">
            <v>SOLADO HAPTICO</v>
          </cell>
        </row>
        <row r="1290">
          <cell r="A1290" t="str">
            <v>I2380</v>
          </cell>
          <cell r="B1290" t="str">
            <v xml:space="preserve">Mosaicos Cementicios de 0,30 mts x 0,30 mts (Cuadriculado Rojo - Peligro) </v>
          </cell>
          <cell r="C1290" t="str">
            <v>m2</v>
          </cell>
          <cell r="D1290">
            <v>1448</v>
          </cell>
          <cell r="E1290">
            <v>44487</v>
          </cell>
          <cell r="F1290" t="str">
            <v>LA ESPAÑOLA MOSAICOS</v>
          </cell>
          <cell r="G1290" t="str">
            <v>01_MATERIALES</v>
          </cell>
          <cell r="H1290" t="str">
            <v>SOLADO HAPTICO</v>
          </cell>
        </row>
        <row r="1291">
          <cell r="A1291" t="str">
            <v>I2381</v>
          </cell>
          <cell r="B1291" t="str">
            <v xml:space="preserve">Mosaicos Cementicios de 0,30 mts x 0,30 mts (Bastones Blancos - Guía Ciego) </v>
          </cell>
          <cell r="C1291" t="str">
            <v>m2</v>
          </cell>
          <cell r="D1291">
            <v>1448</v>
          </cell>
          <cell r="E1291">
            <v>44487</v>
          </cell>
          <cell r="F1291" t="str">
            <v>LA ESPAÑOLA MOSAICOS</v>
          </cell>
          <cell r="G1291" t="str">
            <v>01_MATERIALES</v>
          </cell>
          <cell r="H1291" t="str">
            <v>SOLADO HAPTICO</v>
          </cell>
        </row>
        <row r="1292">
          <cell r="A1292" t="str">
            <v>I2382</v>
          </cell>
          <cell r="B1292" t="str">
            <v xml:space="preserve">Mosaicos Cementicios de 0,30 mts x 0,30 mts (Liso Gris) </v>
          </cell>
          <cell r="C1292" t="str">
            <v>m2</v>
          </cell>
          <cell r="D1292">
            <v>1162</v>
          </cell>
          <cell r="E1292">
            <v>44487</v>
          </cell>
          <cell r="F1292" t="str">
            <v>LA ESPAÑOLA MOSAICOS</v>
          </cell>
          <cell r="G1292" t="str">
            <v>01_MATERIALES</v>
          </cell>
          <cell r="H1292" t="str">
            <v>SOLADO HAPTICO</v>
          </cell>
        </row>
        <row r="1293">
          <cell r="A1293" t="str">
            <v>I2383</v>
          </cell>
          <cell r="B1293" t="str">
            <v xml:space="preserve">Mosaicos Cementicios de 0,40 mts x 0,40 mts (Bastones Grises - Guía Ciego) </v>
          </cell>
          <cell r="C1293" t="str">
            <v>m2</v>
          </cell>
          <cell r="D1293">
            <v>1448</v>
          </cell>
          <cell r="E1293">
            <v>44487</v>
          </cell>
          <cell r="F1293" t="str">
            <v>LA ESPAÑOLA MOSAICOS</v>
          </cell>
          <cell r="G1293" t="str">
            <v>01_MATERIALES</v>
          </cell>
          <cell r="H1293" t="str">
            <v>SOLADO HAPTICO</v>
          </cell>
        </row>
        <row r="1294">
          <cell r="A1294" t="str">
            <v>I2384</v>
          </cell>
          <cell r="B1294" t="str">
            <v xml:space="preserve">Mosaicos Graníticos Blancos de 0,40 mts x 0,40 mts </v>
          </cell>
          <cell r="C1294" t="str">
            <v>m2</v>
          </cell>
          <cell r="D1294">
            <v>1549.59</v>
          </cell>
          <cell r="E1294">
            <v>44409</v>
          </cell>
          <cell r="F1294" t="str">
            <v>ESEDE REVESTIMIENTOS</v>
          </cell>
          <cell r="G1294" t="str">
            <v>01_MATERIALES</v>
          </cell>
          <cell r="H1294" t="str">
            <v>SOLADO HAPTICO</v>
          </cell>
          <cell r="J1294" t="str">
            <v>https://articulo.mercadolibre.com.ar/MLA-848183213-loseta-lisa-de-cemento-blangino-_JM?matt_tool=99627252&amp;matt_word=&amp;matt_source=google&amp;matt_campaign_id=11618996398&amp;matt_ad_group_id=113657887432&amp;matt_match_type=&amp;matt_network=g&amp;matt_device=c&amp;matt_creative=479789011102&amp;matt_keyword=&amp;matt_ad_position=&amp;matt_ad_type=pla&amp;matt_merchant_id=231361321&amp;matt_product_id=MLA848183213&amp;matt_product_partition_id=492467635352&amp;matt_target_id=aud-1250848972293:pla-492467635352&amp;gclid=Cj0KCQjwm9yJBhDTARIsABKIcGaxg3Wn68C4YS1y8uWKHTcMM96P1RfzY08ZG_eEETHmr3Rk2cEP42caAmFhEALw_wcB</v>
          </cell>
        </row>
        <row r="1295">
          <cell r="A1295" t="str">
            <v>I2385</v>
          </cell>
          <cell r="B1295" t="str">
            <v xml:space="preserve">PASTINA BLANCA S520B </v>
          </cell>
          <cell r="C1295" t="str">
            <v>kg</v>
          </cell>
          <cell r="D1295">
            <v>423.63639999999998</v>
          </cell>
          <cell r="E1295">
            <v>44487</v>
          </cell>
          <cell r="F1295" t="str">
            <v>MERCADO LIBRE</v>
          </cell>
          <cell r="G1295" t="str">
            <v>01_MATERIALES</v>
          </cell>
          <cell r="H1295" t="str">
            <v>SOLADO HAPTICO</v>
          </cell>
          <cell r="J1295" t="str">
            <v>https://articulo.mercadolibre.com.ar/MLA-903811669-pastina-klaukol-alta-performance-x-5kg-_JM?searchVariation=74896702207#searchVariation=74896702207&amp;position=2&amp;search_layout=grid&amp;type=item&amp;tracking_id=460c815e-821a-416f-89e2-523e1635d0a3</v>
          </cell>
        </row>
        <row r="1296">
          <cell r="A1296" t="str">
            <v>I2386</v>
          </cell>
          <cell r="B1296" t="str">
            <v xml:space="preserve">PASTINA AMARILLA S520A </v>
          </cell>
          <cell r="C1296" t="str">
            <v>kg</v>
          </cell>
          <cell r="D1296">
            <v>295.04129999999998</v>
          </cell>
          <cell r="E1296">
            <v>44487</v>
          </cell>
          <cell r="F1296" t="str">
            <v>MERCADO LIBRE</v>
          </cell>
          <cell r="G1296" t="str">
            <v>01_MATERIALES</v>
          </cell>
          <cell r="H1296" t="str">
            <v>SOLADO HAPTICO</v>
          </cell>
          <cell r="J1296" t="str">
            <v>https://articulo.mercadolibre.com.ar/MLA-902679812-pastina-keracolor-classic-5kg-color-amarillo-mapei-sibaco-_JM#position=4&amp;search_layout=stack&amp;type=item&amp;tracking_id=a61de674-1c39-402f-95aa-c1369c9389f5</v>
          </cell>
        </row>
        <row r="1297">
          <cell r="A1297" t="str">
            <v>I2387</v>
          </cell>
          <cell r="B1297" t="str">
            <v xml:space="preserve">PASTINA ROJA S520R </v>
          </cell>
          <cell r="C1297" t="str">
            <v>kg</v>
          </cell>
          <cell r="D1297">
            <v>859.50409999999999</v>
          </cell>
          <cell r="E1297">
            <v>44487</v>
          </cell>
          <cell r="F1297" t="str">
            <v>MERCADO LIBRE</v>
          </cell>
          <cell r="G1297" t="str">
            <v>01_MATERIALES</v>
          </cell>
          <cell r="H1297" t="str">
            <v>SOLADO HAPTICO</v>
          </cell>
          <cell r="J1297" t="str">
            <v>https://articulo.mercadolibre.com.ar/MLA-842412025-klaukol-pastina-acrilica-x-15-kg-deco-frambuesa-rojo-_JM#position=3&amp;search_layout=grid&amp;type=item&amp;tracking_id=9129572d-1e50-43b2-8d54-42423ad31797</v>
          </cell>
        </row>
        <row r="1298">
          <cell r="A1298" t="str">
            <v>I2388</v>
          </cell>
          <cell r="B1298" t="str">
            <v xml:space="preserve">PASTINA GRIS S520G </v>
          </cell>
          <cell r="C1298" t="str">
            <v>kg</v>
          </cell>
          <cell r="D1298">
            <v>301.32</v>
          </cell>
          <cell r="E1298">
            <v>44494</v>
          </cell>
          <cell r="F1298" t="str">
            <v>MERCADO LIBRE</v>
          </cell>
          <cell r="G1298" t="str">
            <v>01_MATERIALES</v>
          </cell>
          <cell r="H1298" t="str">
            <v>SOLADO HAPTICO</v>
          </cell>
          <cell r="J1298" t="str">
            <v>https://articulo.mercadolibre.com.ar/MLA-769168449-pastina-alta-performance-para-porcellanato-5kg-klaukol-_JM?searchVariation=47880249574#searchVariation=47880249574&amp;position=4&amp;search_layout=grid&amp;type=item&amp;tracking_id=ab3e8098-23de-468d-b041-6b3970c78686</v>
          </cell>
        </row>
        <row r="1299">
          <cell r="A1299" t="str">
            <v>I2389</v>
          </cell>
          <cell r="B1299" t="str">
            <v>Tomacorreinte 2P+T IP44 - 32A</v>
          </cell>
          <cell r="C1299" t="str">
            <v>u</v>
          </cell>
          <cell r="D1299">
            <v>1779.3388</v>
          </cell>
          <cell r="E1299">
            <v>44444</v>
          </cell>
          <cell r="F1299" t="str">
            <v>MERCADO LIBRE</v>
          </cell>
          <cell r="G1299" t="str">
            <v>01_MATERIALES</v>
          </cell>
          <cell r="H1299" t="str">
            <v>ELECTRICIDAD</v>
          </cell>
          <cell r="J1299" t="str">
            <v>https://articulo.mercadolibre.com.ar/MLA-835191451-toma-industrial-de-pared-32a-3pt-380v-ip44-schneider-_JM?searchVariation=49405317429#searchVariation=49405317429&amp;position=1&amp;type=item&amp;tracking_id=139d1645-6d02-405d-927f-24957dba35f9</v>
          </cell>
        </row>
        <row r="1300">
          <cell r="A1300" t="str">
            <v>I2390</v>
          </cell>
          <cell r="B1300" t="str">
            <v>Tomacorreinte 4P+T IP44 - 32A</v>
          </cell>
          <cell r="C1300" t="str">
            <v>u</v>
          </cell>
          <cell r="D1300">
            <v>1899.2230999999999</v>
          </cell>
          <cell r="E1300">
            <v>44444</v>
          </cell>
          <cell r="F1300" t="str">
            <v>MERCADO LIBRE</v>
          </cell>
          <cell r="G1300" t="str">
            <v>01_MATERIALES</v>
          </cell>
          <cell r="H1300" t="str">
            <v>ELECTRICIDAD</v>
          </cell>
          <cell r="J1300" t="str">
            <v>https://articulo.mercadolibre.com.ar/MLA-844801699-toma-ind-32a-4p-380v-embutir-rec-ip44-schneider-e-pkf32g434-_JM#position=13&amp;type=item&amp;tracking_id=fece3ebe-61fe-4509-8c0e-9b9d7843cfdb</v>
          </cell>
        </row>
        <row r="1301">
          <cell r="A1301" t="str">
            <v>I2391</v>
          </cell>
          <cell r="B1301" t="str">
            <v>Cable  FTP AWG23 Cat.6</v>
          </cell>
          <cell r="C1301" t="str">
            <v>ml</v>
          </cell>
          <cell r="D1301">
            <v>35.193600000000004</v>
          </cell>
          <cell r="E1301">
            <v>44497</v>
          </cell>
          <cell r="F1301" t="str">
            <v>MERCADO LIBRE</v>
          </cell>
          <cell r="G1301" t="str">
            <v>01_MATERIALES</v>
          </cell>
          <cell r="H1301" t="str">
            <v>ELECTRICIDAD</v>
          </cell>
          <cell r="J1301" t="str">
            <v>https://articulo.mercadolibre.com.ar/MLA-668758554-cable-utp-cat6-rollo-305mts-23awg-interior-megalite-cat-6-_JM#position=1&amp;search_layout=grid&amp;type=item&amp;tracking_id=28249654-2f7a-4dad-9a6c-0892c4b730b2</v>
          </cell>
        </row>
        <row r="1302">
          <cell r="A1302" t="str">
            <v>I2392</v>
          </cell>
          <cell r="B1302" t="str">
            <v>Rack p/Switch amurable</v>
          </cell>
          <cell r="C1302" t="str">
            <v>u</v>
          </cell>
          <cell r="D1302">
            <v>16527.272700000001</v>
          </cell>
          <cell r="E1302">
            <v>44300</v>
          </cell>
          <cell r="F1302" t="str">
            <v>MERCADO LIBRE</v>
          </cell>
          <cell r="G1302" t="str">
            <v>01_MATERIALES</v>
          </cell>
          <cell r="H1302" t="str">
            <v>ELECTRICIDAD</v>
          </cell>
          <cell r="J1302" t="str">
            <v>https://articulo.mercadolibre.com.ar/MLA-816696887-rack-mural-12-unidades-19-con-llave-servidores-redes-cctv-_JM#position=3&amp;type=item&amp;tracking_id=e4db5a4a-562b-4184-bd85-121fa7dc7fc1</v>
          </cell>
        </row>
        <row r="1303">
          <cell r="A1303" t="str">
            <v>I2393</v>
          </cell>
          <cell r="B1303" t="str">
            <v>Switch Modelo CISCO C2960x - 48FPS - L</v>
          </cell>
          <cell r="C1303" t="str">
            <v>u</v>
          </cell>
          <cell r="D1303">
            <v>206296.36360000001</v>
          </cell>
          <cell r="E1303">
            <v>44239</v>
          </cell>
          <cell r="F1303" t="str">
            <v>MERCADO LIBRE</v>
          </cell>
          <cell r="G1303" t="str">
            <v>01_MATERIALES</v>
          </cell>
          <cell r="H1303" t="str">
            <v>ELECTRICIDAD</v>
          </cell>
          <cell r="J1303" t="str">
            <v>https://articulo.mercadolibre.com.ar/MLA-839945705-switch-cisco-ws-c2960x-48fpd-l-catalyst-2960-x-48-gige-poe--_JM?matt_tool=80963329&amp;matt_word=&amp;gclid=EAIaIQobChMI-c_yveLr6wIVCgaRCh2ZfwgkEAQYBSABEgLCD_D_BwE</v>
          </cell>
        </row>
        <row r="1304">
          <cell r="A1304" t="str">
            <v>I2394</v>
          </cell>
          <cell r="B1304" t="str">
            <v>Pintura para hormigón visto Sikaguard Sika 700 x 20 litros</v>
          </cell>
          <cell r="C1304" t="str">
            <v>u</v>
          </cell>
          <cell r="D1304">
            <v>10541.3223</v>
          </cell>
          <cell r="E1304">
            <v>44444</v>
          </cell>
          <cell r="F1304" t="str">
            <v>MERCADO LIBRE</v>
          </cell>
          <cell r="G1304" t="str">
            <v>01_MATERIALES</v>
          </cell>
          <cell r="H1304" t="str">
            <v>PINTURAS</v>
          </cell>
          <cell r="J1304" t="str">
            <v>https://articulo.mercadolibre.com.ar/MLA-869941440-sikaguard-sika-700-s-20lt-impermeabilizante-hidrorrepelente-_JM#position=1&amp;type=item&amp;tracking_id=0137054c-4662-4c87-b4b7-426316524f10</v>
          </cell>
        </row>
        <row r="1305">
          <cell r="A1305" t="str">
            <v>I2395</v>
          </cell>
          <cell r="B1305" t="str">
            <v>Ladrillo Retak 20x25x50</v>
          </cell>
          <cell r="C1305" t="str">
            <v>u</v>
          </cell>
          <cell r="D1305">
            <v>415.19830000000002</v>
          </cell>
          <cell r="E1305">
            <v>44444</v>
          </cell>
          <cell r="F1305" t="str">
            <v>MERCADO LIBRE</v>
          </cell>
          <cell r="G1305" t="str">
            <v>01_MATERIALES</v>
          </cell>
          <cell r="H1305" t="str">
            <v>RETAK</v>
          </cell>
          <cell r="J1305" t="str">
            <v>https://articulo.mercadolibre.com.ar/MLA-713638773-ladrillo-retak-bloque-20x25x50-cm-oferta-_JM#reco_item_pos=1&amp;reco_backend=machinalis-v2p-pdp-boost-v2&amp;reco_backend_type=low_level&amp;reco_client=vip-v2p&amp;reco_id=1146ae36-341b-48ce-bc6e-6c8673a308c2</v>
          </cell>
        </row>
        <row r="1306">
          <cell r="A1306" t="str">
            <v>I2396</v>
          </cell>
          <cell r="B1306" t="str">
            <v>Mortero Adhesivo Retak x 30 kg</v>
          </cell>
          <cell r="C1306" t="str">
            <v>kg</v>
          </cell>
          <cell r="D1306">
            <v>34.661200000000001</v>
          </cell>
          <cell r="E1306">
            <v>44444</v>
          </cell>
          <cell r="F1306" t="str">
            <v>MERCADO LIBRE</v>
          </cell>
          <cell r="G1306" t="str">
            <v>01_MATERIALES</v>
          </cell>
          <cell r="H1306" t="str">
            <v>RETAK</v>
          </cell>
          <cell r="J1306" t="str">
            <v>https://articulo.mercadolibre.com.ar/MLA-897391701-retak-pegamento-adhesivo-mortero-30-kgs-corralon-demarco-_JM#position=1&amp;type=item&amp;tracking_id=9bdef0f7-f3c7-4852-b287-c29bd75629f8</v>
          </cell>
        </row>
        <row r="1307">
          <cell r="A1307" t="str">
            <v>I2397</v>
          </cell>
          <cell r="B1307" t="str">
            <v>Ladrillo Retak 15x25x50</v>
          </cell>
          <cell r="C1307" t="str">
            <v>u</v>
          </cell>
          <cell r="D1307">
            <v>368.84300000000002</v>
          </cell>
          <cell r="E1307">
            <v>44444</v>
          </cell>
          <cell r="F1307" t="str">
            <v>MERCADO LIBRE</v>
          </cell>
          <cell r="G1307" t="str">
            <v>01_MATERIALES</v>
          </cell>
          <cell r="H1307" t="str">
            <v>RETAK</v>
          </cell>
          <cell r="J1307" t="str">
            <v>https://articulo.mercadolibre.com.ar/MLA-775142162-ladrillo-retak-bloque-15x25x50-cm-oferta-_JM#position=1&amp;type=item&amp;tracking_id=aaa34187-64eb-499c-81c1-a54d6e45ddc6</v>
          </cell>
        </row>
        <row r="1308">
          <cell r="A1308" t="str">
            <v>I2398</v>
          </cell>
          <cell r="B1308" t="str">
            <v>Ladrillo Retak 10x25x50</v>
          </cell>
          <cell r="C1308" t="str">
            <v>u</v>
          </cell>
          <cell r="D1308">
            <v>247.10740000000001</v>
          </cell>
          <cell r="E1308">
            <v>44444</v>
          </cell>
          <cell r="F1308" t="str">
            <v>MERCADO LIBRE</v>
          </cell>
          <cell r="G1308" t="str">
            <v>01_MATERIALES</v>
          </cell>
          <cell r="H1308" t="str">
            <v>RETAK</v>
          </cell>
          <cell r="J1308" t="str">
            <v>https://articulo.mercadolibre.com.ar/MLA-844028798-ladrillo-retak-10x25x50-zona-norte-la-pista-y-26-_JM#position=2&amp;type=item&amp;tracking_id=51cc6ef7-3896-4e16-a6ca-7c3d72e8a335</v>
          </cell>
        </row>
        <row r="1309">
          <cell r="A1309" t="str">
            <v>I2399</v>
          </cell>
          <cell r="B1309" t="str">
            <v>Mesada de Granito Gris Mara de 2,00 x 0,50 con zócalo de 5 cm y pollera de 10 cm, 2 traforos</v>
          </cell>
          <cell r="C1309" t="str">
            <v>u</v>
          </cell>
          <cell r="D1309">
            <v>28000</v>
          </cell>
          <cell r="E1309">
            <v>44280</v>
          </cell>
          <cell r="F1309" t="str">
            <v>marmoleriavillara@hotmail.com</v>
          </cell>
          <cell r="G1309" t="str">
            <v>01_MATERIALES</v>
          </cell>
          <cell r="H1309" t="str">
            <v>GRANITOS</v>
          </cell>
          <cell r="J1309" t="str">
            <v>Marmoleria Villara</v>
          </cell>
        </row>
        <row r="1310">
          <cell r="A1310" t="str">
            <v>I2400</v>
          </cell>
          <cell r="B1310" t="str">
            <v>Caño electricidad  hierro semipesado 1"</v>
          </cell>
          <cell r="C1310" t="str">
            <v>ml</v>
          </cell>
          <cell r="D1310">
            <v>327.82369999999997</v>
          </cell>
          <cell r="E1310">
            <v>44444</v>
          </cell>
          <cell r="F1310" t="str">
            <v>MERCADO LIBRE</v>
          </cell>
          <cell r="G1310" t="str">
            <v>01_MATERIALES</v>
          </cell>
          <cell r="H1310" t="str">
            <v>ELECTRICIDAD</v>
          </cell>
          <cell r="J1310" t="str">
            <v>https://articulo.mercadolibre.com.ar/MLA-896107739-cano-de-luz-hierro-redondo-semipesado-1-x-3-metros-_JM#position=7&amp;type=item&amp;tracking_id=709198bb-e662-455a-87e1-465be08bb2b9</v>
          </cell>
        </row>
        <row r="1311">
          <cell r="A1311" t="str">
            <v>I2401</v>
          </cell>
          <cell r="B1311" t="str">
            <v>Caño electricidad  hierro semipesado 1 1/4"</v>
          </cell>
          <cell r="C1311" t="str">
            <v>ml</v>
          </cell>
          <cell r="D1311">
            <v>470.24790000000002</v>
          </cell>
          <cell r="E1311">
            <v>44444</v>
          </cell>
          <cell r="F1311" t="str">
            <v>MERCADO LIBRE</v>
          </cell>
          <cell r="G1311" t="str">
            <v>01_MATERIALES</v>
          </cell>
          <cell r="H1311" t="str">
            <v>ELECTRICIDAD</v>
          </cell>
          <cell r="J1311" t="str">
            <v>https://articulo.mercadolibre.com.ar/MLA-896106613-cano-de-luz-hierro-redondo-semipesado-1-14-x-3-metros-_JM#position=1&amp;type=item&amp;tracking_id=9fdc16b4-a4ec-4ce2-9821-50c8b47e258f</v>
          </cell>
        </row>
        <row r="1312">
          <cell r="A1312" t="str">
            <v>I2402</v>
          </cell>
          <cell r="B1312" t="str">
            <v>Caño electricidad  hierro semipesado 1 1/2"</v>
          </cell>
          <cell r="C1312" t="str">
            <v>ml</v>
          </cell>
          <cell r="D1312">
            <v>571.62530000000004</v>
          </cell>
          <cell r="E1312">
            <v>44444</v>
          </cell>
          <cell r="F1312" t="str">
            <v>MERCADO LIBRE</v>
          </cell>
          <cell r="G1312" t="str">
            <v>01_MATERIALES</v>
          </cell>
          <cell r="H1312" t="str">
            <v>ELECTRICIDAD</v>
          </cell>
          <cell r="J1312" t="str">
            <v>https://articulo.mercadolibre.com.ar/MLA-896105784-cano-de-luz-hierro-redondo-semipesado-1-12-x-3-metros-_JM#position=2&amp;type=item&amp;tracking_id=73776a11-aed1-49c5-97c0-9b90b3e6e053</v>
          </cell>
        </row>
        <row r="1313">
          <cell r="A1313" t="str">
            <v>I2403</v>
          </cell>
          <cell r="B1313" t="str">
            <v>Cerco Olímpico Sucbcontrato</v>
          </cell>
          <cell r="C1313" t="str">
            <v>ml</v>
          </cell>
          <cell r="D1313">
            <v>3358</v>
          </cell>
          <cell r="E1313">
            <v>44487</v>
          </cell>
          <cell r="F1313" t="str">
            <v>MERCADO LIBRE</v>
          </cell>
          <cell r="G1313" t="str">
            <v>04_SUBCONTRATOS</v>
          </cell>
          <cell r="H1313" t="str">
            <v>CERCOS</v>
          </cell>
          <cell r="J1313" t="str">
            <v>alambrados.leguizamon@hotmail.com</v>
          </cell>
        </row>
        <row r="1314">
          <cell r="A1314" t="str">
            <v>I2404</v>
          </cell>
          <cell r="B1314" t="str">
            <v>Camión regador VW  17-210 - 4 x 2 (Costo Fijo)</v>
          </cell>
          <cell r="C1314" t="str">
            <v>hs</v>
          </cell>
          <cell r="D1314">
            <v>1158.6959999999999</v>
          </cell>
          <cell r="E1314">
            <v>44487</v>
          </cell>
          <cell r="F1314" t="str">
            <v>Maquinas</v>
          </cell>
          <cell r="G1314" t="str">
            <v>03_EQUIPOS</v>
          </cell>
          <cell r="H1314" t="str">
            <v>Costo Fijo</v>
          </cell>
          <cell r="J1314" t="str">
            <v>E24</v>
          </cell>
        </row>
        <row r="1315">
          <cell r="A1315" t="str">
            <v>I2405</v>
          </cell>
          <cell r="B1315" t="str">
            <v>Camión regador VW  17-210 - 4 x 2 (Costo Variable)</v>
          </cell>
          <cell r="C1315" t="str">
            <v>hs</v>
          </cell>
          <cell r="D1315">
            <v>2743.7520000000004</v>
          </cell>
          <cell r="E1315">
            <v>44487</v>
          </cell>
          <cell r="F1315" t="str">
            <v>Maquinas</v>
          </cell>
          <cell r="G1315" t="str">
            <v>03_EQUIPOS</v>
          </cell>
          <cell r="H1315" t="str">
            <v>Costo Variable</v>
          </cell>
          <cell r="J1315" t="str">
            <v>E24</v>
          </cell>
        </row>
        <row r="1316">
          <cell r="A1316" t="str">
            <v>I2406</v>
          </cell>
          <cell r="B1316" t="str">
            <v>Camión regador VW  17-210 - 4 x 2 (Costo)</v>
          </cell>
          <cell r="C1316" t="str">
            <v>hs</v>
          </cell>
          <cell r="D1316">
            <v>3902.4480000000003</v>
          </cell>
          <cell r="E1316">
            <v>44487</v>
          </cell>
          <cell r="F1316" t="str">
            <v>Maquinas</v>
          </cell>
          <cell r="G1316" t="str">
            <v>03_EQUIPOS</v>
          </cell>
          <cell r="H1316" t="str">
            <v>COSTO EQUIPO</v>
          </cell>
          <cell r="J1316" t="str">
            <v>E24</v>
          </cell>
        </row>
        <row r="1317">
          <cell r="A1317" t="str">
            <v>I2407</v>
          </cell>
          <cell r="B1317" t="str">
            <v>Acometida trifásica mas de 50 kw</v>
          </cell>
          <cell r="C1317" t="str">
            <v>u</v>
          </cell>
          <cell r="D1317">
            <v>26195</v>
          </cell>
          <cell r="E1317">
            <v>44287</v>
          </cell>
          <cell r="F1317" t="str">
            <v>ELECTROINSTALADOR</v>
          </cell>
          <cell r="G1317" t="str">
            <v>04_SUBCONTRATOS</v>
          </cell>
          <cell r="H1317" t="str">
            <v>INST. ELECTRICA</v>
          </cell>
          <cell r="J1317" t="str">
            <v>https://www.electroinstalador.com/cmo-listado-costos-mano-obra-n1088</v>
          </cell>
        </row>
        <row r="1318">
          <cell r="A1318" t="str">
            <v>I2408</v>
          </cell>
          <cell r="B1318" t="str">
            <v>Canalización caja de boca, 1 a 50 bocas</v>
          </cell>
          <cell r="C1318" t="str">
            <v>u</v>
          </cell>
          <cell r="D1318">
            <v>1850</v>
          </cell>
          <cell r="E1318">
            <v>44287</v>
          </cell>
          <cell r="F1318" t="str">
            <v>ELECTROINSTALADOR</v>
          </cell>
          <cell r="G1318" t="str">
            <v>04_SUBCONTRATOS</v>
          </cell>
          <cell r="H1318" t="str">
            <v>INST. ELECTRICA</v>
          </cell>
          <cell r="J1318" t="str">
            <v>https://www.electroinstalador.com/cmo-listado-costos-mano-obra-n1088</v>
          </cell>
        </row>
        <row r="1319">
          <cell r="A1319" t="str">
            <v>I2409</v>
          </cell>
          <cell r="B1319" t="str">
            <v>Colocación de tablero el gabinete solo (sumar caños entrantes y salientes)</v>
          </cell>
          <cell r="C1319" t="str">
            <v>u</v>
          </cell>
          <cell r="D1319">
            <v>1437.5</v>
          </cell>
          <cell r="E1319">
            <v>44287</v>
          </cell>
          <cell r="F1319" t="str">
            <v>ELECTROINSTALADOR</v>
          </cell>
          <cell r="G1319" t="str">
            <v>04_SUBCONTRATOS</v>
          </cell>
          <cell r="H1319" t="str">
            <v>INST. ELECTRICA</v>
          </cell>
          <cell r="J1319" t="str">
            <v>https://www.electroinstalador.com/cmo-listado-costos-mano-obra-n1088</v>
          </cell>
        </row>
        <row r="1320">
          <cell r="A1320" t="str">
            <v>I2410</v>
          </cell>
          <cell r="B1320" t="str">
            <v>Canalización 3/4" embutida 51 a 100 bocas</v>
          </cell>
          <cell r="C1320" t="str">
            <v>u</v>
          </cell>
          <cell r="D1320">
            <v>1758</v>
          </cell>
          <cell r="E1320">
            <v>44287</v>
          </cell>
          <cell r="F1320" t="str">
            <v>ELECTROINSTALADOR</v>
          </cell>
          <cell r="G1320" t="str">
            <v>04_SUBCONTRATOS</v>
          </cell>
          <cell r="H1320" t="str">
            <v>INST. ELECTRICA</v>
          </cell>
          <cell r="J1320" t="str">
            <v>https://www.electroinstalador.com/cmo-listado-costos-mano-obra-n1088</v>
          </cell>
        </row>
        <row r="1321">
          <cell r="A1321" t="str">
            <v>I2411</v>
          </cell>
          <cell r="B1321" t="str">
            <v>Canalización cañería metálica a la vista 1 a 50 bocas</v>
          </cell>
          <cell r="C1321" t="str">
            <v>u</v>
          </cell>
          <cell r="D1321">
            <v>1758</v>
          </cell>
          <cell r="E1321">
            <v>44287</v>
          </cell>
          <cell r="F1321" t="str">
            <v>ELECTROINSTALADOR</v>
          </cell>
          <cell r="G1321" t="str">
            <v>04_SUBCONTRATOS</v>
          </cell>
          <cell r="H1321" t="str">
            <v>INST. ELECTRICA</v>
          </cell>
          <cell r="J1321" t="str">
            <v>https://www.electroinstalador.com/cmo-listado-costos-mano-obra-n1088</v>
          </cell>
        </row>
        <row r="1322">
          <cell r="A1322" t="str">
            <v>I2412</v>
          </cell>
          <cell r="B1322" t="str">
            <v>Pisoducto por ml</v>
          </cell>
          <cell r="C1322" t="str">
            <v>ml</v>
          </cell>
          <cell r="D1322">
            <v>975</v>
          </cell>
          <cell r="E1322">
            <v>44287</v>
          </cell>
          <cell r="F1322" t="str">
            <v>ELECTROINSTALADOR</v>
          </cell>
          <cell r="G1322" t="str">
            <v>04_SUBCONTRATOS</v>
          </cell>
          <cell r="H1322" t="str">
            <v>INST. ELECTRICA</v>
          </cell>
          <cell r="J1322" t="str">
            <v>https://www.electroinstalador.com/cmo-listado-costos-mano-obra-n1088</v>
          </cell>
        </row>
        <row r="1323">
          <cell r="A1323" t="str">
            <v>I2413</v>
          </cell>
          <cell r="B1323" t="str">
            <v>Colocación de cajas de piso, tomas, curvas</v>
          </cell>
          <cell r="C1323" t="str">
            <v>u</v>
          </cell>
          <cell r="D1323">
            <v>2540</v>
          </cell>
          <cell r="E1323">
            <v>44287</v>
          </cell>
          <cell r="F1323" t="str">
            <v>ELECTROINSTALADOR</v>
          </cell>
          <cell r="G1323" t="str">
            <v>04_SUBCONTRATOS</v>
          </cell>
          <cell r="H1323" t="str">
            <v>INST. ELECTRICA</v>
          </cell>
          <cell r="J1323" t="str">
            <v>https://www.electroinstalador.com/cmo-listado-costos-mano-obra-n1088</v>
          </cell>
        </row>
        <row r="1324">
          <cell r="A1324" t="str">
            <v>I2414</v>
          </cell>
          <cell r="B1324" t="str">
            <v>Colocación de periscópios</v>
          </cell>
          <cell r="C1324" t="str">
            <v>u</v>
          </cell>
          <cell r="D1324">
            <v>1355</v>
          </cell>
          <cell r="E1324">
            <v>44287</v>
          </cell>
          <cell r="F1324" t="str">
            <v>ELECTROINSTALADOR</v>
          </cell>
          <cell r="G1324" t="str">
            <v>04_SUBCONTRATOS</v>
          </cell>
          <cell r="H1324" t="str">
            <v>INST. ELECTRICA</v>
          </cell>
          <cell r="J1324" t="str">
            <v>https://www.electroinstalador.com/cmo-listado-costos-mano-obra-n1088</v>
          </cell>
        </row>
        <row r="1325">
          <cell r="A1325" t="str">
            <v>I2415</v>
          </cell>
          <cell r="B1325" t="str">
            <v>Cableado de pisoducto</v>
          </cell>
          <cell r="C1325" t="str">
            <v>ml</v>
          </cell>
          <cell r="D1325">
            <v>1120</v>
          </cell>
          <cell r="E1325">
            <v>44287</v>
          </cell>
          <cell r="F1325" t="str">
            <v>ELECTROINSTALADOR</v>
          </cell>
          <cell r="G1325" t="str">
            <v>04_SUBCONTRATOS</v>
          </cell>
          <cell r="H1325" t="str">
            <v>INST. ELECTRICA</v>
          </cell>
          <cell r="J1325" t="str">
            <v>https://www.electroinstalador.com/cmo-listado-costos-mano-obra-n1088</v>
          </cell>
        </row>
        <row r="1326">
          <cell r="A1326" t="str">
            <v>I2416</v>
          </cell>
          <cell r="B1326" t="str">
            <v>Colocación de tomas de periscopio</v>
          </cell>
          <cell r="C1326" t="str">
            <v>u</v>
          </cell>
          <cell r="D1326">
            <v>780</v>
          </cell>
          <cell r="E1326">
            <v>44287</v>
          </cell>
          <cell r="F1326" t="str">
            <v>ELECTROINSTALADOR</v>
          </cell>
          <cell r="G1326" t="str">
            <v>04_SUBCONTRATOS</v>
          </cell>
          <cell r="H1326" t="str">
            <v>INST. ELECTRICA</v>
          </cell>
          <cell r="J1326" t="str">
            <v>https://www.electroinstalador.com/cmo-listado-costos-mano-obra-n1088</v>
          </cell>
        </row>
        <row r="1327">
          <cell r="A1327" t="str">
            <v>I2417</v>
          </cell>
          <cell r="B1327" t="str">
            <v>Colocación de toma de tv y te cableado</v>
          </cell>
          <cell r="C1327" t="str">
            <v>u</v>
          </cell>
          <cell r="D1327">
            <v>1737.5</v>
          </cell>
          <cell r="E1327">
            <v>44287</v>
          </cell>
          <cell r="F1327" t="str">
            <v>ELECTROINSTALADOR</v>
          </cell>
          <cell r="G1327" t="str">
            <v>04_SUBCONTRATOS</v>
          </cell>
          <cell r="H1327" t="str">
            <v>INST. ELECTRICA</v>
          </cell>
          <cell r="J1327" t="str">
            <v>https://www.electroinstalador.com/cmo-listado-costos-mano-obra-n1088</v>
          </cell>
        </row>
        <row r="1328">
          <cell r="A1328" t="str">
            <v>I2418</v>
          </cell>
          <cell r="B1328" t="str">
            <v>Colocación de tomas de red cableado</v>
          </cell>
          <cell r="C1328" t="str">
            <v>u</v>
          </cell>
          <cell r="D1328">
            <v>3000</v>
          </cell>
          <cell r="E1328">
            <v>44287</v>
          </cell>
          <cell r="F1328" t="str">
            <v>ELECTROINSTALADOR</v>
          </cell>
          <cell r="G1328" t="str">
            <v>04_SUBCONTRATOS</v>
          </cell>
          <cell r="H1328" t="str">
            <v>INST. ELECTRICA</v>
          </cell>
          <cell r="J1328" t="str">
            <v>https://www.electroinstalador.com/cmo-listado-costos-mano-obra-n1088</v>
          </cell>
        </row>
        <row r="1329">
          <cell r="A1329" t="str">
            <v>I2419</v>
          </cell>
          <cell r="B1329" t="str">
            <v>Colocación de bandejas portacables hasta 300 mm 3 a 5 mts</v>
          </cell>
          <cell r="C1329" t="str">
            <v>ml</v>
          </cell>
          <cell r="D1329">
            <v>2353</v>
          </cell>
          <cell r="E1329">
            <v>44287</v>
          </cell>
          <cell r="F1329" t="str">
            <v>ELECTROINSTALADOR</v>
          </cell>
          <cell r="G1329" t="str">
            <v>04_SUBCONTRATOS</v>
          </cell>
          <cell r="H1329" t="str">
            <v>INST. ELECTRICA</v>
          </cell>
          <cell r="J1329" t="str">
            <v>https://www.electroinstalador.com/cmo-listado-costos-mano-obra-n1088</v>
          </cell>
        </row>
        <row r="1330">
          <cell r="A1330" t="str">
            <v>I2420</v>
          </cell>
          <cell r="B1330" t="str">
            <v>Colocación de bandejas portacables 450 a 600 mm 3 a 5 m</v>
          </cell>
          <cell r="C1330" t="str">
            <v>ml</v>
          </cell>
          <cell r="D1330">
            <v>2846</v>
          </cell>
          <cell r="E1330">
            <v>44287</v>
          </cell>
          <cell r="F1330" t="str">
            <v>ELECTROINSTALADOR</v>
          </cell>
          <cell r="G1330" t="str">
            <v>04_SUBCONTRATOS</v>
          </cell>
          <cell r="H1330" t="str">
            <v>INST. ELECTRICA</v>
          </cell>
          <cell r="J1330" t="str">
            <v>https://www.electroinstalador.com/cmo-listado-costos-mano-obra-n1088</v>
          </cell>
        </row>
        <row r="1331">
          <cell r="A1331" t="str">
            <v>I2421</v>
          </cell>
          <cell r="B1331" t="str">
            <v>Cableado de cañería 1 a 50 bocas (por boca)</v>
          </cell>
          <cell r="C1331" t="str">
            <v>u</v>
          </cell>
          <cell r="D1331">
            <v>1300</v>
          </cell>
          <cell r="E1331">
            <v>44287</v>
          </cell>
          <cell r="F1331" t="str">
            <v>ELECTROINSTALADOR</v>
          </cell>
          <cell r="G1331" t="str">
            <v>04_SUBCONTRATOS</v>
          </cell>
          <cell r="H1331" t="str">
            <v>INST. ELECTRICA</v>
          </cell>
          <cell r="J1331" t="str">
            <v>https://www.electroinstalador.com/cmo-listado-costos-mano-obra-n1088</v>
          </cell>
        </row>
        <row r="1332">
          <cell r="A1332" t="str">
            <v>I2422</v>
          </cell>
          <cell r="B1332" t="str">
            <v>Cableado de cañería 51 a 100 bocas (por boca)</v>
          </cell>
          <cell r="C1332" t="str">
            <v>u</v>
          </cell>
          <cell r="D1332">
            <v>1235</v>
          </cell>
          <cell r="E1332">
            <v>44287</v>
          </cell>
          <cell r="F1332" t="str">
            <v>ELECTROINSTALADOR</v>
          </cell>
          <cell r="G1332" t="str">
            <v>04_SUBCONTRATOS</v>
          </cell>
          <cell r="H1332" t="str">
            <v>INST. ELECTRICA</v>
          </cell>
          <cell r="J1332" t="str">
            <v>https://www.electroinstalador.com/cmo-listado-costos-mano-obra-n1088</v>
          </cell>
        </row>
        <row r="1333">
          <cell r="A1333" t="str">
            <v>I2423</v>
          </cell>
          <cell r="B1333" t="str">
            <v>Recableado en cañería, retirar e instalar (por boca)</v>
          </cell>
          <cell r="C1333" t="str">
            <v>u</v>
          </cell>
          <cell r="D1333">
            <v>1562.5</v>
          </cell>
          <cell r="E1333">
            <v>44287</v>
          </cell>
          <cell r="F1333" t="str">
            <v>ELECTROINSTALADOR</v>
          </cell>
          <cell r="G1333" t="str">
            <v>04_SUBCONTRATOS</v>
          </cell>
          <cell r="H1333" t="str">
            <v>INST. ELECTRICA</v>
          </cell>
          <cell r="J1333" t="str">
            <v>https://www.electroinstalador.com/cmo-listado-costos-mano-obra-n1088</v>
          </cell>
        </row>
        <row r="1334">
          <cell r="A1334" t="str">
            <v>I2424</v>
          </cell>
          <cell r="B1334" t="str">
            <v>Colocación de Interruptores 1 efecto simple</v>
          </cell>
          <cell r="C1334" t="str">
            <v>u</v>
          </cell>
          <cell r="D1334">
            <v>375</v>
          </cell>
          <cell r="E1334">
            <v>44287</v>
          </cell>
          <cell r="F1334" t="str">
            <v>ELECTROINSTALADOR</v>
          </cell>
          <cell r="G1334" t="str">
            <v>04_SUBCONTRATOS</v>
          </cell>
          <cell r="H1334" t="str">
            <v>INST. ELECTRICA</v>
          </cell>
          <cell r="J1334" t="str">
            <v>https://www.electroinstalador.com/cmo-listado-costos-mano-obra-n1088</v>
          </cell>
        </row>
        <row r="1335">
          <cell r="A1335" t="str">
            <v>I2425</v>
          </cell>
          <cell r="B1335" t="str">
            <v>Colocación de Interruptores 1 efecto combinación</v>
          </cell>
          <cell r="C1335" t="str">
            <v>u</v>
          </cell>
          <cell r="D1335">
            <v>562.5</v>
          </cell>
          <cell r="E1335">
            <v>44287</v>
          </cell>
          <cell r="F1335" t="str">
            <v>ELECTROINSTALADOR</v>
          </cell>
          <cell r="G1335" t="str">
            <v>04_SUBCONTRATOS</v>
          </cell>
          <cell r="H1335" t="str">
            <v>INST. ELECTRICA</v>
          </cell>
          <cell r="J1335" t="str">
            <v>https://www.electroinstalador.com/cmo-listado-costos-mano-obra-n1088</v>
          </cell>
        </row>
        <row r="1336">
          <cell r="A1336" t="str">
            <v>I2426</v>
          </cell>
          <cell r="B1336" t="str">
            <v>Colocación de tomacorriente simple</v>
          </cell>
          <cell r="C1336" t="str">
            <v>u</v>
          </cell>
          <cell r="D1336">
            <v>375</v>
          </cell>
          <cell r="E1336">
            <v>44287</v>
          </cell>
          <cell r="F1336" t="str">
            <v>ELECTROINSTALADOR</v>
          </cell>
          <cell r="G1336" t="str">
            <v>04_SUBCONTRATOS</v>
          </cell>
          <cell r="H1336" t="str">
            <v>INST. ELECTRICA</v>
          </cell>
          <cell r="J1336" t="str">
            <v>https://www.electroinstalador.com/cmo-listado-costos-mano-obra-n1088</v>
          </cell>
        </row>
        <row r="1337">
          <cell r="A1337" t="str">
            <v>I2427</v>
          </cell>
          <cell r="B1337" t="str">
            <v>Colocación de tomacorriente doble</v>
          </cell>
          <cell r="C1337" t="str">
            <v>u</v>
          </cell>
          <cell r="D1337">
            <v>562.5</v>
          </cell>
          <cell r="E1337">
            <v>44287</v>
          </cell>
          <cell r="F1337" t="str">
            <v>ELECTROINSTALADOR</v>
          </cell>
          <cell r="G1337" t="str">
            <v>04_SUBCONTRATOS</v>
          </cell>
          <cell r="H1337" t="str">
            <v>INST. ELECTRICA</v>
          </cell>
          <cell r="J1337" t="str">
            <v>https://www.electroinstalador.com/cmo-listado-costos-mano-obra-n1088</v>
          </cell>
        </row>
        <row r="1338">
          <cell r="A1338" t="str">
            <v>I2428</v>
          </cell>
          <cell r="B1338" t="str">
            <v>Colocación de sensor de humo</v>
          </cell>
          <cell r="C1338" t="str">
            <v>u</v>
          </cell>
          <cell r="D1338">
            <v>1000</v>
          </cell>
          <cell r="E1338">
            <v>44287</v>
          </cell>
          <cell r="F1338" t="str">
            <v>ELECTROINSTALADOR</v>
          </cell>
          <cell r="G1338" t="str">
            <v>04_SUBCONTRATOS</v>
          </cell>
          <cell r="H1338" t="str">
            <v>INST. ELECTRICA</v>
          </cell>
          <cell r="J1338" t="str">
            <v>https://www.electroinstalador.com/cmo-listado-costos-mano-obra-n1088</v>
          </cell>
        </row>
        <row r="1339">
          <cell r="A1339" t="str">
            <v>I2429</v>
          </cell>
          <cell r="B1339" t="str">
            <v>Colocación artefacto de iluminación interior</v>
          </cell>
          <cell r="C1339" t="str">
            <v>u</v>
          </cell>
          <cell r="D1339">
            <v>950</v>
          </cell>
          <cell r="E1339">
            <v>44287</v>
          </cell>
          <cell r="F1339" t="str">
            <v>ELECTROINSTALADOR</v>
          </cell>
          <cell r="G1339" t="str">
            <v>04_SUBCONTRATOS</v>
          </cell>
          <cell r="H1339" t="str">
            <v>INST. ELECTRICA</v>
          </cell>
          <cell r="J1339" t="str">
            <v>https://www.electroinstalador.com/cmo-listado-costos-mano-obra-n1088</v>
          </cell>
        </row>
        <row r="1340">
          <cell r="A1340" t="str">
            <v>I2430</v>
          </cell>
          <cell r="B1340" t="str">
            <v>Colocación de luminaria exterior con columna hasta 3 m</v>
          </cell>
          <cell r="C1340" t="str">
            <v>u</v>
          </cell>
          <cell r="D1340">
            <v>3500</v>
          </cell>
          <cell r="E1340">
            <v>44287</v>
          </cell>
          <cell r="F1340" t="str">
            <v>ELECTROINSTALADOR</v>
          </cell>
          <cell r="G1340" t="str">
            <v>04_SUBCONTRATOS</v>
          </cell>
          <cell r="H1340" t="str">
            <v>INST. ELECTRICA</v>
          </cell>
          <cell r="J1340" t="str">
            <v>https://www.electroinstalador.com/cmo-listado-costos-mano-obra-n1088</v>
          </cell>
        </row>
        <row r="1341">
          <cell r="A1341" t="str">
            <v>I2431</v>
          </cell>
          <cell r="B1341" t="str">
            <v>Colocación de Luminaria exterior con brazos hasta 4 m
de altura amurado a pared o columna</v>
          </cell>
          <cell r="C1341" t="str">
            <v>u</v>
          </cell>
          <cell r="D1341">
            <v>3600</v>
          </cell>
          <cell r="E1341">
            <v>44287</v>
          </cell>
          <cell r="F1341" t="str">
            <v>ELECTROINSTALADOR</v>
          </cell>
          <cell r="G1341" t="str">
            <v>04_SUBCONTRATOS</v>
          </cell>
          <cell r="H1341" t="str">
            <v>INST. ELECTRICA</v>
          </cell>
          <cell r="J1341" t="str">
            <v>https://www.electroinstalador.com/cmo-listado-costos-mano-obra-n1088</v>
          </cell>
        </row>
        <row r="1342">
          <cell r="A1342" t="str">
            <v>I2432</v>
          </cell>
          <cell r="B1342" t="str">
            <v>Instalación de luz de emergencia</v>
          </cell>
          <cell r="C1342" t="str">
            <v>u</v>
          </cell>
          <cell r="D1342">
            <v>1437.5</v>
          </cell>
          <cell r="E1342">
            <v>44287</v>
          </cell>
          <cell r="F1342" t="str">
            <v>ELECTROINSTALADOR</v>
          </cell>
          <cell r="G1342" t="str">
            <v>04_SUBCONTRATOS</v>
          </cell>
          <cell r="H1342" t="str">
            <v>INST. ELECTRICA</v>
          </cell>
          <cell r="J1342" t="str">
            <v>https://www.electroinstalador.com/cmo-listado-costos-mano-obra-n1088</v>
          </cell>
        </row>
        <row r="1343">
          <cell r="A1343" t="str">
            <v>I2433</v>
          </cell>
          <cell r="B1343" t="str">
            <v>Armado y colocación de luminarias
a &gt; 6 m de altura</v>
          </cell>
          <cell r="C1343" t="str">
            <v>u</v>
          </cell>
          <cell r="D1343">
            <v>3825</v>
          </cell>
          <cell r="E1343">
            <v>44287</v>
          </cell>
          <cell r="F1343" t="str">
            <v>ELECTROINSTALADOR</v>
          </cell>
          <cell r="G1343" t="str">
            <v>04_SUBCONTRATOS</v>
          </cell>
          <cell r="H1343" t="str">
            <v>INST. ELECTRICA</v>
          </cell>
          <cell r="J1343" t="str">
            <v>https://www.electroinstalador.com/cmo-listado-costos-mano-obra-n1088</v>
          </cell>
        </row>
        <row r="1344">
          <cell r="A1344" t="str">
            <v>I2434</v>
          </cell>
          <cell r="B1344" t="str">
            <v>Colocación de Interruptor termomagnético bipolar</v>
          </cell>
          <cell r="C1344" t="str">
            <v>u</v>
          </cell>
          <cell r="D1344">
            <v>450</v>
          </cell>
          <cell r="E1344">
            <v>44287</v>
          </cell>
          <cell r="F1344" t="str">
            <v>ELECTROINSTALADOR</v>
          </cell>
          <cell r="G1344" t="str">
            <v>04_SUBCONTRATOS</v>
          </cell>
          <cell r="H1344" t="str">
            <v>INST. ELECTRICA</v>
          </cell>
          <cell r="J1344" t="str">
            <v>https://www.electroinstalador.com/cmo-listado-costos-mano-obra-n1088</v>
          </cell>
        </row>
        <row r="1345">
          <cell r="A1345" t="str">
            <v>I2435</v>
          </cell>
          <cell r="B1345" t="str">
            <v>Colocación de Interruptor termomagnético tetrapolar</v>
          </cell>
          <cell r="C1345" t="str">
            <v>u</v>
          </cell>
          <cell r="D1345">
            <v>625</v>
          </cell>
          <cell r="E1345">
            <v>44287</v>
          </cell>
          <cell r="F1345" t="str">
            <v>ELECTROINSTALADOR</v>
          </cell>
          <cell r="G1345" t="str">
            <v>04_SUBCONTRATOS</v>
          </cell>
          <cell r="H1345" t="str">
            <v>INST. ELECTRICA</v>
          </cell>
          <cell r="J1345" t="str">
            <v>https://www.electroinstalador.com/cmo-listado-costos-mano-obra-n1088</v>
          </cell>
        </row>
        <row r="1346">
          <cell r="A1346" t="str">
            <v>I2436</v>
          </cell>
          <cell r="B1346" t="str">
            <v>Colocación de Interruptor diferencial bipolar</v>
          </cell>
          <cell r="C1346" t="str">
            <v>u</v>
          </cell>
          <cell r="D1346">
            <v>587.5</v>
          </cell>
          <cell r="E1346">
            <v>44287</v>
          </cell>
          <cell r="F1346" t="str">
            <v>ELECTROINSTALADOR</v>
          </cell>
          <cell r="G1346" t="str">
            <v>04_SUBCONTRATOS</v>
          </cell>
          <cell r="H1346" t="str">
            <v>INST. ELECTRICA</v>
          </cell>
          <cell r="J1346" t="str">
            <v>https://www.electroinstalador.com/cmo-listado-costos-mano-obra-n1088</v>
          </cell>
        </row>
        <row r="1347">
          <cell r="A1347" t="str">
            <v>I2437</v>
          </cell>
          <cell r="B1347" t="str">
            <v>Colocación de Interruptor diferencia tetrapolar</v>
          </cell>
          <cell r="C1347" t="str">
            <v>u</v>
          </cell>
          <cell r="D1347">
            <v>762.5</v>
          </cell>
          <cell r="E1347">
            <v>44287</v>
          </cell>
          <cell r="F1347" t="str">
            <v>ELECTROINSTALADOR</v>
          </cell>
          <cell r="G1347" t="str">
            <v>04_SUBCONTRATOS</v>
          </cell>
          <cell r="H1347" t="str">
            <v>INST. ELECTRICA</v>
          </cell>
          <cell r="J1347" t="str">
            <v>https://www.electroinstalador.com/cmo-listado-costos-mano-obra-n1088</v>
          </cell>
        </row>
        <row r="1348">
          <cell r="A1348" t="str">
            <v>I2438</v>
          </cell>
          <cell r="B1348" t="str">
            <v>Colocación de cableado de cámaras de seguridad por boca</v>
          </cell>
          <cell r="C1348" t="str">
            <v>u</v>
          </cell>
          <cell r="D1348">
            <v>1362.5</v>
          </cell>
          <cell r="E1348">
            <v>44287</v>
          </cell>
          <cell r="F1348" t="str">
            <v>ELECTROINSTALADOR</v>
          </cell>
          <cell r="G1348" t="str">
            <v>04_SUBCONTRATOS</v>
          </cell>
          <cell r="H1348" t="str">
            <v>INST. ELECTRICA</v>
          </cell>
          <cell r="J1348" t="str">
            <v>https://www.electroinstalador.com/cmo-listado-costos-mano-obra-n1088</v>
          </cell>
        </row>
        <row r="1349">
          <cell r="A1349" t="str">
            <v>I2439</v>
          </cell>
          <cell r="B1349" t="str">
            <v>Colocación de Puesta a Tierra</v>
          </cell>
          <cell r="C1349" t="str">
            <v>u</v>
          </cell>
          <cell r="D1349">
            <v>2450</v>
          </cell>
          <cell r="E1349">
            <v>44287</v>
          </cell>
          <cell r="F1349" t="str">
            <v>ELECTROINSTALADOR</v>
          </cell>
          <cell r="G1349" t="str">
            <v>04_SUBCONTRATOS</v>
          </cell>
          <cell r="H1349" t="str">
            <v>INST. ELECTRICA</v>
          </cell>
          <cell r="J1349" t="str">
            <v>https://www.electroinstalador.com/cmo-listado-costos-mano-obra-n1088</v>
          </cell>
        </row>
        <row r="1350">
          <cell r="A1350" t="str">
            <v>I2440</v>
          </cell>
          <cell r="B1350" t="str">
            <v>Gabinete Metálico 600 x 600 x 210</v>
          </cell>
          <cell r="C1350" t="str">
            <v>u</v>
          </cell>
          <cell r="D1350">
            <v>8603.3057851239664</v>
          </cell>
          <cell r="E1350">
            <v>44108</v>
          </cell>
          <cell r="F1350" t="str">
            <v>ELECTROCITY</v>
          </cell>
          <cell r="G1350" t="str">
            <v>04_SUBCONTRATOS</v>
          </cell>
          <cell r="H1350" t="str">
            <v>INST. ELECTRICA</v>
          </cell>
          <cell r="J1350" t="str">
            <v>https://www.electroinstalador.com/contenidos/costos-mano-obra.html</v>
          </cell>
        </row>
        <row r="1351">
          <cell r="A1351" t="str">
            <v>I2441</v>
          </cell>
          <cell r="B1351" t="str">
            <v>Colocación de cable en bandeja 1 x 35 mm2</v>
          </cell>
          <cell r="C1351" t="str">
            <v>ml</v>
          </cell>
          <cell r="D1351">
            <v>305</v>
          </cell>
          <cell r="E1351">
            <v>44108</v>
          </cell>
          <cell r="F1351" t="str">
            <v>ELECTROCITY</v>
          </cell>
          <cell r="G1351" t="str">
            <v>04_SUBCONTRATOS</v>
          </cell>
          <cell r="H1351" t="str">
            <v>INST. ELECTRICA</v>
          </cell>
          <cell r="J1351" t="str">
            <v>https://www.electroinstalador.com/contenidos/costos-mano-obra.html</v>
          </cell>
        </row>
        <row r="1352">
          <cell r="A1352" t="str">
            <v>I2442</v>
          </cell>
          <cell r="B1352" t="str">
            <v>Colocación de cable subterraneo 4x10 o menor que 1 x 35</v>
          </cell>
          <cell r="C1352" t="str">
            <v>ml</v>
          </cell>
          <cell r="D1352">
            <v>600</v>
          </cell>
          <cell r="E1352">
            <v>44287</v>
          </cell>
          <cell r="F1352" t="str">
            <v>ELECTROCITY</v>
          </cell>
          <cell r="G1352" t="str">
            <v>04_SUBCONTRATOS</v>
          </cell>
          <cell r="H1352" t="str">
            <v>INST. ELECTRICA</v>
          </cell>
          <cell r="J1352" t="str">
            <v>https://www.electroinstalador.com/contenidos/costos-mano-obra.html</v>
          </cell>
        </row>
        <row r="1353">
          <cell r="A1353" t="str">
            <v>I2443</v>
          </cell>
          <cell r="B1353" t="str">
            <v>Colocación de cable subterraneo mayor que 4x10 o 1 x 35</v>
          </cell>
          <cell r="C1353" t="str">
            <v>ml</v>
          </cell>
          <cell r="D1353">
            <v>945</v>
          </cell>
          <cell r="E1353">
            <v>44108</v>
          </cell>
          <cell r="F1353" t="str">
            <v>ELECTROCITY</v>
          </cell>
          <cell r="G1353" t="str">
            <v>04_SUBCONTRATOS</v>
          </cell>
          <cell r="H1353" t="str">
            <v>INST. ELECTRICA</v>
          </cell>
          <cell r="J1353" t="str">
            <v>https://www.electroinstalador.com/contenidos/costos-mano-obra.html</v>
          </cell>
        </row>
        <row r="1354">
          <cell r="A1354" t="str">
            <v>I2444</v>
          </cell>
          <cell r="B1354" t="str">
            <v>Colocación de cable en cañerías por ml (1 boca = 3 ml)</v>
          </cell>
          <cell r="C1354" t="str">
            <v>ml</v>
          </cell>
          <cell r="D1354">
            <v>500</v>
          </cell>
          <cell r="E1354">
            <v>44287</v>
          </cell>
          <cell r="F1354" t="str">
            <v>ELECTROCITY</v>
          </cell>
          <cell r="G1354" t="str">
            <v>04_SUBCONTRATOS</v>
          </cell>
          <cell r="H1354" t="str">
            <v>INST. ELECTRICA</v>
          </cell>
          <cell r="J1354" t="str">
            <v>SIN CÓDIGO</v>
          </cell>
        </row>
        <row r="1355">
          <cell r="A1355" t="str">
            <v>I2445</v>
          </cell>
          <cell r="B1355" t="str">
            <v>Cruce de vías (subcontrato)</v>
          </cell>
          <cell r="C1355" t="str">
            <v>ml</v>
          </cell>
          <cell r="D1355">
            <v>20000</v>
          </cell>
          <cell r="E1355">
            <v>44108</v>
          </cell>
          <cell r="F1355" t="str">
            <v>ESTIMADO</v>
          </cell>
          <cell r="G1355" t="str">
            <v>04_SUBCONTRATOS</v>
          </cell>
          <cell r="H1355" t="str">
            <v>INST. ELECTRICA</v>
          </cell>
          <cell r="J1355" t="str">
            <v>SIN CÓDIGO</v>
          </cell>
        </row>
        <row r="1356">
          <cell r="A1356" t="str">
            <v>I2446</v>
          </cell>
          <cell r="B1356" t="str">
            <v>Colocación de bornes para riel DIN</v>
          </cell>
          <cell r="C1356" t="str">
            <v>u</v>
          </cell>
          <cell r="D1356">
            <v>500</v>
          </cell>
          <cell r="E1356">
            <v>44287</v>
          </cell>
          <cell r="F1356" t="str">
            <v>REFERENCIA</v>
          </cell>
          <cell r="G1356" t="str">
            <v>01_MATERIALES</v>
          </cell>
          <cell r="H1356" t="str">
            <v>INST. ELECTRICA</v>
          </cell>
          <cell r="J1356" t="str">
            <v>SIN CÓDIGO</v>
          </cell>
        </row>
        <row r="1357">
          <cell r="A1357" t="str">
            <v>I2447</v>
          </cell>
          <cell r="B1357" t="str">
            <v>Colocación de borneras</v>
          </cell>
          <cell r="C1357" t="str">
            <v>u</v>
          </cell>
          <cell r="D1357">
            <v>500</v>
          </cell>
          <cell r="E1357">
            <v>44108</v>
          </cell>
          <cell r="F1357" t="str">
            <v>REFERENCIA</v>
          </cell>
          <cell r="G1357" t="str">
            <v>01_MATERIALES</v>
          </cell>
          <cell r="H1357" t="str">
            <v>INST. ELECTRICA</v>
          </cell>
          <cell r="J1357" t="str">
            <v>SIN CÓDIGO</v>
          </cell>
        </row>
        <row r="1358">
          <cell r="A1358" t="str">
            <v>I2448</v>
          </cell>
          <cell r="B1358" t="str">
            <v>Colocación de elemento en tablero, contacto, tabaquera, indicador luminoso</v>
          </cell>
          <cell r="C1358" t="str">
            <v>u</v>
          </cell>
          <cell r="D1358">
            <v>500</v>
          </cell>
          <cell r="E1358">
            <v>44108</v>
          </cell>
          <cell r="F1358" t="str">
            <v>REFERENCIA</v>
          </cell>
          <cell r="G1358" t="str">
            <v>01_MATERIALES</v>
          </cell>
          <cell r="H1358" t="str">
            <v>INST. ELECTRICA</v>
          </cell>
          <cell r="J1358" t="str">
            <v>SIN CÓDIGO</v>
          </cell>
        </row>
        <row r="1359">
          <cell r="A1359" t="str">
            <v>I2449</v>
          </cell>
          <cell r="B1359" t="str">
            <v>Colocación de Caja de Aluminio 100 x 50 x 50 / 150x150x80</v>
          </cell>
          <cell r="C1359" t="str">
            <v>u</v>
          </cell>
          <cell r="D1359">
            <v>900</v>
          </cell>
          <cell r="E1359">
            <v>44287</v>
          </cell>
          <cell r="F1359" t="str">
            <v>REFERENCIA</v>
          </cell>
          <cell r="G1359" t="str">
            <v>01_MATERIALES</v>
          </cell>
          <cell r="H1359" t="str">
            <v>INST. ELECTRICA</v>
          </cell>
          <cell r="J1359" t="str">
            <v>SIN CÓDIGO</v>
          </cell>
        </row>
        <row r="1360">
          <cell r="A1360" t="str">
            <v>I2450</v>
          </cell>
          <cell r="B1360" t="str">
            <v>Colocación de caja rectangular / octogonal</v>
          </cell>
          <cell r="C1360" t="str">
            <v>u</v>
          </cell>
          <cell r="D1360">
            <v>720</v>
          </cell>
          <cell r="E1360">
            <v>44108</v>
          </cell>
          <cell r="F1360" t="str">
            <v>REFERENCIA</v>
          </cell>
          <cell r="G1360" t="str">
            <v>01_MATERIALES</v>
          </cell>
          <cell r="H1360" t="str">
            <v>INST. ELECTRICA</v>
          </cell>
          <cell r="J1360" t="str">
            <v>SIN CÓDIGO</v>
          </cell>
        </row>
        <row r="1361">
          <cell r="A1361" t="str">
            <v>I2451</v>
          </cell>
          <cell r="B1361" t="str">
            <v>Colocación de cañería de electricidad metálica a la vista</v>
          </cell>
          <cell r="C1361" t="str">
            <v>ml</v>
          </cell>
          <cell r="D1361">
            <v>263.33333333333331</v>
          </cell>
          <cell r="E1361">
            <v>44108</v>
          </cell>
          <cell r="F1361" t="str">
            <v>ELECTROCITY (Cañería Metálica - De 51 a 100 bocas / 3 m)</v>
          </cell>
          <cell r="G1361" t="str">
            <v>01_MATERIALES</v>
          </cell>
          <cell r="H1361" t="str">
            <v>INST. ELECTRICA</v>
          </cell>
          <cell r="J1361" t="str">
            <v>SIN CÓDIGO</v>
          </cell>
        </row>
        <row r="1362">
          <cell r="A1362" t="str">
            <v>I2452</v>
          </cell>
          <cell r="B1362" t="str">
            <v>Colocación de cañería de electricidad metálica embutida</v>
          </cell>
          <cell r="C1362" t="str">
            <v>ml</v>
          </cell>
          <cell r="D1362">
            <v>353.33333333333331</v>
          </cell>
          <cell r="E1362">
            <v>44108</v>
          </cell>
          <cell r="F1362" t="str">
            <v>ELECTROCITY (Cañería Metálica - De 1 a 50 bocas / 3 m)</v>
          </cell>
          <cell r="G1362" t="str">
            <v>01_MATERIALES</v>
          </cell>
          <cell r="H1362" t="str">
            <v>INST. ELECTRICA</v>
          </cell>
          <cell r="J1362" t="str">
            <v>SIN CÓDIGO</v>
          </cell>
        </row>
        <row r="1363">
          <cell r="A1363" t="str">
            <v>I2453</v>
          </cell>
          <cell r="B1363" t="str">
            <v>Colocación de cañería tritubo</v>
          </cell>
          <cell r="C1363" t="str">
            <v>ml</v>
          </cell>
          <cell r="D1363">
            <v>235</v>
          </cell>
          <cell r="E1363">
            <v>44108</v>
          </cell>
          <cell r="F1363" t="str">
            <v>ELECTROCITY (Cañería PVC - De 51 a 100 bocas / 3)</v>
          </cell>
          <cell r="G1363" t="str">
            <v>01_MATERIALES</v>
          </cell>
          <cell r="H1363" t="str">
            <v>INST. ELECTRICA</v>
          </cell>
          <cell r="J1363" t="str">
            <v>SIN CÓDIGO</v>
          </cell>
        </row>
        <row r="1364">
          <cell r="A1364" t="str">
            <v>I2454</v>
          </cell>
          <cell r="B1364" t="str">
            <v>Colocación de tablero de tomas</v>
          </cell>
          <cell r="C1364" t="str">
            <v>u</v>
          </cell>
          <cell r="D1364">
            <v>15000</v>
          </cell>
          <cell r="E1364">
            <v>44108</v>
          </cell>
          <cell r="F1364" t="str">
            <v>estimado</v>
          </cell>
          <cell r="G1364" t="str">
            <v>01_MATERIALES</v>
          </cell>
          <cell r="H1364" t="str">
            <v>INST. ELECTRICA</v>
          </cell>
          <cell r="J1364" t="str">
            <v>SIN CÓDIGO</v>
          </cell>
        </row>
        <row r="1365">
          <cell r="A1365" t="str">
            <v>I2455</v>
          </cell>
          <cell r="B1365" t="str">
            <v>Colocacion de cable de 50 mm subterraneo</v>
          </cell>
          <cell r="C1365" t="str">
            <v>ml</v>
          </cell>
          <cell r="D1365">
            <v>305</v>
          </cell>
          <cell r="E1365">
            <v>44108</v>
          </cell>
          <cell r="F1365" t="str">
            <v>SIN FUENTE</v>
          </cell>
          <cell r="G1365" t="str">
            <v>01_MATERIALES</v>
          </cell>
          <cell r="H1365" t="str">
            <v>INST. ELECTRICA</v>
          </cell>
          <cell r="J1365" t="str">
            <v>SIN CÓDIGO</v>
          </cell>
        </row>
        <row r="1366">
          <cell r="A1366" t="str">
            <v>I2456</v>
          </cell>
          <cell r="B1366" t="str">
            <v>Colocación de punta de pararrayos</v>
          </cell>
          <cell r="C1366" t="str">
            <v>u</v>
          </cell>
          <cell r="D1366">
            <v>500</v>
          </cell>
          <cell r="E1366">
            <v>44256</v>
          </cell>
          <cell r="F1366" t="str">
            <v>SIN FUENTE</v>
          </cell>
          <cell r="G1366" t="str">
            <v>01_MATERIALES</v>
          </cell>
          <cell r="H1366" t="str">
            <v>INST. ELECTRICA</v>
          </cell>
          <cell r="J1366" t="str">
            <v>SIN CÓDIGO</v>
          </cell>
        </row>
        <row r="1367">
          <cell r="A1367" t="str">
            <v>I2457</v>
          </cell>
          <cell r="B1367" t="str">
            <v>Colocación de sensor de movimiento</v>
          </cell>
          <cell r="C1367" t="str">
            <v>u</v>
          </cell>
          <cell r="D1367">
            <v>2081.25</v>
          </cell>
          <cell r="E1367">
            <v>44287</v>
          </cell>
          <cell r="F1367" t="str">
            <v>ELECTROINSTALADOR</v>
          </cell>
          <cell r="G1367" t="str">
            <v>04_SUBCONTRATOS</v>
          </cell>
          <cell r="H1367" t="str">
            <v>INST. ELECTRICA</v>
          </cell>
          <cell r="J1367" t="str">
            <v>https://www.electroinstalador.com/cmo-listado-costos-mano-obra-n1088</v>
          </cell>
        </row>
        <row r="1368">
          <cell r="A1368" t="str">
            <v>I2458</v>
          </cell>
          <cell r="B1368" t="str">
            <v>Colocación de tablero de electricidad, sumar caños entrantes y salientes (Por caño)</v>
          </cell>
          <cell r="C1368" t="str">
            <v>u</v>
          </cell>
          <cell r="D1368">
            <v>1750</v>
          </cell>
          <cell r="E1368">
            <v>44287</v>
          </cell>
          <cell r="F1368" t="str">
            <v>ELECTROINSTALADOR</v>
          </cell>
          <cell r="G1368" t="str">
            <v>04_SUBCONTRATOS</v>
          </cell>
          <cell r="H1368" t="str">
            <v>INST. ELECTRICA</v>
          </cell>
          <cell r="J1368" t="str">
            <v>https://www.electroinstalador.com/cmo-listado-costos-mano-obra-n1088</v>
          </cell>
        </row>
        <row r="1369">
          <cell r="A1369" t="str">
            <v>I2459</v>
          </cell>
          <cell r="B1369" t="str">
            <v>Colocación de equipo autónomo de luminaria 3 hs</v>
          </cell>
          <cell r="C1369" t="str">
            <v>u</v>
          </cell>
          <cell r="D1369">
            <v>1500</v>
          </cell>
          <cell r="E1369">
            <v>44287</v>
          </cell>
          <cell r="F1369" t="str">
            <v>ELECTROINSTALADOR</v>
          </cell>
          <cell r="G1369" t="str">
            <v>04_SUBCONTRATOS</v>
          </cell>
          <cell r="H1369" t="str">
            <v>INST. ELECTRICA</v>
          </cell>
          <cell r="J1369" t="str">
            <v>https://www.electroinstalador.com/cmo-listado-costos-mano-obra-n1088</v>
          </cell>
        </row>
        <row r="1370">
          <cell r="A1370" t="str">
            <v>I2460</v>
          </cell>
          <cell r="B1370" t="str">
            <v>Colocar detector o sensor de humo</v>
          </cell>
          <cell r="C1370" t="str">
            <v>u</v>
          </cell>
          <cell r="D1370">
            <v>1000</v>
          </cell>
          <cell r="E1370">
            <v>44287</v>
          </cell>
          <cell r="F1370" t="str">
            <v>ELECTROINSTALADOR</v>
          </cell>
          <cell r="G1370" t="str">
            <v>04_SUBCONTRATOS</v>
          </cell>
          <cell r="H1370" t="str">
            <v>INST. ELECTRICA</v>
          </cell>
          <cell r="J1370" t="str">
            <v>https://www.electroinstalador.com/cmo-listado-costos-mano-obra-n1088</v>
          </cell>
        </row>
        <row r="1371">
          <cell r="A1371" t="str">
            <v>I2461</v>
          </cell>
          <cell r="B1371" t="str">
            <v>Conexión de Cartelería con Interruptores, Horarios y Fotocélulas</v>
          </cell>
          <cell r="C1371" t="str">
            <v>u</v>
          </cell>
          <cell r="D1371">
            <v>3887.5</v>
          </cell>
          <cell r="E1371">
            <v>44287</v>
          </cell>
          <cell r="F1371" t="str">
            <v>ELECTROINSTALADOR</v>
          </cell>
          <cell r="G1371" t="str">
            <v>04_SUBCONTRATOS</v>
          </cell>
          <cell r="H1371" t="str">
            <v>INST. ELECTRICA</v>
          </cell>
          <cell r="J1371" t="str">
            <v>https://www.electroinstalador.com/cmo-listado-costos-mano-obra-n1088</v>
          </cell>
        </row>
        <row r="1372">
          <cell r="A1372" t="str">
            <v>I2462</v>
          </cell>
          <cell r="B1372" t="str">
            <v>Colocación de Toma de  TV y/o Telefonía</v>
          </cell>
          <cell r="C1372" t="str">
            <v>u</v>
          </cell>
          <cell r="D1372">
            <v>1737.5</v>
          </cell>
          <cell r="E1372">
            <v>44287</v>
          </cell>
          <cell r="F1372" t="str">
            <v>ELECTROINSTALADOR</v>
          </cell>
          <cell r="G1372" t="str">
            <v>04_SUBCONTRATOS</v>
          </cell>
          <cell r="H1372" t="str">
            <v>INST. ELECTRICA</v>
          </cell>
          <cell r="J1372" t="str">
            <v>https://www.electroinstalador.com/cmo-listado-costos-mano-obra-n1088</v>
          </cell>
        </row>
        <row r="1373">
          <cell r="A1373" t="str">
            <v>I2463</v>
          </cell>
          <cell r="B1373" t="str">
            <v>Colocación de cables subterraneos mayores a 1 x 35 mm2</v>
          </cell>
          <cell r="C1373" t="str">
            <v>ml</v>
          </cell>
          <cell r="D1373">
            <v>1200</v>
          </cell>
          <cell r="E1373">
            <v>44287</v>
          </cell>
          <cell r="F1373" t="str">
            <v>ELECTROINSTALADOR</v>
          </cell>
          <cell r="G1373" t="str">
            <v>04_SUBCONTRATOS</v>
          </cell>
          <cell r="H1373" t="str">
            <v>INST. ELECTRICA</v>
          </cell>
          <cell r="J1373" t="str">
            <v>https://www.electroinstalador.com/cmo-listado-costos-mano-obra-n1088</v>
          </cell>
        </row>
        <row r="1374">
          <cell r="A1374" t="str">
            <v>I2464</v>
          </cell>
          <cell r="B1374" t="str">
            <v>New Jersey de 1,40 x 3,03 Prefabricada y Colocada en Obra sobre Camión</v>
          </cell>
          <cell r="C1374" t="str">
            <v>u</v>
          </cell>
          <cell r="D1374">
            <v>40900</v>
          </cell>
          <cell r="E1374">
            <v>44108</v>
          </cell>
          <cell r="F1374" t="str">
            <v>PRE-AR</v>
          </cell>
          <cell r="G1374" t="str">
            <v>01_MATERIALES</v>
          </cell>
          <cell r="H1374">
            <v>0</v>
          </cell>
          <cell r="J1374" t="str">
            <v>Presupuesto del 2 de noviembre-2020</v>
          </cell>
        </row>
        <row r="1375">
          <cell r="A1375" t="str">
            <v>I2465</v>
          </cell>
          <cell r="B1375" t="str">
            <v>Depreciación de Molde New Jersey 1,40</v>
          </cell>
          <cell r="C1375" t="str">
            <v>u</v>
          </cell>
          <cell r="D1375">
            <v>2612.5</v>
          </cell>
          <cell r="E1375">
            <v>44487</v>
          </cell>
          <cell r="F1375" t="str">
            <v>DOLARIZADO</v>
          </cell>
          <cell r="G1375" t="str">
            <v>01_MATERIALES</v>
          </cell>
          <cell r="H1375">
            <v>0</v>
          </cell>
          <cell r="J1375">
            <v>25</v>
          </cell>
        </row>
        <row r="1376">
          <cell r="A1376" t="str">
            <v>I2466</v>
          </cell>
          <cell r="B1376" t="str">
            <v>Skytrack (alquiler)</v>
          </cell>
          <cell r="C1376" t="str">
            <v>hs</v>
          </cell>
          <cell r="D1376">
            <v>5225</v>
          </cell>
          <cell r="E1376">
            <v>44487</v>
          </cell>
          <cell r="F1376" t="str">
            <v>DOLARIZADO</v>
          </cell>
          <cell r="G1376" t="str">
            <v>01_MATERIALES</v>
          </cell>
          <cell r="H1376">
            <v>0</v>
          </cell>
          <cell r="J1376">
            <v>50</v>
          </cell>
        </row>
        <row r="1377">
          <cell r="A1377" t="str">
            <v>I2467</v>
          </cell>
          <cell r="B1377" t="str">
            <v>Colocación de Mesada de Granito</v>
          </cell>
          <cell r="C1377" t="str">
            <v>m2</v>
          </cell>
          <cell r="D1377">
            <v>1750</v>
          </cell>
          <cell r="E1377">
            <v>44136</v>
          </cell>
          <cell r="F1377" t="str">
            <v>TUS MESADAS.COM</v>
          </cell>
          <cell r="G1377" t="str">
            <v>01_MATERIALES</v>
          </cell>
          <cell r="H1377">
            <v>0</v>
          </cell>
          <cell r="J1377" t="str">
            <v>SIN CÓDIGO</v>
          </cell>
        </row>
        <row r="1378">
          <cell r="A1378" t="str">
            <v>I2468</v>
          </cell>
          <cell r="B1378" t="str">
            <v xml:space="preserve">Corte recto y pegado Granito </v>
          </cell>
          <cell r="C1378" t="str">
            <v>ml</v>
          </cell>
          <cell r="D1378">
            <v>1500</v>
          </cell>
          <cell r="E1378">
            <v>44168</v>
          </cell>
          <cell r="F1378" t="str">
            <v>TUS MESADAS.COM</v>
          </cell>
          <cell r="G1378" t="str">
            <v>01_MATERIALES</v>
          </cell>
          <cell r="H1378">
            <v>0</v>
          </cell>
          <cell r="J1378" t="str">
            <v>SIN CÓDIGO</v>
          </cell>
        </row>
        <row r="1379">
          <cell r="A1379" t="str">
            <v>I2469</v>
          </cell>
          <cell r="B1379" t="str">
            <v xml:space="preserve">Corte inglete y pegado Granito </v>
          </cell>
          <cell r="C1379" t="str">
            <v>ml</v>
          </cell>
          <cell r="D1379">
            <v>1650</v>
          </cell>
          <cell r="E1379">
            <v>44168</v>
          </cell>
          <cell r="F1379" t="str">
            <v>TUS MESADAS.COM</v>
          </cell>
          <cell r="G1379" t="str">
            <v>01_MATERIALES</v>
          </cell>
          <cell r="H1379">
            <v>0</v>
          </cell>
          <cell r="J1379" t="str">
            <v>SIN CÓDIGO</v>
          </cell>
        </row>
        <row r="1380">
          <cell r="A1380" t="str">
            <v>I2470</v>
          </cell>
          <cell r="B1380" t="str">
            <v>Adoquines de hormigón intertrabado</v>
          </cell>
          <cell r="C1380" t="str">
            <v>m2</v>
          </cell>
          <cell r="D1380">
            <v>1052.8925999999999</v>
          </cell>
          <cell r="E1380">
            <v>44444</v>
          </cell>
          <cell r="F1380" t="str">
            <v>MERCADO LIBRE</v>
          </cell>
          <cell r="G1380" t="str">
            <v>01_MATERIALES</v>
          </cell>
          <cell r="H1380" t="str">
            <v>0</v>
          </cell>
          <cell r="J1380" t="str">
            <v>https://articulo.mercadolibre.com.ar/MLA-619778141-adoquines-de-hormigon-pavimento-articulado-rectangular-_JM?variation=38029576590#reco_item_pos=0&amp;reco_backend=machinalis-v2p-pdp-boost-v2&amp;reco_backend_type=low_level&amp;reco_client=vip-v2p&amp;reco_id=da8a3f03-dab9-423a-a00d-2519b5a7ab1d</v>
          </cell>
        </row>
        <row r="1381">
          <cell r="A1381" t="str">
            <v>I2471</v>
          </cell>
          <cell r="B1381" t="str">
            <v>Tanque acero inoxidable 3000 litros vertical</v>
          </cell>
          <cell r="C1381" t="str">
            <v>u</v>
          </cell>
          <cell r="D1381">
            <v>145454.54999999999</v>
          </cell>
          <cell r="E1381">
            <v>44494</v>
          </cell>
          <cell r="F1381" t="str">
            <v>MERCADO LIBRE</v>
          </cell>
          <cell r="G1381" t="str">
            <v>01_MATERIALES</v>
          </cell>
          <cell r="H1381" t="str">
            <v>INST. AGUA</v>
          </cell>
          <cell r="J1381" t="str">
            <v>https://articulo.mercadolibre.com.ar/MLA-620115538-tanque-de-agua-acero-inox-affinity-vertical-especial-3000-l-_JM#position=1&amp;type=item&amp;tracking_id=2842dd3a-5106-4f7e-8aa0-766166efe48f</v>
          </cell>
        </row>
        <row r="1382">
          <cell r="A1382" t="str">
            <v>I2472</v>
          </cell>
          <cell r="B1382" t="str">
            <v>Tanque acero inoxidable 1000 litros vertical</v>
          </cell>
          <cell r="C1382" t="str">
            <v>u</v>
          </cell>
          <cell r="D1382">
            <v>22162.8099</v>
          </cell>
          <cell r="E1382">
            <v>44444</v>
          </cell>
          <cell r="F1382" t="str">
            <v>MERCADO LIBRE</v>
          </cell>
          <cell r="G1382" t="str">
            <v>01_MATERIALES</v>
          </cell>
          <cell r="H1382" t="str">
            <v>INST. AGUA</v>
          </cell>
          <cell r="J1382" t="str">
            <v>https://www.mercadolibre.com.ar/tanque-de-agua-affinity-home-vertical-acero-inoxidable-1000l-141cm/p/MLA14559981?pdp_filters=blocked_sellers:true#searchVariation=MLA14559981&amp;position=1&amp;type=product&amp;tracking_id=c53d89d7-d5e2-499e-90b9-9cc65bd13eb5</v>
          </cell>
        </row>
        <row r="1383">
          <cell r="A1383" t="str">
            <v>I2473</v>
          </cell>
          <cell r="B1383" t="str">
            <v>Válvula Descarga Automática de Inodoro</v>
          </cell>
          <cell r="C1383" t="str">
            <v>u</v>
          </cell>
          <cell r="D1383">
            <v>10082.64</v>
          </cell>
          <cell r="E1383">
            <v>44494</v>
          </cell>
          <cell r="F1383" t="str">
            <v>MERCADO LIBRE</v>
          </cell>
          <cell r="G1383" t="str">
            <v>01_MATERIALES</v>
          </cell>
          <cell r="H1383" t="str">
            <v>INST. AGUA</v>
          </cell>
          <cell r="J1383" t="str">
            <v>https://articulo.mercadolibre.com.ar/MLA-848973396-valvula-inodoro-automatica-hydra-clean-51002-sin-interes-_JM#position=1&amp;type=item&amp;tracking_id=81f8673e-903c-498e-8580-1a218fa52fc1</v>
          </cell>
        </row>
        <row r="1384">
          <cell r="A1384" t="str">
            <v>I2474</v>
          </cell>
          <cell r="B1384" t="str">
            <v>Tapa para válvula de descarga automática de inodoro</v>
          </cell>
          <cell r="C1384" t="str">
            <v>u</v>
          </cell>
          <cell r="D1384">
            <v>4785.12</v>
          </cell>
          <cell r="E1384">
            <v>44494</v>
          </cell>
          <cell r="F1384" t="str">
            <v>MERCADO LIBRE</v>
          </cell>
          <cell r="G1384" t="str">
            <v>01_MATERIALES</v>
          </cell>
          <cell r="H1384" t="str">
            <v>INST. AGUA</v>
          </cell>
          <cell r="J1384" t="str">
            <v>https://articulo.mercadolibre.com.ar/MLA-879596828-tapa-y-tecla-para-valvula-descarga-de-inodoro-fv-036802-_JM#position=1&amp;type=item&amp;tracking_id=e5b59fcd-3cd4-4af1-aa84-2a7a02fa473e</v>
          </cell>
        </row>
        <row r="1385">
          <cell r="A1385" t="str">
            <v>I2475</v>
          </cell>
          <cell r="B1385" t="str">
            <v>Caño de electricidad PVC 25 mm x 3 mts</v>
          </cell>
          <cell r="C1385" t="str">
            <v>u</v>
          </cell>
          <cell r="D1385">
            <v>357.02480000000003</v>
          </cell>
          <cell r="E1385">
            <v>44444</v>
          </cell>
          <cell r="F1385" t="str">
            <v>MERCADO LIBRE</v>
          </cell>
          <cell r="G1385" t="str">
            <v>01_MATERIALES</v>
          </cell>
          <cell r="H1385" t="str">
            <v>0</v>
          </cell>
          <cell r="J1385" t="str">
            <v>https://articulo.mercadolibre.com.ar/MLA-883262383-cano-de-pvc-rigido-semipesado-25mm-x-3-metros-genrod-stg-_JM#reco_item_pos=3&amp;reco_backend=machinalis-v2p-pdp-boost-v2&amp;reco_backend_type=low_level&amp;reco_client=vip-v2p&amp;reco_id=3bec365d-918a-4a8a-9233-eef2708433b5</v>
          </cell>
        </row>
        <row r="1386">
          <cell r="A1386" t="str">
            <v>I2476</v>
          </cell>
          <cell r="B1386" t="str">
            <v>Caño de electricidad PVC 50 mm x 3 mts</v>
          </cell>
          <cell r="C1386" t="str">
            <v>u</v>
          </cell>
          <cell r="D1386">
            <v>1139.6694</v>
          </cell>
          <cell r="E1386">
            <v>44444</v>
          </cell>
          <cell r="F1386" t="str">
            <v>MERCADO LIBRE</v>
          </cell>
          <cell r="G1386" t="str">
            <v>01_MATERIALES</v>
          </cell>
          <cell r="H1386" t="str">
            <v>0</v>
          </cell>
          <cell r="J1386" t="str">
            <v>https://articulo.mercadolibre.com.ar/MLA-883264038-tubo-de-pvc-rigido-semipesado-50mm-x-3-metros-genrod-_JM#position=3&amp;type=item&amp;tracking_id=9424abf9-ce13-403a-8246-9e21bcd16e1f</v>
          </cell>
        </row>
        <row r="1387">
          <cell r="A1387" t="str">
            <v>I2477</v>
          </cell>
          <cell r="B1387" t="str">
            <v>Cable AWG 24</v>
          </cell>
          <cell r="C1387" t="str">
            <v>ml</v>
          </cell>
          <cell r="D1387">
            <v>209.37</v>
          </cell>
          <cell r="E1387">
            <v>44448</v>
          </cell>
          <cell r="F1387" t="str">
            <v>MERCADO LIBRE</v>
          </cell>
          <cell r="G1387" t="str">
            <v>01_MATERIALES</v>
          </cell>
          <cell r="H1387" t="str">
            <v>0</v>
          </cell>
          <cell r="J1387" t="str">
            <v>https://articulo.mercadolibre.com.ar/MLA-902462395-cable-microfono-balanceado-24-awg-noise-free-precio-x-30mts-_JM#position=1&amp;search_layout=stack&amp;type=item&amp;tracking_id=4b9de33b-740a-469f-acd1-87fa6a931029</v>
          </cell>
        </row>
        <row r="1388">
          <cell r="A1388" t="str">
            <v>I2478</v>
          </cell>
          <cell r="B1388" t="str">
            <v>Bobina de Cable Utp Categoría 6a Belden 10gxs12 Riser 23awg (305 mts)</v>
          </cell>
          <cell r="C1388" t="str">
            <v>ml</v>
          </cell>
          <cell r="D1388">
            <v>135.483</v>
          </cell>
          <cell r="E1388">
            <v>44444</v>
          </cell>
          <cell r="F1388" t="str">
            <v>MERCADO LIBRE</v>
          </cell>
          <cell r="G1388" t="str">
            <v>01_MATERIALES</v>
          </cell>
          <cell r="H1388">
            <v>0</v>
          </cell>
          <cell r="J1388" t="str">
            <v>https://articulo.mercadolibre.com.ar/MLA-823470514-bobina-cable-utp-categoria-6a-belden-10gxs12-riser-23awg-azu-_JM#position=40&amp;type=item&amp;tracking_id=f94bd6ce-1853-48cb-bc68-b884525d715d</v>
          </cell>
        </row>
        <row r="1389">
          <cell r="A1389" t="str">
            <v>I2479</v>
          </cell>
          <cell r="B1389" t="str">
            <v>Pennisetum rupelli (4 litros)</v>
          </cell>
          <cell r="C1389" t="str">
            <v>u</v>
          </cell>
          <cell r="D1389">
            <v>297.52069999999998</v>
          </cell>
          <cell r="E1389">
            <v>44351</v>
          </cell>
          <cell r="F1389" t="str">
            <v>MERCADO LIBRE</v>
          </cell>
          <cell r="G1389" t="str">
            <v>01_MATERIALES</v>
          </cell>
          <cell r="H1389" t="str">
            <v>PARQUIZACION</v>
          </cell>
          <cell r="J1389" t="str">
            <v>https://articulo.mercadolibre.com.ar/MLA-612250575-pennisetum-rupelli-cola-de-zorro-graminea-_JM#position=2&amp;type=item&amp;tracking_id=4ed01def-b45c-4e69-ad91-2c058fa71e92</v>
          </cell>
        </row>
        <row r="1390">
          <cell r="A1390" t="str">
            <v>I2480</v>
          </cell>
          <cell r="B1390" t="str">
            <v>Verbena bonariensis (3 litros)</v>
          </cell>
          <cell r="C1390" t="str">
            <v>u</v>
          </cell>
          <cell r="D1390">
            <v>314.05</v>
          </cell>
          <cell r="E1390">
            <v>44494</v>
          </cell>
          <cell r="F1390" t="str">
            <v>MERCADO LIBRE</v>
          </cell>
          <cell r="G1390" t="str">
            <v>01_MATERIALES</v>
          </cell>
          <cell r="H1390" t="str">
            <v>PARQUIZACION</v>
          </cell>
          <cell r="J1390" t="str">
            <v>https://articulo.mercadolibre.com.ar/MLA-810752299-verbena-bonariensis-planta-nativa-pastizal-_JM#position=1&amp;type=item&amp;tracking_id=63371a3e-0a52-47f9-ab98-ebe36e0bbcd6</v>
          </cell>
        </row>
        <row r="1391">
          <cell r="A1391" t="str">
            <v>I2481</v>
          </cell>
          <cell r="B1391" t="str">
            <v>Stipa Tenuissima (3 litros)</v>
          </cell>
          <cell r="C1391" t="str">
            <v>u</v>
          </cell>
          <cell r="D1391">
            <v>300.8304</v>
          </cell>
          <cell r="E1391">
            <v>44497</v>
          </cell>
          <cell r="F1391" t="str">
            <v>MERCADO LIBRE</v>
          </cell>
          <cell r="G1391" t="str">
            <v>01_MATERIALES</v>
          </cell>
          <cell r="H1391" t="str">
            <v>PARQUIZACION</v>
          </cell>
          <cell r="J1391" t="str">
            <v>https://articulo.mercadolibre.com.ar/MLA-834095389-flechillar-stipa-neesiana-planta-nativa-graminea-pampeana-_JM#position=4&amp;type=item&amp;tracking_id=59394189-3265-4190-967d-517a3ef1b599</v>
          </cell>
        </row>
        <row r="1392">
          <cell r="A1392" t="str">
            <v>I2482</v>
          </cell>
          <cell r="B1392" t="str">
            <v>Salvia Guaranitica (3 litros)</v>
          </cell>
          <cell r="C1392" t="str">
            <v>u</v>
          </cell>
          <cell r="D1392">
            <v>300.8304</v>
          </cell>
          <cell r="E1392">
            <v>44497</v>
          </cell>
          <cell r="F1392" t="str">
            <v>MERCADO LIBRE</v>
          </cell>
          <cell r="G1392" t="str">
            <v>01_MATERIALES</v>
          </cell>
          <cell r="H1392" t="str">
            <v>PARQUIZACION</v>
          </cell>
          <cell r="J1392" t="str">
            <v>https://articulo.mercadolibre.com.ar/MLA-607584890-salvia-guaranitica-salvia-azul-greggi-involucrata-y-otras-_JM#position=3&amp;type=item&amp;tracking_id=ccb49e6d-7dfa-4815-a8f2-f32e6ba115ef</v>
          </cell>
        </row>
        <row r="1393">
          <cell r="A1393" t="str">
            <v>I2483</v>
          </cell>
          <cell r="B1393" t="str">
            <v>Agapanthus (3 litros)</v>
          </cell>
          <cell r="C1393" t="str">
            <v>u</v>
          </cell>
          <cell r="D1393">
            <v>369.58679999999998</v>
          </cell>
          <cell r="E1393">
            <v>44497</v>
          </cell>
          <cell r="F1393" t="str">
            <v>MERCADO LIBRE</v>
          </cell>
          <cell r="G1393" t="str">
            <v>01_MATERIALES</v>
          </cell>
          <cell r="H1393" t="str">
            <v>PARQUIZACION</v>
          </cell>
          <cell r="J1393" t="str">
            <v>https://articulo.mercadolibre.com.ar/MLA-851461055-agapanthus-de-flor-azul-_JM#position=3&amp;type=item&amp;tracking_id=1b8b9ada-0f2a-4b14-952c-bebbc75c6b3b</v>
          </cell>
        </row>
        <row r="1394">
          <cell r="A1394" t="str">
            <v>I2484</v>
          </cell>
          <cell r="B1394" t="str">
            <v>Euryops (3 litros)</v>
          </cell>
          <cell r="C1394" t="str">
            <v>u</v>
          </cell>
          <cell r="D1394">
            <v>347.10739999999998</v>
          </cell>
          <cell r="E1394">
            <v>44444</v>
          </cell>
          <cell r="F1394" t="str">
            <v>MERCADO LIBRE</v>
          </cell>
          <cell r="G1394" t="str">
            <v>01_MATERIALES</v>
          </cell>
          <cell r="H1394" t="str">
            <v>PARQUIZACION</v>
          </cell>
          <cell r="J1394" t="str">
            <v>https://articulo.mercadolibre.com.ar/MLA-613928689-euriops-margarita-amarilla-envase-3-lts-envios-_JM#position=18&amp;type=item&amp;tracking_id=2f8b055d-1505-471f-b05a-f9d4734d4adc</v>
          </cell>
        </row>
        <row r="1395">
          <cell r="A1395" t="str">
            <v>I2485</v>
          </cell>
          <cell r="B1395" t="str">
            <v>Fraxinus americana</v>
          </cell>
          <cell r="C1395" t="str">
            <v>u</v>
          </cell>
          <cell r="D1395">
            <v>1100.1651999999999</v>
          </cell>
          <cell r="E1395">
            <v>44497</v>
          </cell>
          <cell r="F1395" t="str">
            <v>MERCADO LIBRE</v>
          </cell>
          <cell r="G1395" t="str">
            <v>01_MATERIALES</v>
          </cell>
          <cell r="H1395" t="str">
            <v>PARQUIZACION</v>
          </cell>
          <cell r="J1395" t="str">
            <v>https://articulo.mercadolibre.com.ar/MLA-743554137-fraxinus-americana-fresno-americano-sin-agroquimicos-_JM#position=3&amp;type=item&amp;tracking_id=a8a121df-1f8e-41e8-bc76-6a745343b052</v>
          </cell>
        </row>
        <row r="1396">
          <cell r="A1396" t="str">
            <v>I2486</v>
          </cell>
          <cell r="B1396" t="str">
            <v xml:space="preserve">Liquidámbar </v>
          </cell>
          <cell r="C1396" t="str">
            <v>u</v>
          </cell>
          <cell r="D1396">
            <v>2884.2975000000001</v>
          </cell>
          <cell r="E1396">
            <v>44300</v>
          </cell>
          <cell r="F1396" t="str">
            <v>MERCADO LIBRE</v>
          </cell>
          <cell r="G1396" t="str">
            <v>01_MATERIALES</v>
          </cell>
          <cell r="H1396" t="str">
            <v>PARQUIZACION</v>
          </cell>
          <cell r="J1396" t="str">
            <v>https://articulo.mercadolibre.com.ar/MLA-896801953-arbol-liquidambar-4-anos-ent-gratis-caba-y-gba-_JM#position=5&amp;type=item&amp;tracking_id=04b8966e-ad5c-4a3d-b35d-946fc8d7b626</v>
          </cell>
        </row>
        <row r="1397">
          <cell r="A1397" t="str">
            <v>I2487</v>
          </cell>
          <cell r="B1397" t="str">
            <v xml:space="preserve">Jacarandá </v>
          </cell>
          <cell r="C1397" t="str">
            <v>u</v>
          </cell>
          <cell r="D1397">
            <v>3545.4544999999998</v>
          </cell>
          <cell r="E1397">
            <v>44444</v>
          </cell>
          <cell r="F1397" t="str">
            <v>MERCADO LIBRE</v>
          </cell>
          <cell r="G1397" t="str">
            <v>01_MATERIALES</v>
          </cell>
          <cell r="H1397" t="str">
            <v>PARQUIZACION</v>
          </cell>
          <cell r="J1397" t="str">
            <v>https://articulo.mercadolibre.com.ar/MLA-883633297-arbol-de-jacaranda-grande-envio-a-caba-y-gba-_JM#reco_item_pos=1&amp;reco_backend=machinalis-v2p-pdp-boost-v2&amp;reco_backend_type=low_level&amp;reco_client=vip-v2p&amp;reco_id=9b089464-fd98-4377-81c0-530dc46ef7a3</v>
          </cell>
        </row>
        <row r="1398">
          <cell r="A1398" t="str">
            <v>I2488</v>
          </cell>
          <cell r="B1398" t="str">
            <v xml:space="preserve">Correas de caño galvanizado 50 x 25 mm </v>
          </cell>
          <cell r="C1398" t="str">
            <v>ml</v>
          </cell>
          <cell r="D1398">
            <v>706.61159999999995</v>
          </cell>
          <cell r="E1398">
            <v>44444</v>
          </cell>
          <cell r="F1398" t="str">
            <v>MERCADO LIBRE</v>
          </cell>
          <cell r="G1398" t="str">
            <v>01_MATERIALES</v>
          </cell>
          <cell r="H1398" t="str">
            <v>ACERO</v>
          </cell>
          <cell r="J1398" t="str">
            <v>https://articulo.mercadolibre.com.ar/MLA-885998829-cano-estructural-50-x-30-x-25mm-barra-x-6-mtrs-_JM#position=6&amp;type=item&amp;tracking_id=c1d8b091-034b-4d66-a382-2c4262b7d4cb</v>
          </cell>
        </row>
        <row r="1399">
          <cell r="A1399" t="str">
            <v>I2489</v>
          </cell>
          <cell r="B1399" t="str">
            <v>Cenefa de caño galvanizado 180 x 100 mm</v>
          </cell>
          <cell r="C1399" t="str">
            <v>ml</v>
          </cell>
          <cell r="D1399">
            <v>2209.7948000000001</v>
          </cell>
          <cell r="E1399">
            <v>44444</v>
          </cell>
          <cell r="F1399" t="str">
            <v>MERCADO LIBRE</v>
          </cell>
          <cell r="G1399" t="str">
            <v>01_MATERIALES</v>
          </cell>
          <cell r="H1399" t="str">
            <v>0</v>
          </cell>
          <cell r="J1399" t="str">
            <v>https://articulo.mercadolibre.com.ar/MLA-829705867-cano-estructural-100x100-espesor-320-mm-los-polvorines-_JM#position=4&amp;type=item&amp;tracking_id=0b4b28aa-7b4a-4ac7-9315-8cf8546cb322</v>
          </cell>
        </row>
        <row r="1400">
          <cell r="A1400" t="str">
            <v>I2490</v>
          </cell>
          <cell r="B1400" t="str">
            <v xml:space="preserve">Acople rápido 3/4 </v>
          </cell>
          <cell r="C1400" t="str">
            <v>Uni.</v>
          </cell>
          <cell r="D1400">
            <v>756.36360000000002</v>
          </cell>
          <cell r="E1400">
            <v>44497</v>
          </cell>
          <cell r="F1400" t="str">
            <v>MERCADO LIBRE</v>
          </cell>
          <cell r="G1400" t="str">
            <v>01_MATERIALES</v>
          </cell>
          <cell r="H1400">
            <v>0</v>
          </cell>
          <cell r="J1400" t="str">
            <v>https://articulo.mercadolibre.com.ar/MLA-814910738-conector-acople-rapido-manguera-34-12-gardena-1821620-_JM#position=4&amp;type=item&amp;tracking_id=76e5b33b-d59d-4473-8d58-10bebcd29300</v>
          </cell>
        </row>
        <row r="1401">
          <cell r="A1401" t="str">
            <v>I2491</v>
          </cell>
          <cell r="B1401" t="str">
            <v>Estaca para válvula de acople rápido</v>
          </cell>
          <cell r="C1401" t="str">
            <v>-</v>
          </cell>
          <cell r="D1401">
            <v>1177.5192</v>
          </cell>
          <cell r="E1401">
            <v>44497</v>
          </cell>
          <cell r="F1401" t="str">
            <v>MERCADO LIBRE</v>
          </cell>
          <cell r="G1401" t="str">
            <v>01_MATERIALES</v>
          </cell>
          <cell r="H1401" t="str">
            <v>0</v>
          </cell>
          <cell r="J1401" t="str">
            <v>https://articulo.mercadolibre.com.ar/MLA-826731222-estaca-34-valvula-34-acople-rapido-para-aspersor-riego-_JM#reco_item_pos=0&amp;reco_backend=machinalis-v2p-pdp-boost-v2&amp;reco_backend_type=low_level&amp;reco_client=vip-v2p&amp;reco_id=792792ae-b0b2-4592-8b46-36fb74f02777</v>
          </cell>
        </row>
        <row r="1402">
          <cell r="A1402" t="str">
            <v>I2492</v>
          </cell>
          <cell r="B1402" t="str">
            <v>Manguera 3/4 para acople rápido (30m)</v>
          </cell>
          <cell r="C1402" t="str">
            <v>Uni.</v>
          </cell>
          <cell r="D1402">
            <v>6405.0248000000001</v>
          </cell>
          <cell r="E1402">
            <v>44497</v>
          </cell>
          <cell r="F1402" t="str">
            <v>MERCADO LIBRE</v>
          </cell>
          <cell r="G1402" t="str">
            <v>01_MATERIALES</v>
          </cell>
          <cell r="H1402">
            <v>0</v>
          </cell>
          <cell r="J1402" t="str">
            <v>https://articulo.mercadolibre.com.ar/MLA-703743407-manguera-riego-34-x-25-mts-anticolapsable-solytac-reforzada-_JM?variation=37333932829#reco_item_pos=0&amp;reco_backend=machinalis-v2p-pdp-boost-v2&amp;reco_backend_type=low_level&amp;reco_client=vip-v2p&amp;reco_id=e4ec5f38-056d-4444-9ead-d247d6c42b52</v>
          </cell>
        </row>
        <row r="1403">
          <cell r="A1403" t="str">
            <v>I2493</v>
          </cell>
          <cell r="B1403" t="str">
            <v>Bomba 3hp</v>
          </cell>
          <cell r="C1403" t="str">
            <v>Uni.</v>
          </cell>
          <cell r="D1403">
            <v>88745.649600000004</v>
          </cell>
          <cell r="E1403">
            <v>44497</v>
          </cell>
          <cell r="F1403" t="str">
            <v>MERCADO LIBRE</v>
          </cell>
          <cell r="G1403" t="str">
            <v>01_MATERIALES</v>
          </cell>
          <cell r="H1403" t="str">
            <v>ELECTRICIDAD</v>
          </cell>
          <cell r="J1403" t="str">
            <v>https://articulo.mercadolibre.com.ar/MLA-763282226-bomba-centrifuga-trifasica-3-hp-2c-32-190-c-t-sin-interes-_JM#position=7&amp;type=item&amp;tracking_id=3932e229-466e-4b77-b199-1b06cfe96722</v>
          </cell>
        </row>
        <row r="1404">
          <cell r="A1404" t="str">
            <v>I2494</v>
          </cell>
          <cell r="B1404" t="str">
            <v>Caño rectangular de chapa doblada 100 x 20 mm parasoles</v>
          </cell>
          <cell r="C1404" t="str">
            <v>ml</v>
          </cell>
          <cell r="D1404">
            <v>618.45730000000003</v>
          </cell>
          <cell r="E1404">
            <v>44444</v>
          </cell>
          <cell r="F1404" t="str">
            <v>MERCADO LIBRE</v>
          </cell>
          <cell r="G1404" t="str">
            <v>01_MATERIALES</v>
          </cell>
          <cell r="H1404">
            <v>0</v>
          </cell>
          <cell r="J1404" t="str">
            <v>https://articulo.mercadolibre.com.ar/MLA-711035782-cano-estructural-rectangular-de-100-x-20-x-125-mm-gramabi-barra-de-6-mt-de-largo-tubo-100x20x125-medidas-hierro-100x20-_JM#position=1&amp;type=item&amp;tracking_id=de5f8530-683e-43a0-ae6c-406fc6b53133</v>
          </cell>
        </row>
        <row r="1405">
          <cell r="A1405" t="str">
            <v>I2495</v>
          </cell>
          <cell r="B1405" t="str">
            <v>Lana de vidrio</v>
          </cell>
          <cell r="C1405" t="str">
            <v>m2</v>
          </cell>
          <cell r="D1405">
            <v>332.87419999999997</v>
          </cell>
          <cell r="E1405">
            <v>44444</v>
          </cell>
          <cell r="F1405" t="str">
            <v>MERCADO LIBRE</v>
          </cell>
          <cell r="G1405" t="str">
            <v>01_MATERIALES</v>
          </cell>
          <cell r="H1405">
            <v>0</v>
          </cell>
          <cell r="J1405" t="str">
            <v>https://articulo.mercadolibre.com.ar/MLA-766507067-lana-de-vidrio-aislante-50mm-rolac-plata-chapa-teja-oferta-_JM#position=2&amp;type=item&amp;tracking_id=eb11cf0d-20e3-4965-b4a0-98c6410f6dd1</v>
          </cell>
        </row>
        <row r="1406">
          <cell r="A1406" t="str">
            <v>I2496</v>
          </cell>
          <cell r="B1406" t="str">
            <v>Placa OSB</v>
          </cell>
          <cell r="C1406" t="str">
            <v>m2</v>
          </cell>
          <cell r="D1406">
            <v>339.8365</v>
          </cell>
          <cell r="E1406">
            <v>44444</v>
          </cell>
          <cell r="F1406" t="str">
            <v>MERCADO LIBRE</v>
          </cell>
          <cell r="G1406" t="str">
            <v>01_MATERIALES</v>
          </cell>
          <cell r="H1406">
            <v>0</v>
          </cell>
          <cell r="J1406" t="str">
            <v>https://articulo.mercadolibre.com.ar/MLA-827551751-placa-osb-fenolico-11mm-120-x-244-mts-multiplac-maderwil-_JM#position=2&amp;type=item&amp;tracking_id=4672e3b8-7bd8-4b95-ab62-a315f582e67e</v>
          </cell>
        </row>
        <row r="1407">
          <cell r="A1407" t="str">
            <v>I2497</v>
          </cell>
          <cell r="B1407" t="str">
            <v>Placa EPS</v>
          </cell>
          <cell r="C1407" t="str">
            <v>m2</v>
          </cell>
          <cell r="D1407">
            <v>112.3967</v>
          </cell>
          <cell r="E1407">
            <v>44444</v>
          </cell>
          <cell r="F1407" t="str">
            <v>MERCADO LIBRE</v>
          </cell>
          <cell r="G1407" t="str">
            <v>01_MATERIALES</v>
          </cell>
          <cell r="H1407" t="str">
            <v>0</v>
          </cell>
          <cell r="J1407" t="str">
            <v>https://articulo.mercadolibre.com.ar/MLA-614431137-plancha-placa-de-eps-telgopor-1m-x-1m-x-20mm-std-oferta-_JM#position=1&amp;type=item&amp;tracking_id=54b349aa-e62d-4fc2-8088-0323ef5031e6</v>
          </cell>
        </row>
        <row r="1408">
          <cell r="A1408" t="str">
            <v>I2498</v>
          </cell>
          <cell r="B1408" t="str">
            <v>Malla de fibra de vidrio</v>
          </cell>
          <cell r="C1408" t="str">
            <v>m2</v>
          </cell>
          <cell r="D1408">
            <v>95.933899999999994</v>
          </cell>
          <cell r="E1408">
            <v>44444</v>
          </cell>
          <cell r="F1408" t="str">
            <v>MERCADO LIBRE</v>
          </cell>
          <cell r="G1408" t="str">
            <v>01_MATERIALES</v>
          </cell>
          <cell r="H1408">
            <v>0</v>
          </cell>
          <cell r="J1408" t="str">
            <v>https://articulo.mercadolibre.com.ar/MLA-877404218-malla-fibra-de-vidrio-revoque-100-10x10-110gr-premium-1x50-_JM#position=1&amp;type=item&amp;tracking_id=4150beb1-c8a3-4464-b779-c3bcd27dd03e</v>
          </cell>
        </row>
        <row r="1409">
          <cell r="A1409" t="str">
            <v>I2499</v>
          </cell>
          <cell r="B1409" t="str">
            <v>Caño galvanizado 30 x 15 mm con pintura epoxi color madera</v>
          </cell>
          <cell r="C1409" t="str">
            <v>ml</v>
          </cell>
          <cell r="D1409">
            <v>201.2397</v>
          </cell>
          <cell r="E1409">
            <v>44444</v>
          </cell>
          <cell r="F1409" t="str">
            <v>MERCADO LIBRE</v>
          </cell>
          <cell r="G1409" t="str">
            <v>01_MATERIALES</v>
          </cell>
          <cell r="H1409" t="str">
            <v>ACERO</v>
          </cell>
          <cell r="J1409" t="str">
            <v>https://articulo.mercadolibre.com.ar/MLA-885985981-cano-estructural-30-x-15-x-09mm-barra-x-6-mtrs-_JM#position=6&amp;type=item&amp;tracking_id=4352cec5-3012-44aa-b20e-445c9c6f17d6</v>
          </cell>
        </row>
        <row r="1410">
          <cell r="A1410" t="str">
            <v>I2500</v>
          </cell>
          <cell r="B1410" t="str">
            <v>Caño galvanizado 50 x 25 mm con pintura epoxi color madera</v>
          </cell>
          <cell r="C1410" t="str">
            <v>ml</v>
          </cell>
          <cell r="D1410">
            <v>706.61159999999995</v>
          </cell>
          <cell r="E1410">
            <v>44444</v>
          </cell>
          <cell r="F1410" t="str">
            <v>MERCADO LIBRE</v>
          </cell>
          <cell r="G1410" t="str">
            <v>01_MATERIALES</v>
          </cell>
          <cell r="H1410" t="str">
            <v>ACERO</v>
          </cell>
          <cell r="J1410" t="str">
            <v>https://articulo.mercadolibre.com.ar/MLA-885998829-cano-estructural-50-x-30-x-25mm-barra-x-6-mtrs-_JM#position=6&amp;type=item&amp;tracking_id=c1d8b091-034b-4d66-a382-2c4262b7d4cb</v>
          </cell>
        </row>
        <row r="1411">
          <cell r="A1411" t="str">
            <v>I2501</v>
          </cell>
          <cell r="B1411" t="str">
            <v xml:space="preserve">Materiales Señalización Reglamentaria en Bocas de Incendio y Bocas de Impulsión </v>
          </cell>
          <cell r="C1411" t="str">
            <v>u</v>
          </cell>
          <cell r="D1411">
            <v>365.75</v>
          </cell>
          <cell r="E1411">
            <v>44487</v>
          </cell>
          <cell r="F1411" t="str">
            <v>DOLARIZADO</v>
          </cell>
          <cell r="G1411" t="str">
            <v>01_MATERIALES</v>
          </cell>
          <cell r="H1411" t="str">
            <v>PLÁSTICOS</v>
          </cell>
          <cell r="J1411">
            <v>3.5</v>
          </cell>
        </row>
        <row r="1412">
          <cell r="A1412" t="str">
            <v>I2502</v>
          </cell>
          <cell r="B1412" t="str">
            <v>ID 2x16A 30mA Schneider</v>
          </cell>
          <cell r="C1412" t="str">
            <v>u</v>
          </cell>
          <cell r="D1412">
            <v>1094.9825000000001</v>
          </cell>
          <cell r="E1412">
            <v>44497</v>
          </cell>
          <cell r="F1412" t="str">
            <v>MERCADO LIBRE</v>
          </cell>
          <cell r="G1412" t="str">
            <v>01_MATERIALES</v>
          </cell>
          <cell r="H1412" t="str">
            <v>ELECTRICIDAD</v>
          </cell>
          <cell r="J1412" t="str">
            <v>https://articulo.mercadolibre.com.ar/MLA-864697208-llave-termica-bipolar-2x16a-schneider-easy9-45ka-universo-_JM#position=1&amp;type=item&amp;tracking_id=5630d170-5629-48f4-ac8e-7feb282330c8</v>
          </cell>
        </row>
        <row r="1413">
          <cell r="A1413" t="str">
            <v>I2503</v>
          </cell>
          <cell r="B1413" t="str">
            <v>ID 2x32A 30mA Schneider</v>
          </cell>
          <cell r="C1413" t="str">
            <v>u</v>
          </cell>
          <cell r="D1413">
            <v>1567.6967999999999</v>
          </cell>
          <cell r="E1413">
            <v>44497</v>
          </cell>
          <cell r="F1413" t="str">
            <v>MERCADO LIBRE</v>
          </cell>
          <cell r="G1413" t="str">
            <v>01_MATERIALES</v>
          </cell>
          <cell r="H1413" t="str">
            <v>ELECTRICIDAD</v>
          </cell>
          <cell r="J1413" t="str">
            <v>https://articulo.mercadolibre.com.ar/MLA-827573742-llave-termica-bipolar-2x32a-schneider-electric-easy9-45ka-_JM#position=1&amp;type=item&amp;tracking_id=f73162d5-443c-47ef-8919-a437049b44c2</v>
          </cell>
        </row>
        <row r="1414">
          <cell r="A1414" t="str">
            <v>I2504</v>
          </cell>
          <cell r="B1414" t="str">
            <v>ID 2x32A Super Inmunizado (SI) 30mA Schneider</v>
          </cell>
          <cell r="C1414" t="str">
            <v>u</v>
          </cell>
          <cell r="D1414">
            <v>12809.92</v>
          </cell>
          <cell r="E1414">
            <v>44495</v>
          </cell>
          <cell r="F1414" t="str">
            <v>MERCADO LIBRE</v>
          </cell>
          <cell r="G1414" t="str">
            <v>01_MATERIALES</v>
          </cell>
          <cell r="H1414" t="str">
            <v>ELECTRICIDAD</v>
          </cell>
          <cell r="J1414" t="str">
            <v>https://articulo.mercadolibre.com.ar/MLA-632036219-disyuntor-diferencial-schneider-2x40a-si-super-inmunizado-_JM#position=3&amp;search_layout=stack&amp;type=item&amp;tracking_id=d2bf12a2-1ca4-4e9b-8b83-de96e35f487f</v>
          </cell>
        </row>
        <row r="1415">
          <cell r="A1415" t="str">
            <v>I2505</v>
          </cell>
          <cell r="B1415" t="str">
            <v>ID 4x16A 30mA Schneider</v>
          </cell>
          <cell r="C1415" t="str">
            <v>u</v>
          </cell>
          <cell r="D1415">
            <v>2619.0100000000002</v>
          </cell>
          <cell r="E1415">
            <v>44444</v>
          </cell>
          <cell r="F1415" t="str">
            <v>MERCADO LIBRE</v>
          </cell>
          <cell r="G1415" t="str">
            <v>01_MATERIALES</v>
          </cell>
          <cell r="H1415" t="str">
            <v>ELECTRICIDAD</v>
          </cell>
          <cell r="J1415" t="str">
            <v>https://articulo.mercadolibre.com.ar/MLA-911379896-llave-termica-tetrapolar-schneider-16a-4p-45ka-easy9-_JM#position=1&amp;search_layout=stack&amp;type=pad&amp;tracking_id=334d6870-3d8e-4639-9084-2f3fe2582790&amp;is_advertising=true&amp;ad_domain=VQCATCORE_LST&amp;ad_position=1&amp;ad_click_id=OGRjNmViMGEtZjgwZi00NjliLTgzNjktNGZiZWM1ZTM3M2I4</v>
          </cell>
        </row>
        <row r="1416">
          <cell r="A1416" t="str">
            <v>I2506</v>
          </cell>
          <cell r="B1416" t="str">
            <v>ID 4x25A 30mA no usar</v>
          </cell>
          <cell r="C1416" t="str">
            <v>u</v>
          </cell>
          <cell r="D1416">
            <v>2377.5372000000002</v>
          </cell>
          <cell r="E1416">
            <v>44444</v>
          </cell>
          <cell r="F1416" t="str">
            <v>MERCADO LIBRE</v>
          </cell>
          <cell r="G1416" t="str">
            <v>01_MATERIALES</v>
          </cell>
          <cell r="H1416" t="str">
            <v>ELECTRICIDAD</v>
          </cell>
          <cell r="J1416" t="str">
            <v>https://articulo.mercadolibre.com.ar/MLA-831831599-llave-termica-tetrapolar-4x25a-schneider-easy9-45ka-_JM#position=1&amp;type=item&amp;tracking_id=ac3179cd-83d0-42c5-ba88-307761399a9f</v>
          </cell>
        </row>
        <row r="1417">
          <cell r="A1417" t="str">
            <v>I2507</v>
          </cell>
          <cell r="B1417" t="str">
            <v>ID 4x32A 30mA Schneider</v>
          </cell>
          <cell r="C1417" t="str">
            <v>u</v>
          </cell>
          <cell r="D1417">
            <v>3125.9906999999998</v>
          </cell>
          <cell r="E1417">
            <v>44497</v>
          </cell>
          <cell r="F1417" t="str">
            <v>MERCADO LIBRE</v>
          </cell>
          <cell r="G1417" t="str">
            <v>01_MATERIALES</v>
          </cell>
          <cell r="H1417" t="str">
            <v>ELECTRICIDAD</v>
          </cell>
          <cell r="J1417" t="str">
            <v>https://articulo.mercadolibre.com.ar/MLA-831831595-llave-termica-tetrapolar-4x32a-schneider-easy9-45ka-_JM#position=3&amp;type=item&amp;tracking_id=21363295-fb02-4197-af02-f415c522c622</v>
          </cell>
        </row>
        <row r="1418">
          <cell r="A1418" t="str">
            <v>I2508</v>
          </cell>
          <cell r="B1418" t="str">
            <v>ID 4x40A 30mA Schneider</v>
          </cell>
          <cell r="C1418" t="str">
            <v>u</v>
          </cell>
          <cell r="D1418">
            <v>5037.0981000000002</v>
          </cell>
          <cell r="E1418">
            <v>44497</v>
          </cell>
          <cell r="F1418" t="str">
            <v>MERCADO LIBRE</v>
          </cell>
          <cell r="G1418" t="str">
            <v>01_MATERIALES</v>
          </cell>
          <cell r="H1418" t="str">
            <v>ELECTRICIDAD</v>
          </cell>
          <cell r="J1418" t="str">
            <v>https://articulo.mercadolibre.com.ar/MLA-864698796-llave-termica-tetrapolar-4x40a-schneider-ik60n-6ka-universo-_JM#position=2&amp;type=item&amp;tracking_id=1a21c0bb-0abd-4222-bf0e-e42602cc94d3</v>
          </cell>
        </row>
        <row r="1419">
          <cell r="A1419" t="str">
            <v>I2509</v>
          </cell>
          <cell r="B1419" t="str">
            <v>ID 4x40A 30mA - SI Schneider</v>
          </cell>
          <cell r="C1419" t="str">
            <v>u</v>
          </cell>
          <cell r="D1419">
            <v>21180.165300000001</v>
          </cell>
          <cell r="E1419">
            <v>44444</v>
          </cell>
          <cell r="F1419" t="str">
            <v>MERCADO LIBRE</v>
          </cell>
          <cell r="G1419" t="str">
            <v>01_MATERIALES</v>
          </cell>
          <cell r="H1419" t="str">
            <v>ELECTRICIDAD</v>
          </cell>
          <cell r="J1419" t="str">
            <v>https://articulo.mercadolibre.com.ar/MLA-854817279-interruptor-diferencial-4x40a-schneider-super-inmunizado-_JM#position=10&amp;type=item&amp;tracking_id=1a06a232-051e-4c8b-939b-6acf65ead1dd</v>
          </cell>
        </row>
        <row r="1420">
          <cell r="A1420" t="str">
            <v>I2510</v>
          </cell>
          <cell r="B1420" t="str">
            <v>ID 4x63A 30mA Schneider</v>
          </cell>
          <cell r="C1420" t="str">
            <v>u</v>
          </cell>
          <cell r="D1420">
            <v>9142.5455000000002</v>
          </cell>
          <cell r="E1420">
            <v>44497</v>
          </cell>
          <cell r="F1420" t="str">
            <v>MERCADO LIBRE</v>
          </cell>
          <cell r="G1420" t="str">
            <v>01_MATERIALES</v>
          </cell>
          <cell r="H1420" t="str">
            <v>ELECTRICIDAD</v>
          </cell>
          <cell r="J1420" t="str">
            <v>https://articulo.mercadolibre.com.ar/MLA-815522215-termomagnetica-termica-tetrapolar-63a-schneider-acti9-6ka-_JM#reco_item_pos=4&amp;reco_backend=machinalis-v2p-pdp-boost-v2&amp;reco_backend_type=low_level&amp;reco_client=vip-v2p&amp;reco_id=b55b526c-2b4b-4150-b13c-171d4ce2445b</v>
          </cell>
        </row>
        <row r="1421">
          <cell r="A1421" t="str">
            <v>I2511</v>
          </cell>
          <cell r="B1421" t="str">
            <v>TMM 4x25A 10kA Schneider</v>
          </cell>
          <cell r="C1421" t="str">
            <v>u</v>
          </cell>
          <cell r="D1421">
            <v>2377.5372000000002</v>
          </cell>
          <cell r="E1421">
            <v>44444</v>
          </cell>
          <cell r="F1421" t="str">
            <v>MERCADO LIBRE</v>
          </cell>
          <cell r="G1421" t="str">
            <v>01_MATERIALES</v>
          </cell>
          <cell r="H1421" t="str">
            <v>ELECTRICIDAD</v>
          </cell>
          <cell r="J1421" t="str">
            <v>https://articulo.mercadolibre.com.ar/MLA-831831599-llave-termica-tetrapolar-4x25a-schneider-easy9-45ka-_JM#position=3&amp;type=item&amp;tracking_id=5f4ffeab-2cbb-4d1d-9e2c-aa5915365b6d</v>
          </cell>
        </row>
        <row r="1422">
          <cell r="A1422" t="str">
            <v>I2512</v>
          </cell>
          <cell r="B1422" t="str">
            <v>TMM 4x40A 10kA Schneider</v>
          </cell>
          <cell r="C1422" t="str">
            <v>u</v>
          </cell>
          <cell r="D1422">
            <v>6457.4544999999998</v>
          </cell>
          <cell r="E1422">
            <v>44497</v>
          </cell>
          <cell r="F1422" t="str">
            <v>MERCADO LIBRE</v>
          </cell>
          <cell r="G1422" t="str">
            <v>01_MATERIALES</v>
          </cell>
          <cell r="H1422" t="str">
            <v>ELECTRICIDAD</v>
          </cell>
          <cell r="J1422" t="str">
            <v>https://articulo.mercadolibre.com.ar/MLA-833565595-interruptor-termomagnetico-4x40a-schneider-ic60n-10ka-_JM#position=2&amp;type=item&amp;tracking_id=597c95af-f121-4cf8-9421-091b7cafc22a</v>
          </cell>
        </row>
        <row r="1423">
          <cell r="A1423" t="str">
            <v>I2513</v>
          </cell>
          <cell r="B1423" t="str">
            <v>TMM 4x40A 6kA Schneider</v>
          </cell>
          <cell r="C1423" t="str">
            <v>u</v>
          </cell>
          <cell r="D1423">
            <v>5037.0981000000002</v>
          </cell>
          <cell r="E1423">
            <v>44497</v>
          </cell>
          <cell r="F1423" t="str">
            <v>MERCADO LIBRE</v>
          </cell>
          <cell r="G1423" t="str">
            <v>01_MATERIALES</v>
          </cell>
          <cell r="H1423" t="str">
            <v>ELECTRICIDAD</v>
          </cell>
          <cell r="J1423" t="str">
            <v>https://articulo.mercadolibre.com.ar/MLA-864698796-llave-termica-tetrapolar-4x40a-schneider-ik60n-6ka-universo-_JM#position=1&amp;type=item&amp;tracking_id=d67b9783-1e02-440b-b633-e19b33757ad7</v>
          </cell>
        </row>
        <row r="1424">
          <cell r="A1424" t="str">
            <v>I2514</v>
          </cell>
          <cell r="B1424" t="str">
            <v>TMM 4x63A 6kA Schneider</v>
          </cell>
          <cell r="C1424" t="str">
            <v>u</v>
          </cell>
          <cell r="D1424">
            <v>8373.2896000000001</v>
          </cell>
          <cell r="E1424">
            <v>44497</v>
          </cell>
          <cell r="F1424" t="str">
            <v>MERCADO LIBRE</v>
          </cell>
          <cell r="G1424" t="str">
            <v>01_MATERIALES</v>
          </cell>
          <cell r="H1424" t="str">
            <v>ELECTRICIDAD</v>
          </cell>
          <cell r="J1424" t="str">
            <v>https://articulo.mercadolibre.com.ar/MLA-815522215-termomagnetica-termica-tetrapolar-63a-schneider-acti9-6ka-_JM#reco_item_pos=4&amp;reco_backend=machinalis-v2p-pdp-boost-v2&amp;reco_backend_type=low_level&amp;reco_client=vip-v2p&amp;reco_id=ed4b0564-6f8f-4492-b14d-e5b35c989891</v>
          </cell>
        </row>
        <row r="1425">
          <cell r="A1425" t="str">
            <v>I2515</v>
          </cell>
          <cell r="B1425" t="str">
            <v>Contactor auxiliar 2x20 Schneider</v>
          </cell>
          <cell r="C1425" t="str">
            <v>u</v>
          </cell>
          <cell r="D1425">
            <v>1182.7520999999999</v>
          </cell>
          <cell r="E1425">
            <v>44351</v>
          </cell>
          <cell r="F1425" t="str">
            <v>MERCADO LIBRE</v>
          </cell>
          <cell r="G1425" t="str">
            <v>01_MATERIALES</v>
          </cell>
          <cell r="H1425" t="str">
            <v>ELECTRICIDAD</v>
          </cell>
          <cell r="J1425" t="str">
            <v>https://articulo.mercadolibre.com.ar/MLA-829688708-contacto-auxiliar-2-nc-2-na-para-contactor-schneider-4i-_JM#position=4&amp;type=item&amp;tracking_id=f9b99db7-f0fa-4675-b47b-0fe89f66759b</v>
          </cell>
        </row>
        <row r="1426">
          <cell r="A1426" t="str">
            <v>I2516</v>
          </cell>
          <cell r="B1426" t="str">
            <v>Contactor auxiliar NA y NC 2x20A - 5TT5 8000</v>
          </cell>
          <cell r="C1426" t="str">
            <v>u</v>
          </cell>
          <cell r="D1426">
            <v>2734.9422</v>
          </cell>
          <cell r="E1426">
            <v>44497</v>
          </cell>
          <cell r="F1426" t="str">
            <v>MERCADO LIBRE</v>
          </cell>
          <cell r="G1426" t="str">
            <v>01_MATERIALES</v>
          </cell>
          <cell r="H1426" t="str">
            <v>ELECTRICIDAD</v>
          </cell>
          <cell r="J1426" t="str">
            <v>https://articulo.mercadolibre.com.ar/MLA-876847322-contacto-auxiliar-2na2nc-para-lc1df-schneider-_JM#position=3&amp;type=item&amp;tracking_id=763a4567-6a77-4aff-859a-2f16f33ffecc</v>
          </cell>
        </row>
        <row r="1427">
          <cell r="A1427" t="str">
            <v>I2517</v>
          </cell>
          <cell r="B1427" t="str">
            <v>Contactor auxiliar NA y NC 3x16A</v>
          </cell>
          <cell r="C1427" t="str">
            <v>u</v>
          </cell>
          <cell r="D1427">
            <v>3817.9128000000001</v>
          </cell>
          <cell r="E1427">
            <v>44497</v>
          </cell>
          <cell r="F1427" t="str">
            <v>MERCADO LIBRE</v>
          </cell>
          <cell r="G1427" t="str">
            <v>01_MATERIALES</v>
          </cell>
          <cell r="H1427" t="str">
            <v>ELECTRICIDAD</v>
          </cell>
          <cell r="J1427" t="str">
            <v>https://articulo.mercadolibre.com.ar/MLA-844714135-termomagnetica-3x16-schneider-6-ka-curva-c-termica-tripolar-_JM#position=5&amp;type=item&amp;tracking_id=ce9d56d7-3bab-466c-877c-b0462d20c449</v>
          </cell>
        </row>
        <row r="1428">
          <cell r="A1428" t="str">
            <v>I2518</v>
          </cell>
          <cell r="B1428" t="str">
            <v>Riel DIN x 1 ml</v>
          </cell>
          <cell r="C1428" t="str">
            <v>u</v>
          </cell>
          <cell r="D1428">
            <v>295.58679999999998</v>
          </cell>
          <cell r="E1428">
            <v>44444</v>
          </cell>
          <cell r="F1428" t="str">
            <v>MERCADO LIBRE</v>
          </cell>
          <cell r="G1428" t="str">
            <v>01_MATERIALES</v>
          </cell>
          <cell r="H1428" t="str">
            <v>ELECTRICIDAD</v>
          </cell>
          <cell r="J1428" t="str">
            <v>https://articulo.mercadolibre.com.ar/MLA-844804049-riel-din-ns-35-35mm-1mt-sdin-46277-ranurado-ns-35p-_JM#reco_item_pos=0&amp;reco_backend=machinalis-v2p-pdp-boost-v2&amp;reco_backend_type=low_level&amp;reco_client=vip-v2p&amp;reco_id=61b44bcf-fd05-433d-ac14-ac552395b8ee</v>
          </cell>
        </row>
        <row r="1429">
          <cell r="A1429" t="str">
            <v>I2519</v>
          </cell>
          <cell r="B1429" t="str">
            <v>Bornes p/riel DIN 4 mm + riel DIN (ADIF)</v>
          </cell>
          <cell r="C1429" t="str">
            <v>u</v>
          </cell>
          <cell r="D1429">
            <v>29.92</v>
          </cell>
          <cell r="E1429">
            <v>44495</v>
          </cell>
          <cell r="F1429" t="str">
            <v>MERCADO LIBRE</v>
          </cell>
          <cell r="G1429" t="str">
            <v>01_MATERIALES</v>
          </cell>
          <cell r="H1429" t="str">
            <v>ELECTRICIDAD</v>
          </cell>
          <cell r="J1429" t="str">
            <v>https://articulo.mercadolibre.com.ar/MLA-875573040-borne-de-tierra-4mm-verde-amarillo-p-riel-din-bslkn-zoloda-_JM#position=10&amp;search_layout=stack&amp;type=item&amp;tracking_id=ccf40967-6700-49ad-9189-f1e1b2485d19</v>
          </cell>
        </row>
        <row r="1430">
          <cell r="A1430" t="str">
            <v>I2520</v>
          </cell>
          <cell r="B1430" t="str">
            <v>Bornes p/riel DIN 6 mm + riel DIN (ADIF)</v>
          </cell>
          <cell r="C1430" t="str">
            <v>u</v>
          </cell>
          <cell r="D1430">
            <v>10.66</v>
          </cell>
          <cell r="E1430">
            <v>44495</v>
          </cell>
          <cell r="F1430" t="str">
            <v>MERCADO LIBRE</v>
          </cell>
          <cell r="G1430" t="str">
            <v>01_MATERIALES</v>
          </cell>
          <cell r="H1430" t="str">
            <v>ELECTRICIDAD</v>
          </cell>
          <cell r="J1430" t="str">
            <v>https://articulo.mercadolibre.com.ar/MLA-903558921-borne-de-paso-riel-din-bpn-6mm-bpn-06-zoloda-pack-x-unidad-_JM#position=6&amp;search_layout=stack&amp;type=item&amp;tracking_id=18c00cef-0be5-49b9-9107-2d53591175cf</v>
          </cell>
        </row>
        <row r="1431">
          <cell r="A1431" t="str">
            <v>I2521</v>
          </cell>
          <cell r="B1431" t="str">
            <v>Seccionador bajo carga 2x25 A</v>
          </cell>
          <cell r="C1431" t="str">
            <v>u</v>
          </cell>
          <cell r="D1431">
            <v>995.30579999999998</v>
          </cell>
          <cell r="E1431">
            <v>44497</v>
          </cell>
          <cell r="F1431" t="str">
            <v>MERCADO LIBRE</v>
          </cell>
          <cell r="G1431" t="str">
            <v>01_MATERIALES</v>
          </cell>
          <cell r="H1431" t="str">
            <v>ELECTRICIDAD</v>
          </cell>
          <cell r="J1431" t="str">
            <v>https://articulo.mercadolibre.com.ar/MLA-854079787-llave-termica-bipolar-2x25-25a-schneider-easy9-nf-_JM#position=2&amp;type=item&amp;tracking_id=46d6ccac-2dc2-4ef7-bd6e-0f428886cfbe</v>
          </cell>
        </row>
        <row r="1432">
          <cell r="A1432" t="str">
            <v>I2522</v>
          </cell>
          <cell r="B1432" t="str">
            <v>Seccionador bajo carga 3x40 A</v>
          </cell>
          <cell r="C1432" t="str">
            <v>u</v>
          </cell>
          <cell r="D1432">
            <v>5558.6777000000002</v>
          </cell>
          <cell r="E1432">
            <v>44444</v>
          </cell>
          <cell r="F1432" t="str">
            <v>MERCADO LIBRE</v>
          </cell>
          <cell r="G1432" t="str">
            <v>01_MATERIALES</v>
          </cell>
          <cell r="H1432" t="str">
            <v>ELECTRICIDAD</v>
          </cell>
          <cell r="J1432" t="str">
            <v>https://articulo.mercadolibre.com.ar/MLA-866121147-seccionador-bajo-carga-rotativo-abb40a-3-polos-modelo-ot-_JM#position=2&amp;type=item&amp;tracking_id=39f8a402-4694-4919-b54b-245eb16fa80e</v>
          </cell>
        </row>
        <row r="1433">
          <cell r="A1433" t="str">
            <v>I2523</v>
          </cell>
          <cell r="B1433" t="str">
            <v>Seccionador bajo carga 4x40 A</v>
          </cell>
          <cell r="C1433" t="str">
            <v>u</v>
          </cell>
          <cell r="D1433">
            <v>7454.5455000000002</v>
          </cell>
          <cell r="E1433">
            <v>44444</v>
          </cell>
          <cell r="F1433" t="str">
            <v>MERCADO LIBRE</v>
          </cell>
          <cell r="G1433" t="str">
            <v>01_MATERIALES</v>
          </cell>
          <cell r="H1433" t="str">
            <v>ELECTRICIDAD</v>
          </cell>
          <cell r="J1433" t="str">
            <v>https://articulo.mercadolibre.com.ar/MLA-721734388-sec-bajo-carga-rotativo-tetrapolar-ot-sporta-fusible-4x40a-_JM#position=2&amp;type=item&amp;tracking_id=7c45edfc-936a-4d27-852c-852bce16d699</v>
          </cell>
        </row>
        <row r="1434">
          <cell r="A1434" t="str">
            <v>I2524</v>
          </cell>
          <cell r="B1434" t="str">
            <v>Seccionador bajo carga 4x80 A</v>
          </cell>
          <cell r="C1434" t="str">
            <v>u</v>
          </cell>
          <cell r="D1434">
            <v>11026.4463</v>
          </cell>
          <cell r="E1434">
            <v>44444</v>
          </cell>
          <cell r="F1434" t="str">
            <v>MERCADO LIBRE</v>
          </cell>
          <cell r="G1434" t="str">
            <v>01_MATERIALES</v>
          </cell>
          <cell r="H1434" t="str">
            <v>ELECTRICIDAD</v>
          </cell>
          <cell r="J1434" t="str">
            <v>https://articulo.mercadolibre.com.ar/MLA-853271531-seccionador-bajo-carga-rotativo-abb-80a-4-polos-_JM#position=3&amp;type=item&amp;tracking_id=3b7e86f7-9616-4acb-8db8-77f1e70983ef</v>
          </cell>
        </row>
        <row r="1435">
          <cell r="A1435" t="str">
            <v>I2525</v>
          </cell>
          <cell r="B1435" t="str">
            <v>Bornes p/riel DIN 16 mm + riel DIN (ADIF)</v>
          </cell>
          <cell r="C1435" t="str">
            <v>u</v>
          </cell>
          <cell r="D1435">
            <v>197.95869999999999</v>
          </cell>
          <cell r="E1435">
            <v>44444</v>
          </cell>
          <cell r="F1435" t="str">
            <v>MERCADO LIBRE</v>
          </cell>
          <cell r="G1435" t="str">
            <v>01_MATERIALES</v>
          </cell>
          <cell r="H1435" t="str">
            <v>ELECTRICIDAD</v>
          </cell>
          <cell r="J1435" t="str">
            <v>https://articulo.mercadolibre.com.ar/MLA-880537899-borne-de-paso-tb-phoenix-contact-16mm-gris-tb-16-i-ms-_JM#position=2&amp;type=item&amp;tracking_id=a022d37b-de32-4502-a94c-b40d7b890f2f</v>
          </cell>
        </row>
        <row r="1436">
          <cell r="A1436" t="str">
            <v>I2526</v>
          </cell>
          <cell r="B1436" t="str">
            <v>Llave selectora de 3 posiciones</v>
          </cell>
          <cell r="C1436" t="str">
            <v>u</v>
          </cell>
          <cell r="D1436">
            <v>1305.5868</v>
          </cell>
          <cell r="E1436">
            <v>44497</v>
          </cell>
          <cell r="F1436" t="str">
            <v>MERCADO LIBRE</v>
          </cell>
          <cell r="G1436" t="str">
            <v>01_MATERIALES</v>
          </cell>
          <cell r="H1436" t="str">
            <v>ELECTRICIDAD</v>
          </cell>
          <cell r="J1436" t="str">
            <v>https://articulo.mercadolibre.com.ar/MLA-873681547-llave-selectora-palanca-larga-3-posiciones-2-0-1-na-nc-aea-_JM#reco_item_pos=4&amp;reco_backend=machinalis-v2p-pdp-boost-v2&amp;reco_backend_type=low_level&amp;reco_client=vip-v2p&amp;reco_id=3d8d0bb8-620a-4a88-90ba-47b309e0762c</v>
          </cell>
        </row>
        <row r="1437">
          <cell r="A1437" t="str">
            <v>I2527</v>
          </cell>
          <cell r="B1437" t="str">
            <v>Gabinete  Metálico IP55 - 450x450x300</v>
          </cell>
          <cell r="C1437" t="str">
            <v>u</v>
          </cell>
          <cell r="D1437">
            <v>9614.0495867768605</v>
          </cell>
          <cell r="E1437">
            <v>44136</v>
          </cell>
          <cell r="F1437" t="str">
            <v>ELECTROPUERTO</v>
          </cell>
          <cell r="G1437" t="str">
            <v>01_MATERIALES</v>
          </cell>
          <cell r="H1437" t="str">
            <v>ELECTRICIDAD</v>
          </cell>
          <cell r="J1437" t="str">
            <v>https://www.electropuerto.com.ar/auxiliar.php?op=productos&amp;idp=O123</v>
          </cell>
        </row>
        <row r="1438">
          <cell r="A1438" t="str">
            <v>I2528</v>
          </cell>
          <cell r="B1438" t="str">
            <v>Gabinete 1200x850x400 mm IP 65</v>
          </cell>
          <cell r="C1438" t="str">
            <v>u</v>
          </cell>
          <cell r="D1438">
            <v>134350.8088</v>
          </cell>
          <cell r="E1438">
            <v>44497</v>
          </cell>
          <cell r="F1438" t="str">
            <v>ELECTROPUERTO</v>
          </cell>
          <cell r="G1438" t="str">
            <v>01_MATERIALES</v>
          </cell>
          <cell r="H1438" t="str">
            <v>ELECTRICIDAD</v>
          </cell>
          <cell r="J1438" t="str">
            <v>https://www.electropuerto.com.ar/auxiliar.php?op=productos&amp;idp=12GI</v>
          </cell>
        </row>
        <row r="1439">
          <cell r="A1439" t="str">
            <v>I2529</v>
          </cell>
          <cell r="B1439" t="str">
            <v>Gabinete 1200x900x300mm IP55 - c/ contratapa</v>
          </cell>
          <cell r="C1439" t="str">
            <v>u</v>
          </cell>
          <cell r="D1439">
            <v>66360.33</v>
          </cell>
          <cell r="E1439">
            <v>44495</v>
          </cell>
          <cell r="F1439" t="str">
            <v>ELECTROPUERTO</v>
          </cell>
          <cell r="G1439" t="str">
            <v>01_MATERIALES</v>
          </cell>
          <cell r="H1439" t="str">
            <v>ELECTRICIDAD</v>
          </cell>
          <cell r="J1439" t="str">
            <v>https://www.electropuerto.com.ar/auxiliar.php?op=productos&amp;idp=A122</v>
          </cell>
        </row>
        <row r="1440">
          <cell r="A1440" t="str">
            <v>I2530</v>
          </cell>
          <cell r="B1440" t="str">
            <v>Gabinete 300x300x225mm IP55 - c/ contratapa</v>
          </cell>
          <cell r="C1440" t="str">
            <v>u</v>
          </cell>
          <cell r="D1440">
            <v>8242.15</v>
          </cell>
          <cell r="E1440">
            <v>44447</v>
          </cell>
          <cell r="F1440" t="str">
            <v>ELECTROPUERTO</v>
          </cell>
          <cell r="G1440" t="str">
            <v>01_MATERIALES</v>
          </cell>
          <cell r="H1440" t="str">
            <v>ELECTRICIDAD</v>
          </cell>
          <cell r="J1440" t="str">
            <v>https://www.electropuerto.com.ar/auxiliar.php?op=productos&amp;idp=O286</v>
          </cell>
        </row>
        <row r="1441">
          <cell r="A1441" t="str">
            <v>I2531</v>
          </cell>
          <cell r="B1441" t="str">
            <v>Gabinete 600x450x200mm IP55 - c/ contratapa</v>
          </cell>
          <cell r="C1441" t="str">
            <v>u</v>
          </cell>
          <cell r="D1441">
            <v>20500</v>
          </cell>
          <cell r="E1441">
            <v>44495</v>
          </cell>
          <cell r="F1441" t="str">
            <v>ELECTROPUERTO</v>
          </cell>
          <cell r="G1441" t="str">
            <v>01_MATERIALES</v>
          </cell>
          <cell r="H1441" t="str">
            <v>ELECTRICIDAD</v>
          </cell>
          <cell r="J1441" t="str">
            <v>https://www.electropuerto.com.ar/auxiliar.php?op=productos&amp;idp=E587</v>
          </cell>
        </row>
        <row r="1442">
          <cell r="A1442" t="str">
            <v>I2532</v>
          </cell>
          <cell r="B1442" t="str">
            <v>Gabinete 600x450x225mm IP55 - c/ contratapa</v>
          </cell>
          <cell r="C1442" t="str">
            <v>u</v>
          </cell>
          <cell r="D1442">
            <v>20500</v>
          </cell>
          <cell r="E1442">
            <v>44495</v>
          </cell>
          <cell r="F1442" t="str">
            <v>ELECTROPUERTO</v>
          </cell>
          <cell r="G1442" t="str">
            <v>01_MATERIALES</v>
          </cell>
          <cell r="H1442" t="str">
            <v>ELECTRICIDAD</v>
          </cell>
          <cell r="J1442" t="str">
            <v>https://www.electropuerto.com.ar/auxiliar.php?op=productos&amp;idp=E587</v>
          </cell>
        </row>
        <row r="1443">
          <cell r="A1443" t="str">
            <v>I2533</v>
          </cell>
          <cell r="B1443" t="str">
            <v>Gabinete 450x450x300mm IP55 - c/ contratapa</v>
          </cell>
          <cell r="C1443" t="str">
            <v>u</v>
          </cell>
          <cell r="D1443">
            <v>15730</v>
          </cell>
          <cell r="E1443">
            <v>44348</v>
          </cell>
          <cell r="F1443" t="str">
            <v>ELECTROPUERTO</v>
          </cell>
          <cell r="G1443" t="str">
            <v>01_MATERIALES</v>
          </cell>
          <cell r="H1443" t="str">
            <v>ELECTRICIDAD</v>
          </cell>
          <cell r="J1443" t="str">
            <v>https://www.electropuerto.com.ar/auxiliar.php?op=productos&amp;idp=O123</v>
          </cell>
        </row>
        <row r="1444">
          <cell r="A1444" t="str">
            <v>I2534</v>
          </cell>
          <cell r="B1444" t="str">
            <v>Gabinetes eléctricos</v>
          </cell>
          <cell r="C1444" t="str">
            <v>u</v>
          </cell>
          <cell r="D1444">
            <v>1</v>
          </cell>
          <cell r="E1444">
            <v>44136</v>
          </cell>
          <cell r="F1444" t="str">
            <v>ELECTROPUERTO</v>
          </cell>
          <cell r="G1444" t="str">
            <v>01_MATERIALES</v>
          </cell>
          <cell r="H1444" t="str">
            <v>ELECTRICIDAD</v>
          </cell>
          <cell r="J1444" t="str">
            <v>https://www.electropuerto.com.ar/index.php?op=&amp;tipo=Gabinete%20electricidad%20Chapa%20Acero&amp;marca=</v>
          </cell>
        </row>
        <row r="1445">
          <cell r="A1445" t="str">
            <v>I2535</v>
          </cell>
          <cell r="B1445" t="str">
            <v>Cámaras IP “Bullet  Fija 4M- IR</v>
          </cell>
          <cell r="C1445" t="str">
            <v>u</v>
          </cell>
          <cell r="D1445">
            <v>16145.25</v>
          </cell>
          <cell r="E1445">
            <v>44487</v>
          </cell>
          <cell r="F1445" t="str">
            <v>DOLARIZADO</v>
          </cell>
          <cell r="G1445" t="str">
            <v>01_MATERIALES</v>
          </cell>
          <cell r="H1445" t="str">
            <v>ELECTRICIDAD</v>
          </cell>
          <cell r="J1445">
            <v>154.5</v>
          </cell>
        </row>
        <row r="1446">
          <cell r="A1446" t="str">
            <v>I2536</v>
          </cell>
          <cell r="B1446" t="str">
            <v xml:space="preserve">Cámaras IP “Bullet Varifocal Motorizadas 4M- IR” </v>
          </cell>
          <cell r="C1446" t="str">
            <v>u</v>
          </cell>
          <cell r="D1446">
            <v>44987.25</v>
          </cell>
          <cell r="E1446">
            <v>44487</v>
          </cell>
          <cell r="F1446" t="str">
            <v>DOLARIZADO</v>
          </cell>
          <cell r="G1446" t="str">
            <v>01_MATERIALES</v>
          </cell>
          <cell r="H1446" t="str">
            <v>ELECTRICIDAD</v>
          </cell>
          <cell r="J1446">
            <v>430.5</v>
          </cell>
        </row>
        <row r="1447">
          <cell r="A1447" t="str">
            <v>I2537</v>
          </cell>
          <cell r="B1447" t="str">
            <v xml:space="preserve">Cámaras IP “Mini Domo Fijo 4M - IR” </v>
          </cell>
          <cell r="C1447" t="str">
            <v>u</v>
          </cell>
          <cell r="D1447">
            <v>11286</v>
          </cell>
          <cell r="E1447">
            <v>44487</v>
          </cell>
          <cell r="F1447" t="str">
            <v>DOLARIZADO</v>
          </cell>
          <cell r="G1447" t="str">
            <v>01_MATERIALES</v>
          </cell>
          <cell r="H1447" t="str">
            <v>ELECTRICIDAD</v>
          </cell>
          <cell r="J1447">
            <v>108</v>
          </cell>
        </row>
        <row r="1448">
          <cell r="A1448" t="str">
            <v>I2538</v>
          </cell>
          <cell r="B1448" t="str">
            <v>Cámara de pase 400x400 mm</v>
          </cell>
          <cell r="C1448" t="str">
            <v>u</v>
          </cell>
          <cell r="D1448">
            <v>10663.26530612245</v>
          </cell>
          <cell r="E1448">
            <v>44487</v>
          </cell>
          <cell r="F1448" t="str">
            <v>DOLARIZADO</v>
          </cell>
          <cell r="G1448" t="str">
            <v>01_MATERIALES</v>
          </cell>
          <cell r="H1448" t="str">
            <v>ELECTRICIDAD</v>
          </cell>
          <cell r="J1448">
            <v>102.04081632653062</v>
          </cell>
        </row>
        <row r="1449">
          <cell r="A1449" t="str">
            <v>I2539</v>
          </cell>
          <cell r="B1449" t="str">
            <v>Cámara de pase 600x600mm</v>
          </cell>
          <cell r="C1449" t="str">
            <v>u</v>
          </cell>
          <cell r="D1449">
            <v>21346</v>
          </cell>
          <cell r="E1449">
            <v>44497</v>
          </cell>
          <cell r="F1449" t="str">
            <v>PREMOLDEADOS ARGENTINOS</v>
          </cell>
          <cell r="G1449" t="str">
            <v>01_MATERIALES</v>
          </cell>
          <cell r="H1449" t="str">
            <v>ELECTRICIDAD</v>
          </cell>
        </row>
        <row r="1450">
          <cell r="A1450" t="str">
            <v>I2540</v>
          </cell>
          <cell r="B1450" t="str">
            <v>Cámara de pase 600x800mm</v>
          </cell>
          <cell r="C1450" t="str">
            <v>u</v>
          </cell>
          <cell r="D1450">
            <v>41389.839999999997</v>
          </cell>
          <cell r="E1450">
            <v>44487</v>
          </cell>
          <cell r="F1450" t="str">
            <v>PREMOLDEADOS ARGENTINOS</v>
          </cell>
          <cell r="G1450" t="str">
            <v>01_MATERIALES</v>
          </cell>
          <cell r="H1450" t="str">
            <v>ELECTRICIDAD</v>
          </cell>
        </row>
        <row r="1451">
          <cell r="A1451" t="str">
            <v>I2541</v>
          </cell>
          <cell r="B1451" t="str">
            <v>Caja de aluminio 100 x 50 mm</v>
          </cell>
          <cell r="C1451" t="str">
            <v>u</v>
          </cell>
          <cell r="D1451">
            <v>386.77679999999998</v>
          </cell>
          <cell r="E1451">
            <v>44497</v>
          </cell>
          <cell r="F1451" t="str">
            <v>MERCADO LIBRE</v>
          </cell>
          <cell r="G1451" t="str">
            <v>01_MATERIALES</v>
          </cell>
          <cell r="H1451" t="str">
            <v>ELECTRICIDAD</v>
          </cell>
          <cell r="J1451" t="str">
            <v>https://articulo.mercadolibre.com.ar/MLA-877298611-caja-de-paso-aluminio-estanca-pcano-12-daisa-v-urquiza-_JM#position=2&amp;type=item&amp;tracking_id=3b8efe97-2b1e-4b5f-9a27-2ea3d318f4f0</v>
          </cell>
        </row>
        <row r="1452">
          <cell r="A1452" t="str">
            <v>I2542</v>
          </cell>
          <cell r="B1452" t="str">
            <v>Caño HG 1"</v>
          </cell>
          <cell r="C1452" t="str">
            <v>ml</v>
          </cell>
          <cell r="D1452">
            <v>515.98</v>
          </cell>
          <cell r="E1452">
            <v>44496</v>
          </cell>
          <cell r="F1452" t="str">
            <v>MERCADO LIBRE</v>
          </cell>
          <cell r="G1452" t="str">
            <v>01_MATERIALES</v>
          </cell>
          <cell r="H1452" t="str">
            <v>ELECTRICIDAD</v>
          </cell>
          <cell r="J1452" t="str">
            <v>https://articulo.mercadolibre.com.ar/MLA-844715709-cano-galvanizado-daisa-1-electrico-metro-ksr-100-l-_JM#position=1&amp;search_layout=stack&amp;type=pad&amp;tracking_id=07dec1e3-d5fb-4e90-80ad-aeb120f22353&amp;is_advertising=true&amp;ad_domain=VQCATCORE_LST&amp;ad_position=1&amp;ad_click_id=YTRjNjViNjYtOThjZC00ZjIyLWFiZDUtMTYxNzU3ZGQzY2Uy</v>
          </cell>
        </row>
        <row r="1453">
          <cell r="A1453" t="str">
            <v>I2543</v>
          </cell>
          <cell r="B1453" t="str">
            <v>Cable twisteado 2xAWG16</v>
          </cell>
          <cell r="C1453" t="str">
            <v>ml</v>
          </cell>
          <cell r="D1453">
            <v>30.449400000000001</v>
          </cell>
          <cell r="E1453">
            <v>44497</v>
          </cell>
          <cell r="F1453" t="str">
            <v>MERCADO LIBRE</v>
          </cell>
          <cell r="G1453" t="str">
            <v>01_MATERIALES</v>
          </cell>
          <cell r="H1453" t="str">
            <v>ELECTRICIDAD</v>
          </cell>
          <cell r="J1453" t="str">
            <v>https://articulo.mercadolibre.com.ar/MLA-746865322-cable-bipolar-voyz-16-awg-por-rollo-91-metros-negro-y-rojo-_JM#position=1&amp;type=item&amp;tracking_id=9797a5df-d367-4525-93d1-dc5b0a47d8a7</v>
          </cell>
        </row>
        <row r="1454">
          <cell r="A1454" t="str">
            <v>I2544</v>
          </cell>
          <cell r="B1454" t="str">
            <v>Cable Subterraneo Sintenax Valio 4x16 Mm Prysmian X Metro</v>
          </cell>
          <cell r="C1454" t="str">
            <v>ml</v>
          </cell>
          <cell r="D1454">
            <v>1538.0165</v>
          </cell>
          <cell r="E1454">
            <v>44444</v>
          </cell>
          <cell r="F1454" t="str">
            <v>MERCADO LIBRE</v>
          </cell>
          <cell r="G1454" t="str">
            <v>01_MATERIALES</v>
          </cell>
          <cell r="H1454" t="str">
            <v>ELECTRICIDAD</v>
          </cell>
          <cell r="J1454" t="str">
            <v>https://articulo.mercadolibre.com.ar/MLA-865042126-cable-subterraneo-sintenax-valio-4x16-mm-prysmian-x-metro-_JM#position=3&amp;type=item&amp;tracking_id=a54795dc-0b4e-4609-b9a6-227ffa73d2c4</v>
          </cell>
        </row>
        <row r="1455">
          <cell r="A1455" t="str">
            <v>I2545</v>
          </cell>
          <cell r="B1455" t="str">
            <v>Cable Subterraneo Argenplas 3x25+16mm</v>
          </cell>
          <cell r="C1455" t="str">
            <v>ml</v>
          </cell>
          <cell r="D1455">
            <v>2022.8678</v>
          </cell>
          <cell r="E1455">
            <v>44351</v>
          </cell>
          <cell r="F1455" t="str">
            <v>MERCADO LIBRE</v>
          </cell>
          <cell r="G1455" t="str">
            <v>01_MATERIALES</v>
          </cell>
          <cell r="H1455" t="str">
            <v>ELECTRICIDAD</v>
          </cell>
          <cell r="J1455" t="str">
            <v>https://articulo.mercadolibre.com.ar/MLA-853948527-cable-subterraneo-argenplas-3x2516mm-_JM#position=4&amp;type=item&amp;tracking_id=ab3c343a-2c2b-4eb5-9ab3-f1adfb25d8ab</v>
          </cell>
        </row>
        <row r="1456">
          <cell r="A1456" t="str">
            <v>I2546</v>
          </cell>
          <cell r="B1456" t="str">
            <v>Cable Subterráneo 3x50 Mm +25 Mm Xmetro Normalizado</v>
          </cell>
          <cell r="C1456" t="str">
            <v>ml</v>
          </cell>
          <cell r="D1456">
            <v>4104.1311999999998</v>
          </cell>
          <cell r="E1456">
            <v>44497</v>
          </cell>
          <cell r="F1456" t="str">
            <v>MERCADO LIBRE</v>
          </cell>
          <cell r="G1456" t="str">
            <v>01_MATERIALES</v>
          </cell>
          <cell r="H1456" t="str">
            <v>ELECTRICIDAD</v>
          </cell>
          <cell r="J1456" t="str">
            <v>https://articulo.mercadolibre.com.ar/MLA-858501566-cable-subterraneo-3x5025mm-x-metro-fonseca-c5-iram-2178-_JM#position=3&amp;search_layout=stack&amp;type=item&amp;tracking_id=84e2c238-03a7-4edb-bf31-fd4fe3f26fff</v>
          </cell>
        </row>
        <row r="1457">
          <cell r="A1457" t="str">
            <v>I2547</v>
          </cell>
          <cell r="B1457" t="str">
            <v>Cu 25mm^2 - IRAM 62.267 - LS0H</v>
          </cell>
          <cell r="C1457" t="str">
            <v>ml</v>
          </cell>
          <cell r="D1457">
            <v>593.91740000000004</v>
          </cell>
          <cell r="E1457">
            <v>44497</v>
          </cell>
          <cell r="F1457" t="str">
            <v>MERCADO LIBRE</v>
          </cell>
          <cell r="G1457" t="str">
            <v>01_MATERIALES</v>
          </cell>
          <cell r="H1457" t="str">
            <v>ELECTRICIDAD</v>
          </cell>
          <cell r="J1457" t="str">
            <v>https://articulo.mercadolibre.com.ar/MLA-828985855-cable-subterraneo-4x6-kalop-normalizado-iram-_JM#position=3&amp;type=item&amp;tracking_id=d15aa216-dcac-4cde-91a4-b76e1aee4359</v>
          </cell>
        </row>
        <row r="1458">
          <cell r="A1458" t="str">
            <v>I2548</v>
          </cell>
          <cell r="B1458" t="str">
            <v>Fibra Optica Adss 12 Cores Monomodo G652d Bobina 4km Sm</v>
          </cell>
          <cell r="C1458" t="str">
            <v>ml</v>
          </cell>
          <cell r="D1458">
            <v>61.905799999999999</v>
          </cell>
          <cell r="E1458">
            <v>44497</v>
          </cell>
          <cell r="F1458" t="str">
            <v>MERCADO LIBRE</v>
          </cell>
          <cell r="G1458" t="str">
            <v>01_MATERIALES</v>
          </cell>
          <cell r="H1458" t="str">
            <v>ELECTRICIDAD</v>
          </cell>
          <cell r="J1458" t="str">
            <v>https://articulo.mercadolibre.com.ar/MLA-817865823-fibra-optica-adss-12-cores-monomodo-g652d-bobina-4km-sm-_JM?matt_tool=80963329&amp;matt_word=&amp;matt_source=google&amp;matt_campaign_id=6745243340&amp;matt_ad_group_id=76776663582&amp;matt_match_type=&amp;matt_network=u&amp;matt_device=c&amp;matt_creative=388468970074&amp;matt_keyword=&amp;matt_ad_position=&amp;matt_ad_type=&amp;matt_merchant_id=124616547&amp;matt_product_id=MLA817865823&amp;matt_product_partition_id=300169103711&amp;matt_target_id=pla-300169103711&amp;gclid=Cj0KCQiAqdP9BRDVARIsAGSZ8AkWC2sCpRnCpo247QkfHoWqv3sjvdMhoFmI2cbacnTEvGqkqbGI9fYaAunMEALw_wcB</v>
          </cell>
        </row>
        <row r="1459">
          <cell r="A1459" t="str">
            <v>I2549</v>
          </cell>
          <cell r="B1459" t="str">
            <v>Fibra Optica Adss 6 Cores Monomodo G652d Bobina 4km Sm</v>
          </cell>
          <cell r="C1459" t="str">
            <v>ml</v>
          </cell>
          <cell r="D1459">
            <v>50.020699999999998</v>
          </cell>
          <cell r="E1459">
            <v>44444</v>
          </cell>
          <cell r="F1459" t="str">
            <v>MERCADO LIBRE</v>
          </cell>
          <cell r="G1459" t="str">
            <v>01_MATERIALES</v>
          </cell>
          <cell r="H1459" t="str">
            <v>ELECTRICIDAD</v>
          </cell>
          <cell r="J1459" t="str">
            <v>https://articulo.mercadolibre.com.ar/MLA-817864268-fibra-optica-adss-6-cores-monomodo-g652d-bobina-4km-sm-_JM?matt_tool=80963329&amp;matt_word=&amp;matt_source=google&amp;matt_campaign_id=6745243340&amp;matt_ad_group_id=76776663582&amp;matt_match_type=&amp;matt_network=u&amp;matt_device=c&amp;matt_creative=388468970074&amp;matt_keyword=&amp;matt_ad_position=&amp;matt_ad_type=&amp;matt_merchant_id=124616547&amp;matt_product_id=MLA817864268&amp;matt_product_partition_id=300169103711&amp;matt_target_id=pla-300169103711&amp;gclid=Cj0KCQiAqdP9BRDVARIsAGSZ8AnSqB_wOiDv_-lum_dJNUR0UznPb5JC2ea_5Z6SneeQfB7XF4inVvYaAsafEALw_wcB</v>
          </cell>
        </row>
        <row r="1460">
          <cell r="A1460" t="str">
            <v>I2550</v>
          </cell>
          <cell r="B1460" t="str">
            <v>Switche CCTV 24 puertos PoE+ 180W + 2 P SFP Gigabit -   (Cisco SG220-26MP-K9)</v>
          </cell>
          <cell r="C1460" t="str">
            <v>U</v>
          </cell>
          <cell r="D1460">
            <v>61686.727299999999</v>
          </cell>
          <cell r="E1460">
            <v>44444</v>
          </cell>
          <cell r="F1460" t="str">
            <v>MERCADO LIBRE</v>
          </cell>
          <cell r="G1460" t="str">
            <v>01_MATERIALES</v>
          </cell>
          <cell r="H1460" t="str">
            <v>ELECTRICIDAD</v>
          </cell>
          <cell r="J1460" t="str">
            <v>https://articulo.mercadolibre.com.ar/MLA-835813785-switch-cisco-sg220-26p-smart-plus-26-puertos-giga-poe-admin-_JM#position=1&amp;type=item&amp;tracking_id=56a7d1cf-89b6-416a-804f-ef89018ae4f5</v>
          </cell>
        </row>
        <row r="1461">
          <cell r="A1461" t="str">
            <v>I2551</v>
          </cell>
          <cell r="B1461" t="str">
            <v>Rack mural Exterior antivandálico 19' - 10U c/accesorios (p/refugios).</v>
          </cell>
          <cell r="C1461" t="str">
            <v>U</v>
          </cell>
          <cell r="D1461">
            <v>14379.3388</v>
          </cell>
          <cell r="E1461">
            <v>44444</v>
          </cell>
          <cell r="F1461" t="str">
            <v>MERCADO LIBRE</v>
          </cell>
          <cell r="G1461" t="str">
            <v>01_MATERIALES</v>
          </cell>
          <cell r="H1461" t="str">
            <v>ELECTRICIDAD</v>
          </cell>
          <cell r="J1461" t="str">
            <v>https://articulo.mercadolibre.com.ar/MLA-729600617-rack-mural-15-unidades-glc-19-pulgadas-500mm-c-cerradura-_JM?matt_tool=19828774&amp;matt_word=&amp;matt_source=google&amp;matt_campaign_id=11618991304&amp;matt_ad_group_id=118484632692&amp;matt_match_type=&amp;matt_network=g&amp;matt_device=c&amp;matt_creative=479788858546&amp;matt_keyword=&amp;matt_ad_position=&amp;matt_ad_type=pla&amp;matt_merchant_id=124616547&amp;matt_product_id=MLA729600617&amp;matt_product_partition_id=296303633664&amp;matt_target_id=pla-296303633664&amp;gclid=Cj0KCQiAqdP9BRDVARIsAGSZ8AnKnMbNY-LSWNk51mKhOmcdLUTVpz-VC78mytpHlVSmBEcObfMsyLkaAvG-EALw_wcB</v>
          </cell>
        </row>
        <row r="1462">
          <cell r="A1462" t="str">
            <v>I2552</v>
          </cell>
          <cell r="B1462" t="str">
            <v>Planchuela de acero galvanizado</v>
          </cell>
          <cell r="C1462" t="str">
            <v>ml</v>
          </cell>
          <cell r="D1462">
            <v>3135</v>
          </cell>
          <cell r="E1462">
            <v>44487</v>
          </cell>
          <cell r="F1462" t="str">
            <v>MERCADO LIBRE</v>
          </cell>
          <cell r="G1462" t="str">
            <v>01_MATERIALES</v>
          </cell>
          <cell r="H1462" t="str">
            <v>ELECTRICIDAD</v>
          </cell>
          <cell r="J1462">
            <v>30</v>
          </cell>
        </row>
        <row r="1463">
          <cell r="A1463" t="str">
            <v>I2553</v>
          </cell>
          <cell r="B1463" t="str">
            <v>Luminaria doble tubo LED 2x20W</v>
          </cell>
          <cell r="C1463" t="str">
            <v>u</v>
          </cell>
          <cell r="D1463">
            <v>3007.4049</v>
          </cell>
          <cell r="E1463">
            <v>44497</v>
          </cell>
          <cell r="F1463" t="str">
            <v>MERCADO LIBRE</v>
          </cell>
          <cell r="G1463" t="str">
            <v>01_MATERIALES</v>
          </cell>
          <cell r="H1463" t="str">
            <v>ILUMINACIÓN</v>
          </cell>
          <cell r="J1463" t="str">
            <v>https://articulo.mercadolibre.com.ar/MLA-883876149-plafon-policarbonato-louver-para-tubo-de-luz-led-g13-2x20w-_JM?matt_tool=45947256&amp;matt_word=&amp;matt_source=google&amp;matt_campaign_id=6754508053&amp;matt_ad_group_id=80606468598&amp;matt_match_type=&amp;matt_network=u&amp;matt_device=c&amp;matt_creative=388756677788&amp;matt_keyword=&amp;matt_ad_position=&amp;matt_ad_type=&amp;matt_merchant_id=241562054&amp;matt_product_id=MLA883876149&amp;matt_product_partition_id=498532807912&amp;matt_target_id=pla-498532807912&amp;gclid=CjwKCAiAzNj9BRBDEiwAPsL0d35Ljy-XOTHnNJtyBvL7RDlMTaJ0S3aekb43HMt4P3lqSATS7H3YBhoCat4QAvD_BwE</v>
          </cell>
        </row>
        <row r="1464">
          <cell r="A1464" t="str">
            <v>I2554</v>
          </cell>
          <cell r="B1464" t="str">
            <v>Luminaria doble tubo LED 2x20W - municipal</v>
          </cell>
          <cell r="C1464" t="str">
            <v>u</v>
          </cell>
          <cell r="D1464">
            <v>2891.7354999999998</v>
          </cell>
          <cell r="E1464">
            <v>44444</v>
          </cell>
          <cell r="F1464" t="str">
            <v>MERCADO LIBRE</v>
          </cell>
          <cell r="G1464" t="str">
            <v>01_MATERIALES</v>
          </cell>
          <cell r="H1464" t="str">
            <v>ILUMINACIÓN</v>
          </cell>
          <cell r="J1464" t="str">
            <v>https://articulo.mercadolibre.com.ar/MLA-883876149-plafon-policarbonato-louver-para-tubo-de-luz-led-g13-2x20w-_JM?matt_tool=45947256&amp;matt_word=&amp;matt_source=google&amp;matt_campaign_id=6754508053&amp;matt_ad_group_id=80606468598&amp;matt_match_type=&amp;matt_network=u&amp;matt_device=c&amp;matt_creative=388756677788&amp;matt_keyword=&amp;matt_ad_position=&amp;matt_ad_type=&amp;matt_merchant_id=241562054&amp;matt_product_id=MLA883876149&amp;matt_product_partition_id=498532807912&amp;matt_target_id=pla-498532807912&amp;gclid=CjwKCAiAzNj9BRBDEiwAPsL0d35Ljy-XOTHnNJtyBvL7RDlMTaJ0S3aekb43HMt4P3lqSATS7H3YBhoCat4QAvD_BwE</v>
          </cell>
        </row>
        <row r="1465">
          <cell r="A1465" t="str">
            <v>I2555</v>
          </cell>
          <cell r="B1465" t="str">
            <v>Luminaria doble tubo LED 2x20W - IP65 - IK10</v>
          </cell>
          <cell r="C1465" t="str">
            <v>u</v>
          </cell>
          <cell r="D1465">
            <v>2471.0711999999999</v>
          </cell>
          <cell r="E1465">
            <v>44497</v>
          </cell>
          <cell r="F1465" t="str">
            <v>MERCADO LIBRE</v>
          </cell>
          <cell r="G1465" t="str">
            <v>01_MATERIALES</v>
          </cell>
          <cell r="H1465" t="str">
            <v>ILUMINACIÓN</v>
          </cell>
          <cell r="J1465" t="str">
            <v>https://articulo.mercadolibre.com.ar/MLA-915875666-marea-led-220-plafon-estanco-ip65-2x20w-lumenac-_JM?matt_tool=16424972&amp;matt_word=&amp;matt_source=google&amp;matt_campaign_id=14508409181&amp;matt_ad_group_id=124055974742&amp;matt_match_type=&amp;matt_network=g&amp;matt_device=c&amp;matt_creative=543394189871&amp;matt_keyword=&amp;matt_ad_position=&amp;matt_ad_type=pla&amp;matt_merchant_id=148845653&amp;matt_product_id=MLA915875666&amp;matt_product_partition_id=1403161846522&amp;matt_target_id=aud-1250848972293:pla-1403161846522&amp;gclid=Cj0KCQjwm9yJBhDTARIsABKIcGZKEBwngIymr_AMrcjzjaF9TI7vmba6gqD7qhlBA05Du9lgomS5-_caAn3ZEALw_wcB</v>
          </cell>
        </row>
        <row r="1466">
          <cell r="A1466" t="str">
            <v>I2556</v>
          </cell>
          <cell r="B1466" t="str">
            <v>Luminaria 90W - 9000 lm brazo - municipal</v>
          </cell>
          <cell r="C1466" t="str">
            <v>u</v>
          </cell>
          <cell r="D1466">
            <v>4296.6611999999996</v>
          </cell>
          <cell r="E1466">
            <v>44497</v>
          </cell>
          <cell r="F1466" t="str">
            <v>MERCADO LIBRE</v>
          </cell>
          <cell r="G1466" t="str">
            <v>01_MATERIALES</v>
          </cell>
          <cell r="H1466" t="str">
            <v>ILUMINACIÓN</v>
          </cell>
          <cell r="J1466" t="str">
            <v>https://articulo.mercadolibre.com.ar/MLA-864182016-reflector-led-solar-luminaria-90w-sensor-movimiento-ext-_JM#searchVariation=64994811505&amp;position=38&amp;type=item&amp;tracking_id=095b7903-b9bc-4bb9-a604-aba8283f6826</v>
          </cell>
        </row>
        <row r="1467">
          <cell r="A1467" t="str">
            <v>I2557</v>
          </cell>
          <cell r="B1467" t="str">
            <v>Poste 4 m - 1 tramo  para 360 - municipal</v>
          </cell>
          <cell r="C1467" t="str">
            <v>u</v>
          </cell>
          <cell r="D1467">
            <v>20644.735499999999</v>
          </cell>
          <cell r="E1467">
            <v>44444</v>
          </cell>
          <cell r="F1467" t="str">
            <v>MERCADO LIBRE</v>
          </cell>
          <cell r="G1467" t="str">
            <v>01_MATERIALES</v>
          </cell>
          <cell r="H1467" t="str">
            <v>ELECTRICIDAD</v>
          </cell>
          <cell r="J1467" t="str">
            <v>https://articulo.mercadolibre.com.ar/MLA-703488516-columna-4metros-poste-luminaria-de-alumbrado-publico-farola-_JM#position=7&amp;type=item&amp;tracking_id=510db99f-75fe-4347-8bba-2bff3b25ba9e</v>
          </cell>
        </row>
        <row r="1468">
          <cell r="A1468" t="str">
            <v>I2558</v>
          </cell>
          <cell r="B1468" t="str">
            <v>Poste 6 m - tres tramos  para brazo - municipal</v>
          </cell>
          <cell r="C1468" t="str">
            <v>u</v>
          </cell>
          <cell r="D1468">
            <v>28471.2562</v>
          </cell>
          <cell r="E1468">
            <v>44300</v>
          </cell>
          <cell r="F1468" t="str">
            <v>MERCADO LIBRE</v>
          </cell>
          <cell r="G1468" t="str">
            <v>01_MATERIALES</v>
          </cell>
          <cell r="H1468" t="str">
            <v>ELECTRICIDAD</v>
          </cell>
          <cell r="J1468" t="str">
            <v>https://articulo.mercadolibre.com.ar/MLA-710973078-columna-de-hierro-para-luminarias-solares-integradas-6-mts-_JM#reco_item_pos=1&amp;reco_backend=machinalis-seller-items-pdp&amp;reco_backend_type=low_level&amp;reco_client=vip-seller_items-above&amp;reco_id=08770495-1258-479b-a548-ffa91d78f598</v>
          </cell>
        </row>
        <row r="1469">
          <cell r="A1469" t="str">
            <v>I2559</v>
          </cell>
          <cell r="B1469" t="str">
            <v xml:space="preserve">Luminaria lineal Tubo LED T5 - 2x16W </v>
          </cell>
          <cell r="C1469" t="str">
            <v>u</v>
          </cell>
          <cell r="D1469">
            <v>2225.2568000000001</v>
          </cell>
          <cell r="E1469">
            <v>44497</v>
          </cell>
          <cell r="F1469" t="str">
            <v>MERCADO LIBRE</v>
          </cell>
          <cell r="G1469" t="str">
            <v>01_MATERIALES</v>
          </cell>
          <cell r="H1469" t="str">
            <v>ILUMINACIÓN</v>
          </cell>
          <cell r="J1469" t="str">
            <v>https://articulo.mercadolibre.com.ar/MLA-621001132-artefacto-techo-estanco-2-tubos-led-lumenac-marea-220-_JM?searchVariation=77083069363#searchVariation=77083069363&amp;position=6&amp;search_layout=stack&amp;type=item&amp;tracking_id=6cc14fe0-02aa-4ae8-8f2f-16fad340c7df</v>
          </cell>
        </row>
        <row r="1470">
          <cell r="A1470" t="str">
            <v>I2560</v>
          </cell>
          <cell r="B1470" t="str">
            <v>Luminaria tipo brazo 90W a empotrar</v>
          </cell>
          <cell r="C1470" t="str">
            <v>u</v>
          </cell>
          <cell r="D1470">
            <v>13966.9421</v>
          </cell>
          <cell r="E1470">
            <v>44444</v>
          </cell>
          <cell r="F1470" t="str">
            <v>MERCADO LIBRE</v>
          </cell>
          <cell r="G1470" t="str">
            <v>01_MATERIALES</v>
          </cell>
          <cell r="H1470" t="str">
            <v>ILUMINACIÓN</v>
          </cell>
          <cell r="J1470" t="str">
            <v>https://articulo.mercadolibre.com.ar/MLA-850803619-luminaria-sky-alumbrado-publico-90w-osram-sodio-150w-_JM#position=5&amp;type=item&amp;tracking_id=ff557c5a-da16-414c-834b-4c988cc5c594</v>
          </cell>
        </row>
        <row r="1471">
          <cell r="A1471" t="str">
            <v>I2561</v>
          </cell>
          <cell r="B1471" t="str">
            <v>Luminaria 80W - 9000 lm tipo 360 SOA – municipal</v>
          </cell>
          <cell r="C1471" t="str">
            <v>u</v>
          </cell>
          <cell r="D1471">
            <v>4793.3883999999998</v>
          </cell>
          <cell r="E1471">
            <v>44300</v>
          </cell>
          <cell r="F1471" t="str">
            <v>MERCADO LIBRE</v>
          </cell>
          <cell r="G1471" t="str">
            <v>01_MATERIALES</v>
          </cell>
          <cell r="H1471" t="str">
            <v>ILUMINACIÓN</v>
          </cell>
          <cell r="J1471" t="str">
            <v>https://articulo.mercadolibre.com.ar/MLA-871147089-luminaria-publica-led-matricial-80w-_JM?matt_tool=45947256&amp;matt_word=&amp;matt_source=google&amp;matt_campaign_id=6754508053&amp;matt_ad_group_id=80606468598&amp;matt_match_type=&amp;matt_network=u&amp;matt_device=c&amp;matt_creative=388756677788&amp;matt_keyword=&amp;matt_ad_position=&amp;matt_ad_type=&amp;matt_merchant_id=163952059&amp;matt_product_id=MLA871147089&amp;matt_product_partition_id=498532807912&amp;matt_target_id=pla-498532807912&amp;gclid=CjwKCAiAzNj9BRBDEiwAPsL0d7Qyt2WPwMpcJHh3-UAkoyZ1H8RoKjG9hkWqyVEDF14ARnezk4A6UxoCO4gQAvD_BwE</v>
          </cell>
        </row>
        <row r="1472">
          <cell r="A1472" t="str">
            <v>I2562</v>
          </cell>
          <cell r="B1472" t="str">
            <v>Luminaria Empotrable tubo LED 1x9W</v>
          </cell>
          <cell r="C1472" t="str">
            <v>u</v>
          </cell>
          <cell r="D1472">
            <v>2419.8346999999999</v>
          </cell>
          <cell r="E1472">
            <v>44444</v>
          </cell>
          <cell r="F1472" t="str">
            <v>MERCADO LIBRE</v>
          </cell>
          <cell r="G1472" t="str">
            <v>01_MATERIALES</v>
          </cell>
          <cell r="H1472" t="str">
            <v>ILUMINACIÓN</v>
          </cell>
          <cell r="J1472" t="str">
            <v>https://articulo.mercadolibre.com.ar/MLA-674210017-liston-tubo-led-9w-pack-x-8u-cto-60cms-luz-fria-interelec-_JM#position=3&amp;type=item&amp;tracking_id=2094c4b7-b655-43a2-b332-71a847e225ea</v>
          </cell>
        </row>
        <row r="1473">
          <cell r="A1473" t="str">
            <v>I2563</v>
          </cell>
          <cell r="B1473" t="str">
            <v>Columna de alumbrado de 6 mts</v>
          </cell>
          <cell r="C1473" t="str">
            <v>u</v>
          </cell>
          <cell r="D1473">
            <v>12396.6942</v>
          </cell>
          <cell r="E1473">
            <v>44444</v>
          </cell>
          <cell r="F1473" t="str">
            <v>MERCADO LIBRE</v>
          </cell>
          <cell r="G1473" t="str">
            <v>01_MATERIALES</v>
          </cell>
          <cell r="H1473" t="str">
            <v>ELECTRICIDAD</v>
          </cell>
          <cell r="J1473" t="str">
            <v>https://articulo.mercadolibre.com.ar/MLA-863200496-columnas-de-alumbrado-_JM#position=21&amp;type=item&amp;tracking_id=413e4d23-eb6e-496d-9981-5abb55071c9d</v>
          </cell>
        </row>
        <row r="1474">
          <cell r="A1474" t="str">
            <v>I2564</v>
          </cell>
          <cell r="B1474" t="str">
            <v>Luminaria Empotrable tubo LED 1x9W</v>
          </cell>
          <cell r="C1474" t="str">
            <v>u</v>
          </cell>
          <cell r="D1474">
            <v>2419.8346999999999</v>
          </cell>
          <cell r="E1474">
            <v>44444</v>
          </cell>
          <cell r="F1474" t="str">
            <v>MERCADO LIBRE</v>
          </cell>
          <cell r="G1474" t="str">
            <v>01_MATERIALES</v>
          </cell>
          <cell r="H1474" t="str">
            <v>ILUMINACIÓN</v>
          </cell>
          <cell r="J1474" t="str">
            <v>https://articulo.mercadolibre.com.ar/MLA-674210017-liston-tubo-led-9w-pack-x-8u-cto-60cms-luz-fria-interelec-_JM#position=3&amp;type=item&amp;tracking_id=2094c4b7-b655-43a2-b332-71a847e225ea</v>
          </cell>
        </row>
        <row r="1475">
          <cell r="A1475" t="str">
            <v>I2565</v>
          </cell>
          <cell r="B1475" t="str">
            <v>Árbol Lapacho Colorado</v>
          </cell>
          <cell r="C1475" t="str">
            <v>u</v>
          </cell>
          <cell r="D1475">
            <v>1818.1818000000001</v>
          </cell>
          <cell r="E1475">
            <v>44351</v>
          </cell>
          <cell r="F1475" t="str">
            <v>MERCADO LIBRE</v>
          </cell>
          <cell r="G1475" t="str">
            <v>01_MATERIALES</v>
          </cell>
          <cell r="H1475">
            <v>0</v>
          </cell>
          <cell r="J1475" t="str">
            <v>https://articulo.mercadolibre.com.ar/MLA-747804234-lapacho-rosa-amarillo-10-l-arbol-autoctono-planta-exterior-_JM#position=4&amp;type=item&amp;tracking_id=90567da9-c99b-4d37-a65b-fe56127ef2a7</v>
          </cell>
        </row>
        <row r="1476">
          <cell r="A1476" t="str">
            <v>I2566</v>
          </cell>
          <cell r="B1476" t="str">
            <v>Árbol Acer Palmatum</v>
          </cell>
          <cell r="C1476" t="str">
            <v>u</v>
          </cell>
          <cell r="D1476">
            <v>3719.0083</v>
          </cell>
          <cell r="E1476">
            <v>44239</v>
          </cell>
          <cell r="F1476" t="str">
            <v>MERCADO LIBRE</v>
          </cell>
          <cell r="G1476" t="str">
            <v>01_MATERIALES</v>
          </cell>
          <cell r="H1476">
            <v>0</v>
          </cell>
          <cell r="J1476" t="str">
            <v>https://articulo.mercadolibre.com.ar/MLA-823110771-acer-palmatum-butterfly-_JM#position=3&amp;type=item&amp;tracking_id=447b0c37-419e-4f74-9ccd-77429182a373</v>
          </cell>
        </row>
        <row r="1477">
          <cell r="A1477" t="str">
            <v>I2567</v>
          </cell>
          <cell r="B1477" t="str">
            <v>Árbol Alamo</v>
          </cell>
          <cell r="C1477" t="str">
            <v>u</v>
          </cell>
          <cell r="D1477">
            <v>2057.8512000000001</v>
          </cell>
          <cell r="E1477">
            <v>44239</v>
          </cell>
          <cell r="F1477" t="str">
            <v>MERCADO LIBRE</v>
          </cell>
          <cell r="G1477" t="str">
            <v>01_MATERIALES</v>
          </cell>
          <cell r="H1477">
            <v>0</v>
          </cell>
          <cell r="J1477" t="str">
            <v>https://articulo.mercadolibre.com.ar/MLA-784749062-alamo-plateado-5-anos-excelente-entgratis-cabagba-_JM#position=2&amp;type=item&amp;tracking_id=d022777b-6fd7-4f1c-9f8f-a50cf50da73e</v>
          </cell>
        </row>
        <row r="1478">
          <cell r="A1478" t="str">
            <v>I2568</v>
          </cell>
          <cell r="B1478" t="str">
            <v>Palmera mediana</v>
          </cell>
          <cell r="C1478" t="str">
            <v>u</v>
          </cell>
          <cell r="D1478">
            <v>2310.7438000000002</v>
          </cell>
          <cell r="E1478">
            <v>44351</v>
          </cell>
          <cell r="F1478" t="str">
            <v>MERCADO LIBRE</v>
          </cell>
          <cell r="G1478" t="str">
            <v>01_MATERIALES</v>
          </cell>
          <cell r="H1478">
            <v>0</v>
          </cell>
          <cell r="J1478" t="str">
            <v>https://articulo.mercadolibre.com.ar/MLA-748921115-palmera-real-_JM#position=2&amp;type=item&amp;tracking_id=e67083b9-54de-4677-aa51-32cab2a263e3</v>
          </cell>
        </row>
        <row r="1479">
          <cell r="A1479" t="str">
            <v>I2569</v>
          </cell>
          <cell r="B1479" t="str">
            <v>Bolardo de hormigón</v>
          </cell>
          <cell r="C1479" t="str">
            <v>u</v>
          </cell>
          <cell r="D1479">
            <v>2577.6529</v>
          </cell>
          <cell r="E1479">
            <v>44497</v>
          </cell>
          <cell r="F1479" t="str">
            <v>MERCADO LIBRE</v>
          </cell>
          <cell r="G1479" t="str">
            <v>01_MATERIALES</v>
          </cell>
          <cell r="H1479">
            <v>0</v>
          </cell>
          <cell r="J1479" t="str">
            <v>https://articulo.mercadolibre.com.ar/MLA-866754213-bolardos-de-hormigon-_JM#position=2&amp;type=item&amp;tracking_id=262b4ad3-df26-4acf-b048-72a2edca6adf</v>
          </cell>
        </row>
        <row r="1480">
          <cell r="A1480" t="str">
            <v>I2570</v>
          </cell>
          <cell r="B1480" t="str">
            <v>Botazo de goma</v>
          </cell>
          <cell r="C1480" t="str">
            <v>u</v>
          </cell>
          <cell r="D1480">
            <v>1818.1818000000001</v>
          </cell>
          <cell r="E1480">
            <v>44444</v>
          </cell>
          <cell r="F1480" t="str">
            <v>MERCADO LIBRE</v>
          </cell>
          <cell r="G1480" t="str">
            <v>01_MATERIALES</v>
          </cell>
          <cell r="H1480">
            <v>0</v>
          </cell>
          <cell r="J1480" t="str">
            <v>https://articulo.mercadolibre.com.ar/MLA-656508936-botazo-de-goma-base-10-cm--_JM#position=4&amp;type=item&amp;tracking_id=faa82af9-b9eb-4599-8c2d-c31d21a33a51</v>
          </cell>
        </row>
        <row r="1481">
          <cell r="A1481" t="str">
            <v>I2571</v>
          </cell>
          <cell r="B1481" t="str">
            <v>Hidrolavado de Revoque incluido andamios y grua</v>
          </cell>
          <cell r="C1481" t="str">
            <v>m2</v>
          </cell>
          <cell r="D1481">
            <v>1265</v>
          </cell>
          <cell r="E1481">
            <v>44166</v>
          </cell>
          <cell r="F1481" t="str">
            <v>Smartkleaning.com.ar</v>
          </cell>
          <cell r="G1481" t="str">
            <v>04_SUBCONTRATOS</v>
          </cell>
          <cell r="H1481" t="str">
            <v>HIDROLAVADO</v>
          </cell>
          <cell r="J1481" t="str">
            <v>SIN CÓDIGO</v>
          </cell>
        </row>
        <row r="1482">
          <cell r="A1482" t="str">
            <v>I2572</v>
          </cell>
          <cell r="B1482" t="str">
            <v>Hidrolavado de Ladrillo incluido andamios y grua</v>
          </cell>
          <cell r="C1482" t="str">
            <v>m2</v>
          </cell>
          <cell r="D1482">
            <v>1165</v>
          </cell>
          <cell r="E1482">
            <v>44166</v>
          </cell>
          <cell r="F1482" t="str">
            <v>Smartkleaning.com.ar</v>
          </cell>
          <cell r="G1482" t="str">
            <v>04_SUBCONTRATOS</v>
          </cell>
          <cell r="H1482" t="str">
            <v>HIDROLAVADO</v>
          </cell>
          <cell r="J1482" t="str">
            <v>SIN CÓDIGO</v>
          </cell>
        </row>
        <row r="1483">
          <cell r="A1483" t="str">
            <v>I2573</v>
          </cell>
          <cell r="B1483" t="str">
            <v>Hidrolavado de Madera incluido andamios y grua</v>
          </cell>
          <cell r="C1483" t="str">
            <v>m2</v>
          </cell>
          <cell r="D1483">
            <v>1275</v>
          </cell>
          <cell r="E1483">
            <v>44166</v>
          </cell>
          <cell r="F1483" t="str">
            <v>Smartkleaning.com.ar</v>
          </cell>
          <cell r="G1483" t="str">
            <v>04_SUBCONTRATOS</v>
          </cell>
          <cell r="H1483" t="str">
            <v>HIDROLAVADO</v>
          </cell>
          <cell r="J1483" t="str">
            <v>SIN CÓDIGO</v>
          </cell>
        </row>
        <row r="1484">
          <cell r="A1484" t="str">
            <v>I2574</v>
          </cell>
          <cell r="B1484" t="str">
            <v>Tubo redondo estructural</v>
          </cell>
          <cell r="C1484" t="str">
            <v>kg</v>
          </cell>
          <cell r="D1484">
            <v>209</v>
          </cell>
          <cell r="E1484">
            <v>44487</v>
          </cell>
          <cell r="F1484" t="str">
            <v>DOLARIZADO</v>
          </cell>
          <cell r="G1484" t="str">
            <v>01_MATERIALES</v>
          </cell>
          <cell r="H1484" t="str">
            <v>ACERO</v>
          </cell>
          <cell r="J1484">
            <v>2</v>
          </cell>
        </row>
        <row r="1485">
          <cell r="A1485" t="str">
            <v>I2575</v>
          </cell>
          <cell r="B1485" t="str">
            <v>Pintura Vial Sinteplast x 4 litros</v>
          </cell>
          <cell r="C1485" t="str">
            <v>u</v>
          </cell>
          <cell r="D1485">
            <v>2669.42</v>
          </cell>
          <cell r="E1485">
            <v>44444</v>
          </cell>
          <cell r="F1485" t="str">
            <v>MERCADO LIBRE</v>
          </cell>
          <cell r="G1485" t="str">
            <v>01_MATERIALES</v>
          </cell>
          <cell r="H1485" t="str">
            <v>PINTURAS</v>
          </cell>
          <cell r="J1485" t="str">
            <v>https://articulo.mercadolibre.com.ar/MLA-608493634-sintevial-pintura-demarcacion-vial-sinteplast-bcaamarill-4l-_JM?searchVariation=39820295399#searchVariation=39820295399&amp;position=1&amp;type=item&amp;tracking_id=035ad252-a963-4fe8-88dd-824cd5b5ca23</v>
          </cell>
        </row>
        <row r="1486">
          <cell r="A1486" t="str">
            <v>I2576</v>
          </cell>
          <cell r="B1486" t="str">
            <v>Ladrillo portante 18x19x34</v>
          </cell>
          <cell r="C1486" t="str">
            <v>u</v>
          </cell>
          <cell r="D1486">
            <v>40</v>
          </cell>
          <cell r="E1486">
            <v>44186</v>
          </cell>
          <cell r="F1486" t="str">
            <v>SIN FUENTE</v>
          </cell>
          <cell r="G1486" t="str">
            <v>01_MATERIALES</v>
          </cell>
          <cell r="H1486" t="str">
            <v>LADRILLO</v>
          </cell>
          <cell r="J1486" t="str">
            <v>SIN CÓDIGO</v>
          </cell>
        </row>
        <row r="1487">
          <cell r="A1487" t="str">
            <v>I2577</v>
          </cell>
          <cell r="B1487" t="str">
            <v>Adquines Holanda 10 x 20 X 8 cm</v>
          </cell>
          <cell r="C1487" t="str">
            <v>m2</v>
          </cell>
          <cell r="D1487">
            <v>1405.79</v>
          </cell>
          <cell r="E1487">
            <v>44494</v>
          </cell>
          <cell r="F1487" t="str">
            <v>CONCRETE FA</v>
          </cell>
          <cell r="G1487" t="str">
            <v>01_MATERIALES</v>
          </cell>
          <cell r="H1487" t="str">
            <v>INTERTRABADO</v>
          </cell>
          <cell r="J1487" t="str">
            <v>https://articulo.mercadolibre.com.ar/MLA-1101310584-adoquin-intertrabado-hormigon-piscinasagui-com-ar-_JM?searchVariation=173579957172#searchVariation=173579957172&amp;position=2&amp;search_layout=grid&amp;type=item&amp;tracking_id=b6b86e16-aea5-4493-bd58-01a5f709c91a</v>
          </cell>
        </row>
        <row r="1488">
          <cell r="A1488" t="str">
            <v>I2578</v>
          </cell>
          <cell r="B1488" t="str">
            <v>Adamios estructura tubular largo: 38,45 m x alto: 19,60 m pantalla de proteccion, fila doble de tablones y media sombra x 5 meses</v>
          </cell>
          <cell r="C1488" t="str">
            <v>gl</v>
          </cell>
          <cell r="D1488">
            <v>1555740</v>
          </cell>
          <cell r="E1488">
            <v>44197</v>
          </cell>
          <cell r="F1488" t="str">
            <v>MYM ANDAMIOS SRL</v>
          </cell>
          <cell r="G1488" t="str">
            <v>04_SUBCONTRATOS</v>
          </cell>
          <cell r="H1488" t="str">
            <v>ALQUILERES PARA OBRADOR</v>
          </cell>
          <cell r="J1488" t="str">
            <v>PRE Y 0198 - GUILLERMO CORDOBA</v>
          </cell>
        </row>
        <row r="1489">
          <cell r="A1489" t="str">
            <v>I2579</v>
          </cell>
          <cell r="B1489" t="str">
            <v>Pintura de paredes interiores al latex (mat+equipos+mo) (subcontrato)</v>
          </cell>
          <cell r="C1489" t="str">
            <v>m2</v>
          </cell>
          <cell r="D1489">
            <v>395</v>
          </cell>
          <cell r="E1489">
            <v>44197</v>
          </cell>
          <cell r="F1489" t="str">
            <v>PAMPACOLOR</v>
          </cell>
          <cell r="G1489" t="str">
            <v>04_SUBCONTRATOS</v>
          </cell>
          <cell r="H1489" t="str">
            <v>PINTURA</v>
          </cell>
          <cell r="J1489" t="str">
            <v>PRESUPUESTO 1361 ADIF 06-01-2021</v>
          </cell>
        </row>
        <row r="1490">
          <cell r="A1490" t="str">
            <v>I2580</v>
          </cell>
          <cell r="B1490" t="str">
            <v>Pintura de cielorrasos al latex (mat+equipos+mo) (subcontrato)</v>
          </cell>
          <cell r="C1490" t="str">
            <v>m2</v>
          </cell>
          <cell r="D1490">
            <v>475</v>
          </cell>
          <cell r="E1490">
            <v>44197</v>
          </cell>
          <cell r="F1490" t="str">
            <v>PAMPACOLOR</v>
          </cell>
          <cell r="G1490" t="str">
            <v>01_MATERIALES</v>
          </cell>
          <cell r="H1490">
            <v>0</v>
          </cell>
          <cell r="J1490" t="str">
            <v>PRESUPUESTO 1361 ADIF 06-01-2021</v>
          </cell>
        </row>
        <row r="1491">
          <cell r="A1491" t="str">
            <v>I2581</v>
          </cell>
          <cell r="B1491" t="str">
            <v>Hidrolavado (subcontrato)</v>
          </cell>
          <cell r="C1491" t="str">
            <v>m2</v>
          </cell>
          <cell r="D1491">
            <v>415</v>
          </cell>
          <cell r="E1491">
            <v>44197</v>
          </cell>
          <cell r="F1491" t="str">
            <v>PAMPACOLOR</v>
          </cell>
          <cell r="G1491" t="str">
            <v>01_MATERIALES</v>
          </cell>
          <cell r="H1491">
            <v>0</v>
          </cell>
          <cell r="J1491" t="str">
            <v>PRESUPUESTO 1361 ADIF 06-01-2021</v>
          </cell>
        </row>
        <row r="1492">
          <cell r="A1492" t="str">
            <v>I2582</v>
          </cell>
          <cell r="B1492" t="str">
            <v>Pintura de herrería y carpinterías metálicas (mat+equipos+mo) (subcontrato)</v>
          </cell>
          <cell r="C1492" t="str">
            <v>m2</v>
          </cell>
          <cell r="D1492">
            <v>1080</v>
          </cell>
          <cell r="E1492">
            <v>44197</v>
          </cell>
          <cell r="F1492" t="str">
            <v>PAMPACOLOR</v>
          </cell>
          <cell r="G1492" t="str">
            <v>01_MATERIALES</v>
          </cell>
          <cell r="H1492">
            <v>0</v>
          </cell>
          <cell r="J1492" t="str">
            <v>PRESUPUESTO 1361 ADIF 06-01-2021</v>
          </cell>
        </row>
        <row r="1493">
          <cell r="A1493" t="str">
            <v>I2583</v>
          </cell>
          <cell r="B1493" t="str">
            <v>Pintura pisos epoxi (mat+equipos+mo) (subcontrato)</v>
          </cell>
          <cell r="C1493" t="str">
            <v>m2</v>
          </cell>
          <cell r="D1493">
            <v>1400</v>
          </cell>
          <cell r="E1493">
            <v>44197</v>
          </cell>
          <cell r="F1493" t="str">
            <v>PAMPACOLOR</v>
          </cell>
          <cell r="G1493" t="str">
            <v>01_MATERIALES</v>
          </cell>
          <cell r="H1493">
            <v>0</v>
          </cell>
          <cell r="J1493" t="str">
            <v>PRESUPUESTO 1361 ADIF 06-01-2021</v>
          </cell>
        </row>
        <row r="1494">
          <cell r="A1494" t="str">
            <v>I2584</v>
          </cell>
          <cell r="B1494" t="str">
            <v>Demarcación vial en frío (mat+equipos+mo) (subcontrato)</v>
          </cell>
          <cell r="C1494" t="str">
            <v>m2</v>
          </cell>
          <cell r="D1494">
            <v>6200</v>
          </cell>
          <cell r="E1494">
            <v>44197</v>
          </cell>
          <cell r="F1494" t="str">
            <v>PAMPACOLOR</v>
          </cell>
          <cell r="G1494" t="str">
            <v>01_MATERIALES</v>
          </cell>
          <cell r="H1494">
            <v>0</v>
          </cell>
          <cell r="J1494" t="str">
            <v>PRESUPUESTO 1361 ADIF 06-01-2021</v>
          </cell>
        </row>
        <row r="1495">
          <cell r="A1495" t="str">
            <v>I2585</v>
          </cell>
          <cell r="B1495" t="str">
            <v>Demarcación vial en caliente (mat+equipos+mo) (subcontrato)</v>
          </cell>
          <cell r="C1495" t="str">
            <v>m2</v>
          </cell>
          <cell r="D1495">
            <v>8700</v>
          </cell>
          <cell r="E1495">
            <v>44197</v>
          </cell>
          <cell r="F1495" t="str">
            <v>PAMPACOLOR</v>
          </cell>
          <cell r="G1495" t="str">
            <v>01_MATERIALES</v>
          </cell>
          <cell r="H1495">
            <v>0</v>
          </cell>
          <cell r="J1495" t="str">
            <v>PRESUPUESTO 1361 ADIF 06-01-2021</v>
          </cell>
        </row>
        <row r="1496">
          <cell r="A1496" t="str">
            <v>I2586</v>
          </cell>
          <cell r="B1496" t="str">
            <v>Arenado de pisos y paredes (mat+equipos+mo) (subcontrato)</v>
          </cell>
          <cell r="C1496" t="str">
            <v>m2</v>
          </cell>
          <cell r="D1496">
            <v>2810</v>
          </cell>
          <cell r="E1496">
            <v>44197</v>
          </cell>
          <cell r="F1496" t="str">
            <v>PAMPACOLOR</v>
          </cell>
          <cell r="G1496" t="str">
            <v>01_MATERIALES</v>
          </cell>
          <cell r="H1496">
            <v>0</v>
          </cell>
          <cell r="J1496" t="str">
            <v>PRESUPUESTO 1361 ADIF 06-01-2021</v>
          </cell>
        </row>
        <row r="1497">
          <cell r="A1497" t="str">
            <v>I2587</v>
          </cell>
          <cell r="B1497" t="str">
            <v>Colocación de placas antihumedad (mat+equipos+mo) (subcontrato)</v>
          </cell>
          <cell r="C1497" t="str">
            <v>m2</v>
          </cell>
          <cell r="D1497">
            <v>3400</v>
          </cell>
          <cell r="E1497">
            <v>44203</v>
          </cell>
          <cell r="F1497" t="str">
            <v>PAMPACOLOR</v>
          </cell>
          <cell r="G1497" t="str">
            <v>01_MATERIALES</v>
          </cell>
          <cell r="H1497">
            <v>0</v>
          </cell>
          <cell r="J1497" t="str">
            <v>PRESUPUESTO 1361 ADIF 06-01-2021</v>
          </cell>
        </row>
        <row r="1498">
          <cell r="A1498" t="str">
            <v>I2588</v>
          </cell>
          <cell r="B1498" t="str">
            <v>Cable de 4 x 16 mm</v>
          </cell>
          <cell r="C1498" t="str">
            <v>ml</v>
          </cell>
          <cell r="D1498">
            <v>1351.1405</v>
          </cell>
          <cell r="E1498">
            <v>44497</v>
          </cell>
          <cell r="F1498" t="str">
            <v>SIN FUENTE</v>
          </cell>
          <cell r="G1498" t="str">
            <v>01_MATERIALES</v>
          </cell>
          <cell r="H1498">
            <v>0</v>
          </cell>
          <cell r="J1498" t="str">
            <v>https://articulo.mercadolibre.com.ar/MLA-882446005-cable-subterraneo-mh-4x16-x-metro-ecanning-_JM#position=1&amp;type=item&amp;tracking_id=5ef59811-3793-4991-a8ff-4b5929b569a8</v>
          </cell>
        </row>
        <row r="1499">
          <cell r="A1499" t="str">
            <v>I2589</v>
          </cell>
          <cell r="B1499" t="str">
            <v>Cable Unipolar Afumex 25mm Cobre Rollo X 100mt Prysmian</v>
          </cell>
          <cell r="C1499" t="str">
            <v>ml</v>
          </cell>
          <cell r="D1499">
            <v>652.00829999999996</v>
          </cell>
          <cell r="E1499">
            <v>44444</v>
          </cell>
          <cell r="F1499" t="str">
            <v>SIN FUENTE</v>
          </cell>
          <cell r="G1499" t="str">
            <v>01_MATERIALES</v>
          </cell>
          <cell r="H1499" t="str">
            <v>INST. ELECTRICA</v>
          </cell>
          <cell r="J1499" t="str">
            <v>https://articulo.mercadolibre.com.ar/MLA-665250484-cable-unipolar-afumex-25mm-cobre-rollo-x-100mt-prysmian-_JM#position=2&amp;type=item&amp;tracking_id=6b1923c0-187d-4607-b310-b3b834f61e07</v>
          </cell>
        </row>
        <row r="1500">
          <cell r="A1500" t="str">
            <v>I2590</v>
          </cell>
          <cell r="B1500" t="str">
            <v>EQUIPO GRABACION CCTV NVR (CCTV) + DISCO RIGIDOS – (DHI-NVR608-32-4KS2) (2x8TB)</v>
          </cell>
          <cell r="C1500" t="str">
            <v>u</v>
          </cell>
          <cell r="D1500">
            <v>195624</v>
          </cell>
          <cell r="E1500">
            <v>44487</v>
          </cell>
          <cell r="F1500" t="str">
            <v>EBAY</v>
          </cell>
          <cell r="G1500" t="str">
            <v>01_MATERIALES</v>
          </cell>
          <cell r="H1500" t="str">
            <v>INFORMATICA</v>
          </cell>
          <cell r="J1500" t="str">
            <v>https://www.ebay.com/i/324422533933?chn=ps&amp;norover=1&amp;mkevt=1&amp;mkrid=21551-241447-2056-0&amp;mkcid=2&amp;itemid=324422533933&amp;targetid=293946777986&amp;device=c&amp;mktype=pla&amp;googleloc=1000073&amp;poi=&amp;campaignid=6947309167&amp;mkgroupid=83585966081&amp;rlsatarget=pla-293946777986&amp;abcId=&amp;merchantid=119648210&amp;gclid=Cj0KCQiArvX_BRCyARIsAKsnTxMB9vZ8k-owHMmuhQOXK_Oe2Y-vH3gu5Jef_5hoBCdD2a9iR5DBnroaArKHEALw_wcB</v>
          </cell>
        </row>
        <row r="1501">
          <cell r="A1501" t="str">
            <v>I2591</v>
          </cell>
          <cell r="B1501" t="str">
            <v>Disco Rigido 8tb Wd Gold Sata 3.5</v>
          </cell>
          <cell r="C1501" t="str">
            <v>u</v>
          </cell>
          <cell r="D1501">
            <v>33445.4545</v>
          </cell>
          <cell r="E1501">
            <v>44300</v>
          </cell>
          <cell r="F1501" t="str">
            <v>MERCADO LIBRE</v>
          </cell>
          <cell r="G1501" t="str">
            <v>01_MATERIALES</v>
          </cell>
          <cell r="H1501" t="str">
            <v>INFORMATICA</v>
          </cell>
          <cell r="J1501" t="str">
            <v>https://articulo.mercadolibre.com.ar/MLA-827767771-disco-rigido-8tb-wd-gold-sata-35-_JM?matt_tool=28960764&amp;matt_word=&amp;matt_source=google&amp;matt_campaign_id=11617319696&amp;matt_ad_group_id=108457960970&amp;matt_match_type=&amp;matt_network=g&amp;matt_device=c&amp;matt_creative=479788905259&amp;matt_keyword=&amp;matt_ad_position=&amp;matt_ad_type=pla&amp;matt_merchant_id=243626361&amp;matt_product_id=MLA827767771&amp;matt_product_partition_id=300169103711&amp;matt_target_id=pla-300169103711&amp;gclid=Cj0KCQiArvX_BRCyARIsAKsnTxNk8xVCznhZykPdvs2cOTjAnZTv5LEDQzjyXbqz07HX1zBrUzE-tD8aAlMOEALw_wcB</v>
          </cell>
        </row>
        <row r="1502">
          <cell r="A1502" t="str">
            <v>I2592</v>
          </cell>
          <cell r="B1502" t="str">
            <v>SWITCHE CCTV 48 PUERTOS POE+740W+4 P SFP</v>
          </cell>
          <cell r="C1502" t="str">
            <v>u</v>
          </cell>
          <cell r="D1502">
            <v>220661.16</v>
          </cell>
          <cell r="E1502">
            <v>44239</v>
          </cell>
          <cell r="F1502" t="str">
            <v>MERCADO LIBRE</v>
          </cell>
          <cell r="G1502" t="str">
            <v>01_MATERIALES</v>
          </cell>
          <cell r="H1502" t="str">
            <v>INFORMATICA</v>
          </cell>
          <cell r="J1502" t="str">
            <v>https://articulo.mercadolibre.com.ar/MLA-839943192-switch-cisco-catalyst-ws-c2960x-48lpd-l-48-port-etherne-8345-_JM?matt_tool=80963329&amp;matt_word&amp;gclid=Cj0KCQjwy8f6BRC7ARIsAPIXOjh__D8NCe_R0It9pZiWmx8U3Z-90Ro0w8CDBFR9R2kuU9_8FybsZfQaAj93EALw_wcB&amp;quantity=1</v>
          </cell>
        </row>
        <row r="1503">
          <cell r="A1503" t="str">
            <v>I2593</v>
          </cell>
          <cell r="B1503" t="str">
            <v>SWITCHE DATOS 24P ETH 10/100/1000 POE + 49 SFP GIGABIT</v>
          </cell>
          <cell r="C1503" t="str">
            <v>u</v>
          </cell>
          <cell r="D1503">
            <v>116204</v>
          </cell>
          <cell r="E1503">
            <v>44487</v>
          </cell>
          <cell r="F1503" t="str">
            <v>EBAY</v>
          </cell>
          <cell r="G1503" t="str">
            <v>01_MATERIALES</v>
          </cell>
          <cell r="H1503" t="str">
            <v>INFORMATICA</v>
          </cell>
          <cell r="J1503" t="str">
            <v>https://www.ebay.com/p/508113543</v>
          </cell>
        </row>
        <row r="1504">
          <cell r="A1504" t="str">
            <v>I2594</v>
          </cell>
          <cell r="B1504" t="str">
            <v>UPS RACKEABLE</v>
          </cell>
          <cell r="C1504" t="str">
            <v>u</v>
          </cell>
          <cell r="D1504">
            <v>57851.239699999998</v>
          </cell>
          <cell r="E1504">
            <v>44300</v>
          </cell>
          <cell r="F1504" t="str">
            <v>AMAZON</v>
          </cell>
          <cell r="G1504" t="str">
            <v>01_MATERIALES</v>
          </cell>
          <cell r="H1504" t="str">
            <v>INFORMATICA</v>
          </cell>
          <cell r="J1504" t="str">
            <v>https://articulo.mercadolibre.com.ar/MLA-898358058-ups-3kva-mge-pulsar-evolution-3000-rackeable-_JM?searchVariation=68990430419#searchVariation=68990430419&amp;position=4&amp;type=item&amp;tracking_id=208a245b-e69b-4942-ac79-24c6158d8f3e</v>
          </cell>
        </row>
        <row r="1505">
          <cell r="A1505" t="str">
            <v>I2595</v>
          </cell>
          <cell r="B1505" t="str">
            <v>Rack de 19" x 30 unidades</v>
          </cell>
          <cell r="C1505" t="str">
            <v>u</v>
          </cell>
          <cell r="D1505">
            <v>39668.595000000001</v>
          </cell>
          <cell r="E1505">
            <v>44444</v>
          </cell>
          <cell r="F1505" t="str">
            <v>SIN FUENTE</v>
          </cell>
          <cell r="G1505" t="str">
            <v>01_MATERIALES</v>
          </cell>
          <cell r="H1505" t="str">
            <v>INFORMATICA</v>
          </cell>
          <cell r="J1505" t="str">
            <v>https://articulo.mercadolibre.com.ar/MLA-729833217-rack-30-unidades-glc-19-pulgadas-600mm-c-cerradura-y-ruedas-_JM#position=3&amp;type=item&amp;tracking_id=78ee8bd6-5129-435a-a0d9-f695e9361ecf</v>
          </cell>
        </row>
        <row r="1506">
          <cell r="A1506" t="str">
            <v>I2596</v>
          </cell>
          <cell r="B1506" t="str">
            <v>Chapa acanalada prepintada</v>
          </cell>
          <cell r="C1506" t="str">
            <v>m2</v>
          </cell>
          <cell r="D1506">
            <v>2300.8263999999999</v>
          </cell>
          <cell r="E1506">
            <v>44444</v>
          </cell>
          <cell r="F1506" t="str">
            <v>SIN FUENTE</v>
          </cell>
          <cell r="G1506" t="str">
            <v>01_MATERIALES</v>
          </cell>
          <cell r="H1506" t="str">
            <v>ACERO</v>
          </cell>
          <cell r="J1506" t="str">
            <v>https://articulo.mercadolibre.com.ar/MLA-730850141-chapa-acanalada-blanca-c25-oferta-_JM?searchVariation=38968029593#searchVariation=38968029593&amp;position=2&amp;type=item&amp;tracking_id=4a97960a-6f5a-4713-ba53-36b993f154db</v>
          </cell>
        </row>
        <row r="1507">
          <cell r="A1507" t="str">
            <v>I2597</v>
          </cell>
          <cell r="B1507" t="str">
            <v>Fv Arizona Griferia Monocomando Ducha 108/b1 Cr</v>
          </cell>
          <cell r="C1507" t="str">
            <v>u</v>
          </cell>
          <cell r="D1507">
            <v>8469.42</v>
          </cell>
          <cell r="E1507">
            <v>44494</v>
          </cell>
          <cell r="F1507" t="str">
            <v>SIN FUENTE</v>
          </cell>
          <cell r="G1507" t="str">
            <v>01_MATERIALES</v>
          </cell>
          <cell r="H1507" t="str">
            <v>GRIFERIA</v>
          </cell>
          <cell r="J1507" t="str">
            <v>https://articulo.mercadolibre.com.ar/MLA-613840077-griferia-monocomando-fv-b1-arizona-ducha-sin-transferencia-_JM?searchVariation=89773794486#searchVariation=89773794486&amp;position=2&amp;search_layout=grid&amp;type=item&amp;tracking_id=9abe478a-3536-419a-ab72-f17ac07b5553</v>
          </cell>
        </row>
        <row r="1508">
          <cell r="A1508" t="str">
            <v>I2598</v>
          </cell>
          <cell r="B1508" t="str">
            <v>Pintura Protectora Siliconada Ladrillos Brillo Duracril 20l (cubre 200m2)</v>
          </cell>
          <cell r="C1508" t="str">
            <v>u</v>
          </cell>
          <cell r="D1508">
            <v>7317.0744000000004</v>
          </cell>
          <cell r="E1508">
            <v>44444</v>
          </cell>
          <cell r="F1508" t="str">
            <v>SIN FUENTE</v>
          </cell>
          <cell r="G1508" t="str">
            <v>01_MATERIALES</v>
          </cell>
          <cell r="H1508" t="str">
            <v>0</v>
          </cell>
          <cell r="J1508" t="str">
            <v>https://articulo.mercadolibre.com.ar/MLA-860195853-pintura-protectora-siliconada-ladrillos-brillo-duracril-20l-_JM#position=3&amp;type=item&amp;tracking_id=442c589b-e5da-4827-b81d-cc3f409651f9</v>
          </cell>
        </row>
        <row r="1509">
          <cell r="A1509" t="str">
            <v>I2599</v>
          </cell>
          <cell r="B1509" t="str">
            <v>Caño de hormigón 600 mm</v>
          </cell>
          <cell r="C1509" t="str">
            <v>u</v>
          </cell>
          <cell r="D1509">
            <v>4539.6693999999998</v>
          </cell>
          <cell r="E1509">
            <v>44444</v>
          </cell>
          <cell r="F1509" t="str">
            <v>SIN FUENTE</v>
          </cell>
          <cell r="G1509" t="str">
            <v>01_MATERIALES</v>
          </cell>
          <cell r="H1509" t="str">
            <v>INST. PLUVIAL</v>
          </cell>
          <cell r="J1509" t="str">
            <v>https://articulo.mercadolibre.com.ar/MLA-753962157-tubo-hormigon-premoldeado-600x1250mm-con-boca-_JM#position=1&amp;type=item&amp;tracking_id=fb06b53f-9d4d-4c80-949a-79d1b363f4bd</v>
          </cell>
        </row>
        <row r="1510">
          <cell r="A1510" t="str">
            <v>I2600</v>
          </cell>
          <cell r="B1510" t="str">
            <v>Acero ADN 420 diam 10 mm</v>
          </cell>
          <cell r="C1510" t="str">
            <v>tn</v>
          </cell>
          <cell r="D1510">
            <v>141007</v>
          </cell>
          <cell r="E1510">
            <v>44409</v>
          </cell>
          <cell r="F1510" t="str">
            <v>SIN FUENTE</v>
          </cell>
          <cell r="G1510" t="str">
            <v>01_MATERIALES</v>
          </cell>
          <cell r="H1510" t="str">
            <v>ACERO</v>
          </cell>
          <cell r="J1510" t="str">
            <v>Hoja Acero</v>
          </cell>
        </row>
        <row r="1511">
          <cell r="A1511" t="str">
            <v>I2601</v>
          </cell>
          <cell r="B1511" t="str">
            <v>Acero ADN 420 diam 16 mm</v>
          </cell>
          <cell r="C1511" t="str">
            <v>tn</v>
          </cell>
          <cell r="D1511">
            <v>138171</v>
          </cell>
          <cell r="E1511">
            <v>44409</v>
          </cell>
          <cell r="F1511" t="str">
            <v>SIN FUENTE</v>
          </cell>
          <cell r="G1511" t="str">
            <v>01_MATERIALES</v>
          </cell>
          <cell r="H1511" t="str">
            <v>ACERO</v>
          </cell>
          <cell r="J1511" t="str">
            <v>Hoja Acero</v>
          </cell>
        </row>
        <row r="1512">
          <cell r="A1512" t="str">
            <v>I2602</v>
          </cell>
          <cell r="B1512" t="str">
            <v>Viguetas pretensadas de 1,80 ml</v>
          </cell>
          <cell r="C1512" t="str">
            <v>u</v>
          </cell>
          <cell r="D1512">
            <v>886.5</v>
          </cell>
          <cell r="E1512">
            <v>44287</v>
          </cell>
          <cell r="F1512" t="str">
            <v>SIN FUENTE</v>
          </cell>
          <cell r="G1512" t="str">
            <v>01_MATERIALES</v>
          </cell>
          <cell r="H1512" t="str">
            <v>VIGUETAS</v>
          </cell>
          <cell r="J1512" t="str">
            <v>Hoja Acero</v>
          </cell>
        </row>
        <row r="1513">
          <cell r="A1513" t="str">
            <v>I2603</v>
          </cell>
          <cell r="B1513" t="str">
            <v>Viguetas pretensadas de 2,00 ml</v>
          </cell>
          <cell r="C1513" t="str">
            <v>u</v>
          </cell>
          <cell r="D1513">
            <v>985</v>
          </cell>
          <cell r="E1513">
            <v>44287</v>
          </cell>
          <cell r="F1513" t="str">
            <v>SIN FUENTE</v>
          </cell>
          <cell r="G1513" t="str">
            <v>01_MATERIALES</v>
          </cell>
          <cell r="H1513" t="str">
            <v>VIGUETAS</v>
          </cell>
          <cell r="J1513" t="str">
            <v>Hoja Acero</v>
          </cell>
        </row>
        <row r="1514">
          <cell r="A1514" t="str">
            <v>I2604</v>
          </cell>
          <cell r="B1514" t="str">
            <v>Viguetas pretensadas de 2,20 ml</v>
          </cell>
          <cell r="C1514" t="str">
            <v>u</v>
          </cell>
          <cell r="D1514">
            <v>939.40000000000009</v>
          </cell>
          <cell r="E1514">
            <v>44287</v>
          </cell>
          <cell r="F1514" t="str">
            <v>SIN FUENTE</v>
          </cell>
          <cell r="G1514" t="str">
            <v>01_MATERIALES</v>
          </cell>
          <cell r="H1514" t="str">
            <v>VIGUETAS</v>
          </cell>
          <cell r="J1514" t="str">
            <v>Hoja Acero</v>
          </cell>
        </row>
        <row r="1515">
          <cell r="A1515" t="str">
            <v>I2605</v>
          </cell>
          <cell r="B1515" t="str">
            <v>Viguetas pretensadas de 2,40 ml</v>
          </cell>
          <cell r="C1515" t="str">
            <v>u</v>
          </cell>
          <cell r="D1515">
            <v>1009.0909090909091</v>
          </cell>
          <cell r="E1515">
            <v>44287</v>
          </cell>
          <cell r="F1515" t="str">
            <v>MERCADO LIBRE</v>
          </cell>
          <cell r="G1515" t="str">
            <v>01_MATERIALES</v>
          </cell>
          <cell r="H1515" t="str">
            <v>VIGUETAS</v>
          </cell>
          <cell r="J1515" t="str">
            <v>Hoja Acero</v>
          </cell>
        </row>
        <row r="1516">
          <cell r="A1516" t="str">
            <v>I2606</v>
          </cell>
          <cell r="B1516" t="str">
            <v>Viguetas pretensadas de 2,60 ml</v>
          </cell>
          <cell r="C1516" t="str">
            <v>u</v>
          </cell>
          <cell r="D1516">
            <v>1118.0000000000002</v>
          </cell>
          <cell r="E1516">
            <v>44287</v>
          </cell>
          <cell r="F1516" t="str">
            <v>SIN FUENTE</v>
          </cell>
          <cell r="G1516" t="str">
            <v>01_MATERIALES</v>
          </cell>
          <cell r="H1516" t="str">
            <v>VIGUETAS</v>
          </cell>
          <cell r="J1516" t="str">
            <v>Hoja Acero</v>
          </cell>
        </row>
        <row r="1517">
          <cell r="A1517" t="str">
            <v>I2607</v>
          </cell>
          <cell r="B1517" t="str">
            <v>Viguetas pretensadas de 2,80 ml</v>
          </cell>
          <cell r="C1517" t="str">
            <v>u</v>
          </cell>
          <cell r="D1517">
            <v>1218.0000000000002</v>
          </cell>
          <cell r="E1517">
            <v>44287</v>
          </cell>
          <cell r="F1517" t="str">
            <v>SIN FUENTE</v>
          </cell>
          <cell r="G1517" t="str">
            <v>01_MATERIALES</v>
          </cell>
          <cell r="H1517" t="str">
            <v>VIGUETAS</v>
          </cell>
          <cell r="J1517" t="str">
            <v>Hoja Acero</v>
          </cell>
        </row>
        <row r="1518">
          <cell r="A1518" t="str">
            <v>I2608</v>
          </cell>
          <cell r="B1518" t="str">
            <v>Viguetas pretensadas de 3,00 ml</v>
          </cell>
          <cell r="C1518" t="str">
            <v>u</v>
          </cell>
          <cell r="D1518">
            <v>1697</v>
          </cell>
          <cell r="E1518">
            <v>44287</v>
          </cell>
          <cell r="F1518" t="str">
            <v>SIN FUENTE</v>
          </cell>
          <cell r="G1518" t="str">
            <v>01_MATERIALES</v>
          </cell>
          <cell r="H1518" t="str">
            <v>VIGUETAS</v>
          </cell>
          <cell r="J1518" t="str">
            <v>Hoja Acero</v>
          </cell>
        </row>
        <row r="1519">
          <cell r="A1519" t="str">
            <v>I2609</v>
          </cell>
          <cell r="B1519" t="str">
            <v>Viguetas pretensadas de 3,20 ml</v>
          </cell>
          <cell r="C1519" t="str">
            <v>u</v>
          </cell>
          <cell r="D1519">
            <v>1440.0000000000005</v>
          </cell>
          <cell r="E1519">
            <v>44287</v>
          </cell>
          <cell r="F1519" t="str">
            <v>SIN FUENTE</v>
          </cell>
          <cell r="G1519" t="str">
            <v>01_MATERIALES</v>
          </cell>
          <cell r="H1519" t="str">
            <v>VIGUETAS</v>
          </cell>
          <cell r="J1519" t="str">
            <v>Hoja Acero</v>
          </cell>
        </row>
        <row r="1520">
          <cell r="A1520" t="str">
            <v>I2610</v>
          </cell>
          <cell r="B1520" t="str">
            <v>Viguetas pretensadas de 3,40 ml</v>
          </cell>
          <cell r="C1520" t="str">
            <v>u</v>
          </cell>
          <cell r="D1520">
            <v>1564.0000000000007</v>
          </cell>
          <cell r="E1520">
            <v>44287</v>
          </cell>
          <cell r="F1520" t="str">
            <v>SIN FUENTE</v>
          </cell>
          <cell r="G1520" t="str">
            <v>01_MATERIALES</v>
          </cell>
          <cell r="H1520" t="str">
            <v>VIGUETAS</v>
          </cell>
          <cell r="J1520" t="str">
            <v>Hoja Acero</v>
          </cell>
        </row>
        <row r="1521">
          <cell r="A1521" t="str">
            <v>I2611</v>
          </cell>
          <cell r="B1521" t="str">
            <v>Viguetas pretensadas de 3,60 ml</v>
          </cell>
          <cell r="C1521" t="str">
            <v>u</v>
          </cell>
          <cell r="D1521">
            <v>1692.0000000000007</v>
          </cell>
          <cell r="E1521">
            <v>44287</v>
          </cell>
          <cell r="F1521" t="str">
            <v>SIN FUENTE</v>
          </cell>
          <cell r="G1521" t="str">
            <v>01_MATERIALES</v>
          </cell>
          <cell r="H1521" t="str">
            <v>VIGUETAS</v>
          </cell>
          <cell r="J1521" t="str">
            <v>Hoja Acero</v>
          </cell>
        </row>
        <row r="1522">
          <cell r="A1522" t="str">
            <v>I2612</v>
          </cell>
          <cell r="B1522" t="str">
            <v>Viguetas pretensadas de 3,80 ml</v>
          </cell>
          <cell r="C1522" t="str">
            <v>u</v>
          </cell>
          <cell r="D1522">
            <v>1843.0000000000007</v>
          </cell>
          <cell r="E1522">
            <v>44287</v>
          </cell>
          <cell r="F1522" t="str">
            <v>SIN FUENTE</v>
          </cell>
          <cell r="G1522" t="str">
            <v>01_MATERIALES</v>
          </cell>
          <cell r="H1522" t="str">
            <v>VIGUETAS</v>
          </cell>
          <cell r="J1522" t="str">
            <v>Hoja Acero</v>
          </cell>
        </row>
        <row r="1523">
          <cell r="A1523" t="str">
            <v>I2613</v>
          </cell>
          <cell r="B1523" t="str">
            <v>Viguetas pretensadas de 4,00 ml</v>
          </cell>
          <cell r="C1523" t="str">
            <v>u</v>
          </cell>
          <cell r="D1523">
            <v>2681.6504</v>
          </cell>
          <cell r="E1523">
            <v>44497</v>
          </cell>
          <cell r="F1523" t="str">
            <v>MERCADO LIBRE</v>
          </cell>
          <cell r="G1523" t="str">
            <v>01_MATERIALES</v>
          </cell>
          <cell r="H1523" t="str">
            <v>VIGUETAS</v>
          </cell>
          <cell r="J1523" t="str">
            <v>https://articulo.mercadolibre.com.ar/MLA-775800554-vigueta-pretensada-4mts-viga-zona-sur-_JM#position=3&amp;type=item&amp;tracking_id=864c20ad-02fc-4d72-965f-aa9546c3d055</v>
          </cell>
        </row>
        <row r="1524">
          <cell r="A1524" t="str">
            <v>I2614</v>
          </cell>
          <cell r="B1524" t="str">
            <v>Viguetas pretensadas de 4,20 ml</v>
          </cell>
          <cell r="C1524" t="str">
            <v>u</v>
          </cell>
          <cell r="D1524">
            <v>2142.0000000000009</v>
          </cell>
          <cell r="E1524">
            <v>44287</v>
          </cell>
          <cell r="F1524" t="str">
            <v>SIN FUENTE</v>
          </cell>
          <cell r="G1524" t="str">
            <v>01_MATERIALES</v>
          </cell>
          <cell r="H1524" t="str">
            <v>VIGUETAS</v>
          </cell>
          <cell r="J1524" t="str">
            <v>Hoja Acero</v>
          </cell>
        </row>
        <row r="1525">
          <cell r="A1525" t="str">
            <v>I2615</v>
          </cell>
          <cell r="B1525" t="str">
            <v>Viguetas pretensadas de 4,40 ml</v>
          </cell>
          <cell r="C1525" t="str">
            <v>u</v>
          </cell>
          <cell r="D1525">
            <v>2288.0000000000009</v>
          </cell>
          <cell r="E1525">
            <v>44287</v>
          </cell>
          <cell r="F1525" t="str">
            <v>SIN FUENTE</v>
          </cell>
          <cell r="G1525" t="str">
            <v>01_MATERIALES</v>
          </cell>
          <cell r="H1525" t="str">
            <v>VIGUETAS</v>
          </cell>
          <cell r="J1525" t="str">
            <v>Hoja Acero</v>
          </cell>
        </row>
        <row r="1526">
          <cell r="A1526" t="str">
            <v>I2616</v>
          </cell>
          <cell r="B1526" t="str">
            <v>Viguetas pretensadas de 4,60 ml</v>
          </cell>
          <cell r="C1526" t="str">
            <v>u</v>
          </cell>
          <cell r="D1526">
            <v>3508</v>
          </cell>
          <cell r="E1526">
            <v>44287</v>
          </cell>
          <cell r="F1526" t="str">
            <v>SIN FUENTE</v>
          </cell>
          <cell r="G1526" t="str">
            <v>01_MATERIALES</v>
          </cell>
          <cell r="H1526" t="str">
            <v>VIGUETAS</v>
          </cell>
          <cell r="J1526" t="str">
            <v>Hoja Acero</v>
          </cell>
        </row>
        <row r="1527">
          <cell r="A1527" t="str">
            <v>I2617</v>
          </cell>
          <cell r="B1527" t="str">
            <v>Ladrillo para losas telgopor 12 x 40 x 100</v>
          </cell>
          <cell r="C1527" t="str">
            <v>u</v>
          </cell>
          <cell r="D1527">
            <v>206.28399999999999</v>
          </cell>
          <cell r="E1527">
            <v>44497</v>
          </cell>
          <cell r="F1527" t="str">
            <v>MERCADO LIBRE</v>
          </cell>
          <cell r="G1527" t="str">
            <v>01_MATERIALES</v>
          </cell>
          <cell r="H1527" t="str">
            <v>LADRILLO</v>
          </cell>
          <cell r="J1527" t="str">
            <v>https://articulo.mercadolibre.com.ar/MLA-836641777-telgopor-ladrillo-125-x-42-x-100-cm-reales-_JM#reco_item_pos=3&amp;reco_backend=machinalis-v2p-pdp-boost-v2&amp;reco_backend_type=low_level&amp;reco_client=vip-v2p&amp;reco_id=6e354152-b960-42c4-9aaf-97cb6f7f7403</v>
          </cell>
        </row>
        <row r="1528">
          <cell r="A1528" t="str">
            <v>I2618</v>
          </cell>
          <cell r="B1528" t="str">
            <v xml:space="preserve">Alquiler de bobcat </v>
          </cell>
          <cell r="C1528" t="str">
            <v>día</v>
          </cell>
          <cell r="D1528">
            <v>19008.259999999998</v>
          </cell>
          <cell r="E1528">
            <v>44444</v>
          </cell>
          <cell r="F1528" t="str">
            <v>MERCADO LIBRE</v>
          </cell>
          <cell r="G1528" t="str">
            <v>03_EQUIPOS</v>
          </cell>
          <cell r="H1528" t="str">
            <v>COSTO EQUIPO</v>
          </cell>
          <cell r="J1528" t="str">
            <v>https://articulo.mercadolibre.com.ar/MLA-851572992-alquiler-mini-pala-excavacion-pozo-pileta-platea-zanjeo-_JM?matt_tool=99627252&amp;matt_word=&amp;matt_source=google&amp;matt_campaign_id=11618996398&amp;matt_ad_group_id=113657887432&amp;matt_match_type=&amp;matt_network=g&amp;matt_device=c&amp;matt_creative=479789011102&amp;matt_keyword=&amp;matt_ad_position=&amp;matt_ad_type=pla&amp;matt_merchant_id=277672604&amp;matt_product_id=MLA851572992&amp;matt_product_partition_id=409933523197&amp;matt_target_id=pla-409933523197&amp;gclid=CjwKCAiAyc2BBhAaEiwA44-wW4FZk5eMhapktRYsLC5FyitZUG2PBcXA8TBhtq72t5-Mxcieszd4QxoCsxYQAvD_BwE</v>
          </cell>
        </row>
        <row r="1529">
          <cell r="A1529" t="str">
            <v>I2619</v>
          </cell>
          <cell r="B1529" t="str">
            <v>Ladrillo hueco 27x18x33</v>
          </cell>
          <cell r="C1529" t="str">
            <v>u</v>
          </cell>
          <cell r="D1529">
            <v>130.57849999999999</v>
          </cell>
          <cell r="E1529">
            <v>44444</v>
          </cell>
          <cell r="F1529" t="str">
            <v>MERCADO LIBRE</v>
          </cell>
          <cell r="G1529" t="str">
            <v>01_MATERIALES</v>
          </cell>
          <cell r="H1529" t="str">
            <v>LADRILLO</v>
          </cell>
          <cell r="J1529" t="str">
            <v>https://articulo.mercadolibre.com.ar/MLA-650616995-ladrillo-doble-pared-doble-muro-27x18x33-_JM#position=1&amp;type=item&amp;tracking_id=9a3019cc-af5d-423b-89d6-e1677878197c</v>
          </cell>
        </row>
        <row r="1530">
          <cell r="A1530" t="str">
            <v>I2620</v>
          </cell>
          <cell r="B1530" t="str">
            <v>Barniz Alba Interior Exterior (12 m2/litro/mano)</v>
          </cell>
          <cell r="C1530" t="str">
            <v>litro</v>
          </cell>
          <cell r="D1530">
            <v>431.81819999999999</v>
          </cell>
          <cell r="E1530">
            <v>44444</v>
          </cell>
          <cell r="F1530" t="str">
            <v>MERCADO LIBRE</v>
          </cell>
          <cell r="G1530" t="str">
            <v>01_MATERIALES</v>
          </cell>
          <cell r="H1530" t="str">
            <v>PINTURAS</v>
          </cell>
          <cell r="J1530" t="str">
            <v>https://articulo.mercadolibre.com.ar/MLA-729506701-barniz-alba-interior-exterior-filtro-uv-x-4-lts-_JM?searchVariation=35871567567#searchVariation=35871567567&amp;position=2&amp;type=item&amp;tracking_id=37e97248-f0d8-408b-89b4-1396d80c1a4d</v>
          </cell>
        </row>
        <row r="1531">
          <cell r="A1531" t="str">
            <v>I2621</v>
          </cell>
          <cell r="B1531" t="str">
            <v>Brikol Ladrillos Silicona Base Agua Incoloro</v>
          </cell>
          <cell r="C1531" t="str">
            <v>litro</v>
          </cell>
          <cell r="D1531">
            <v>306.84300000000002</v>
          </cell>
          <cell r="E1531">
            <v>44497</v>
          </cell>
          <cell r="F1531" t="str">
            <v>MERCADO LIBRE</v>
          </cell>
          <cell r="G1531" t="str">
            <v>01_MATERIALES</v>
          </cell>
          <cell r="H1531" t="str">
            <v>PINTURAS</v>
          </cell>
          <cell r="J1531" t="str">
            <v>https://articulo.mercadolibre.com.ar/MLA-644141854-brikol-ladrillos-silicona-base-agua-incoloro-4lts-pintumm-_JM#position=2&amp;type=item&amp;tracking_id=56f7fde2-8ff4-4abc-8f56-858442f8e465</v>
          </cell>
        </row>
        <row r="1532">
          <cell r="A1532" t="str">
            <v>I2622</v>
          </cell>
          <cell r="B1532" t="str">
            <v>Limpiador Acido Muriatico</v>
          </cell>
          <cell r="C1532" t="str">
            <v>litro</v>
          </cell>
          <cell r="D1532">
            <v>156.4297</v>
          </cell>
          <cell r="E1532">
            <v>44497</v>
          </cell>
          <cell r="F1532" t="str">
            <v>MERCADO LIBRE</v>
          </cell>
          <cell r="G1532" t="str">
            <v>01_MATERIALES</v>
          </cell>
          <cell r="H1532" t="str">
            <v>PINTURAS</v>
          </cell>
          <cell r="J1532" t="str">
            <v>https://articulo.mercadolibre.com.ar/MLA-604857296-limpiador-acido-muriatico-piscina-ladrillo-piso-sp5-5-lts-mm-_JM#position=1&amp;type=item&amp;tracking_id=6e7ff117-a60e-49af-87b1-17c52b315bbb</v>
          </cell>
        </row>
        <row r="1533">
          <cell r="A1533" t="str">
            <v>I2623</v>
          </cell>
          <cell r="B1533" t="str">
            <v>Pegamento Porcelanato Loza Radiante Klaukol Flex (4 a 6 kg/m2)</v>
          </cell>
          <cell r="C1533" t="str">
            <v>kg</v>
          </cell>
          <cell r="D1533">
            <v>98.016499999999994</v>
          </cell>
          <cell r="E1533">
            <v>44444</v>
          </cell>
          <cell r="F1533" t="str">
            <v>MERCADO LIBRE</v>
          </cell>
          <cell r="G1533" t="str">
            <v>01_MATERIALES</v>
          </cell>
          <cell r="H1533" t="str">
            <v>AGLOMERANTES</v>
          </cell>
          <cell r="J1533" t="str">
            <v>https://articulo.mercadolibre.com.ar/MLA-714734057-pegamento-porcelanato-loza-radiante-klaukol-flex-30kg-_JM#position=1&amp;type=item&amp;tracking_id=b3420ca5-4e50-4d3f-bc15-61014f2ee2c4</v>
          </cell>
        </row>
        <row r="1534">
          <cell r="A1534" t="str">
            <v>I2624</v>
          </cell>
          <cell r="B1534" t="str">
            <v>Tubo PEAD diam 160 mm</v>
          </cell>
          <cell r="C1534" t="str">
            <v>ml</v>
          </cell>
          <cell r="D1534">
            <v>1200</v>
          </cell>
          <cell r="E1534">
            <v>44250</v>
          </cell>
          <cell r="F1534" t="str">
            <v>SIN FUENTE</v>
          </cell>
          <cell r="G1534" t="str">
            <v>01_MATERIALES</v>
          </cell>
          <cell r="H1534" t="str">
            <v>INST. PLUVIAL</v>
          </cell>
          <cell r="J1534" t="str">
            <v>SIN CÓDIGO</v>
          </cell>
        </row>
        <row r="1535">
          <cell r="A1535" t="str">
            <v>I2625</v>
          </cell>
          <cell r="B1535" t="str">
            <v>Desague de zinc</v>
          </cell>
          <cell r="C1535" t="str">
            <v>ml</v>
          </cell>
          <cell r="D1535">
            <v>861.56200000000001</v>
          </cell>
          <cell r="E1535">
            <v>44444</v>
          </cell>
          <cell r="F1535" t="str">
            <v>SIN FUENTE</v>
          </cell>
          <cell r="G1535" t="str">
            <v>01_MATERIALES</v>
          </cell>
          <cell r="H1535" t="str">
            <v>INST. PLUVIAL</v>
          </cell>
          <cell r="J1535" t="str">
            <v>https://articulo.mercadolibre.com.ar/MLA-637108772-cano-desague-2x4-galva-zingueria-_JM#position=4&amp;type=item&amp;tracking_id=c7df0e51-0af8-41ee-ba9f-4c3ee5a2c535</v>
          </cell>
        </row>
        <row r="1536">
          <cell r="A1536" t="str">
            <v>I2626</v>
          </cell>
          <cell r="B1536" t="str">
            <v>Piezas de colector de tanque</v>
          </cell>
          <cell r="C1536" t="str">
            <v>gl</v>
          </cell>
          <cell r="D1536">
            <v>50000</v>
          </cell>
          <cell r="E1536">
            <v>44251</v>
          </cell>
          <cell r="F1536" t="str">
            <v>SIN FUENTE</v>
          </cell>
          <cell r="G1536" t="str">
            <v>01_MATERIALES</v>
          </cell>
          <cell r="H1536" t="str">
            <v>INST. AGUA</v>
          </cell>
          <cell r="J1536" t="str">
            <v>SIN CÓDIGO</v>
          </cell>
        </row>
        <row r="1537">
          <cell r="A1537" t="str">
            <v>I2627</v>
          </cell>
          <cell r="B1537" t="str">
            <v>Materiales gabinete de bombas</v>
          </cell>
          <cell r="C1537" t="str">
            <v>gl</v>
          </cell>
          <cell r="D1537">
            <v>40000</v>
          </cell>
          <cell r="E1537">
            <v>44251</v>
          </cell>
          <cell r="F1537" t="str">
            <v>SIN FUENTE</v>
          </cell>
          <cell r="G1537" t="str">
            <v>01_MATERIALES</v>
          </cell>
          <cell r="H1537" t="str">
            <v>INST. AGUA</v>
          </cell>
          <cell r="J1537" t="str">
            <v>SIN CÓDIGO</v>
          </cell>
        </row>
        <row r="1538">
          <cell r="A1538" t="str">
            <v>I2628</v>
          </cell>
          <cell r="B1538" t="str">
            <v>Restauración de luminaria</v>
          </cell>
          <cell r="C1538" t="str">
            <v>u</v>
          </cell>
          <cell r="D1538">
            <v>10000</v>
          </cell>
          <cell r="E1538">
            <v>44251</v>
          </cell>
          <cell r="F1538" t="str">
            <v>SIN FUENTE</v>
          </cell>
          <cell r="G1538" t="str">
            <v>01_MATERIALES</v>
          </cell>
          <cell r="H1538" t="str">
            <v>INST. ELECTRICA</v>
          </cell>
          <cell r="J1538" t="str">
            <v>SIN CÓDIGO</v>
          </cell>
        </row>
        <row r="1539">
          <cell r="A1539" t="str">
            <v>I2629</v>
          </cell>
          <cell r="B1539" t="str">
            <v>Luminarias Colgantes en la Nave de Andenes</v>
          </cell>
          <cell r="C1539" t="str">
            <v>u</v>
          </cell>
          <cell r="D1539">
            <v>40000</v>
          </cell>
          <cell r="E1539">
            <v>44251</v>
          </cell>
          <cell r="F1539" t="str">
            <v>SIN FUENTE</v>
          </cell>
          <cell r="G1539" t="str">
            <v>01_MATERIALES</v>
          </cell>
          <cell r="H1539" t="str">
            <v>INST. ELECTRICA</v>
          </cell>
          <cell r="J1539" t="str">
            <v>SIN CÓDIGO</v>
          </cell>
        </row>
        <row r="1540">
          <cell r="A1540" t="str">
            <v>I2630</v>
          </cell>
          <cell r="B1540" t="str">
            <v>Luminarias en Galería Lateral</v>
          </cell>
          <cell r="C1540" t="str">
            <v>U</v>
          </cell>
          <cell r="D1540">
            <v>20000</v>
          </cell>
          <cell r="E1540">
            <v>44252</v>
          </cell>
          <cell r="F1540" t="str">
            <v>SIN FUENTE</v>
          </cell>
          <cell r="G1540" t="str">
            <v>01_MATERIALES</v>
          </cell>
          <cell r="H1540" t="str">
            <v>INST. ELECTRICA</v>
          </cell>
          <cell r="J1540" t="str">
            <v>SIN CÓDIGO</v>
          </cell>
        </row>
        <row r="1541">
          <cell r="A1541" t="str">
            <v>I2631</v>
          </cell>
          <cell r="B1541" t="str">
            <v>Cable Subterráneo 4x6 Mm</v>
          </cell>
          <cell r="C1541" t="str">
            <v>ml</v>
          </cell>
          <cell r="D1541">
            <v>579.93320000000006</v>
          </cell>
          <cell r="E1541">
            <v>44444</v>
          </cell>
          <cell r="F1541" t="str">
            <v>SIN FUENTE</v>
          </cell>
          <cell r="G1541" t="str">
            <v>01_MATERIALES</v>
          </cell>
          <cell r="H1541" t="str">
            <v>INST. ELECTRICA</v>
          </cell>
          <cell r="J1541" t="str">
            <v>https://articulo.mercadolibre.com.ar/MLA-633906348-cable-subterraneo-4x6-mm-x100-mts-normalizado-_JM#position=5&amp;type=item&amp;tracking_id=620ce00d-d7db-472e-90b3-1b33beaac427</v>
          </cell>
        </row>
        <row r="1542">
          <cell r="A1542" t="str">
            <v>I2632</v>
          </cell>
          <cell r="B1542" t="str">
            <v>Sikafill Fibrado Impermeabilizante Membrana Líquida 20kg</v>
          </cell>
          <cell r="C1542" t="str">
            <v>litro</v>
          </cell>
          <cell r="D1542">
            <v>305.86779999999999</v>
          </cell>
          <cell r="E1542">
            <v>44444</v>
          </cell>
          <cell r="F1542" t="str">
            <v>SIN FUENTE</v>
          </cell>
          <cell r="G1542" t="str">
            <v>01_MATERIALES</v>
          </cell>
          <cell r="H1542" t="str">
            <v>PINTURAS</v>
          </cell>
          <cell r="J1542" t="str">
            <v>https://articulo.mercadolibre.com.ar/MLA-857730539-sikafill-fibrado-impermeabilizante-membrana-liquida-20kg-_JM?searchVariation=56678343790#searchVariation=56678343790&amp;position=1&amp;type=item&amp;tracking_id=2d33d013-8845-469c-912e-e5b64878396b</v>
          </cell>
        </row>
        <row r="1543">
          <cell r="A1543" t="str">
            <v>I2633</v>
          </cell>
          <cell r="B1543" t="str">
            <v>Piso Cerámico 0,50x0,50</v>
          </cell>
          <cell r="C1543" t="str">
            <v>m2</v>
          </cell>
          <cell r="D1543">
            <v>867.21489999999994</v>
          </cell>
          <cell r="E1543">
            <v>44444</v>
          </cell>
          <cell r="F1543" t="str">
            <v>PREGUNTAR</v>
          </cell>
          <cell r="G1543" t="str">
            <v>01_MATERIALES</v>
          </cell>
          <cell r="H1543" t="str">
            <v>PISOS</v>
          </cell>
          <cell r="J1543" t="str">
            <v>https://articulo.mercadolibre.com.ar/MLA-872978688-ceramica-piso-canuelas-rimini-simil-cemento-50x50-1-cal-_JM?searchVariation=61807587976#searchVariation=61807587976&amp;position=2&amp;type=item&amp;tracking_id=66606df3-6b15-41f3-94ee-c7aff7ef41ea</v>
          </cell>
        </row>
        <row r="1544">
          <cell r="A1544" t="str">
            <v>I2634</v>
          </cell>
          <cell r="B1544" t="str">
            <v>Piso compact evolution ilva 0,60x1,20</v>
          </cell>
          <cell r="C1544" t="str">
            <v>m2</v>
          </cell>
          <cell r="D1544">
            <v>4433.2561999999998</v>
          </cell>
          <cell r="E1544">
            <v>44444</v>
          </cell>
          <cell r="F1544" t="str">
            <v>MERCADO LIBRE</v>
          </cell>
          <cell r="G1544" t="str">
            <v>01_MATERIALES</v>
          </cell>
          <cell r="H1544" t="str">
            <v>PISOS</v>
          </cell>
          <cell r="J1544" t="str">
            <v>https://articulo.mercadolibre.com.ar/MLA-885026129-porcelanato-60x120-compact-evolution-rect-ilva-1ra-_JM#position=1&amp;search_layout=grid&amp;type=item&amp;tracking_id=d4513982-cc92-4da3-a10d-456b3209ebcb</v>
          </cell>
        </row>
        <row r="1545">
          <cell r="A1545" t="str">
            <v>I2635</v>
          </cell>
          <cell r="B1545" t="str">
            <v>Piso de Porcelanato placas 0,60 x 1,20 gris oscuro</v>
          </cell>
          <cell r="C1545" t="str">
            <v>m2</v>
          </cell>
          <cell r="D1545">
            <v>3966.9421000000002</v>
          </cell>
          <cell r="E1545">
            <v>44444</v>
          </cell>
          <cell r="F1545" t="str">
            <v>PREGUNTAR</v>
          </cell>
          <cell r="G1545" t="str">
            <v>01_MATERIALES</v>
          </cell>
          <cell r="H1545" t="str">
            <v>PISOS</v>
          </cell>
          <cell r="J1545" t="str">
            <v>https://articulo.mercadolibre.com.ar/MLA-673162917-porcelanato-piso-60x120-gris-urban-concrete-antracita-recti-_JM#position=8&amp;type=item&amp;tracking_id=2eb76305-7173-41ac-8453-eea588518bf5</v>
          </cell>
        </row>
        <row r="1546">
          <cell r="A1546" t="str">
            <v>I2636</v>
          </cell>
          <cell r="B1546" t="str">
            <v xml:space="preserve">Piso Porcelanato eco wood ilva bruma tablas 0,20x1,20 </v>
          </cell>
          <cell r="C1546" t="str">
            <v>m2</v>
          </cell>
          <cell r="D1546">
            <v>3140.5</v>
          </cell>
          <cell r="E1546">
            <v>44259</v>
          </cell>
          <cell r="F1546" t="str">
            <v>PREGUNTAR</v>
          </cell>
          <cell r="G1546" t="str">
            <v>01_MATERIALES</v>
          </cell>
          <cell r="H1546" t="str">
            <v>PISOS</v>
          </cell>
          <cell r="J1546" t="str">
            <v>https://articulo.mercadolibre.com.ar/MLA-907785788-porcelanato-ilva-ecowood-bruma-20x120-primera-_JM#position=6&amp;type=item&amp;tracking_id=c87c3db8-fcfa-4e56-a5cb-4be39987f7fd</v>
          </cell>
        </row>
        <row r="1547">
          <cell r="A1547" t="str">
            <v>I2637</v>
          </cell>
          <cell r="B1547" t="str">
            <v>Piso Porcelanato placas de 1,80x0,60 simil cemento</v>
          </cell>
          <cell r="C1547" t="str">
            <v>m2</v>
          </cell>
          <cell r="D1547">
            <v>4500</v>
          </cell>
          <cell r="E1547">
            <v>44256</v>
          </cell>
          <cell r="F1547" t="str">
            <v>PREGUNTAR</v>
          </cell>
          <cell r="G1547" t="str">
            <v>01_MATERIALES</v>
          </cell>
          <cell r="H1547" t="str">
            <v>PISOS</v>
          </cell>
          <cell r="J1547" t="str">
            <v>SIN CÓDIGO</v>
          </cell>
        </row>
        <row r="1548">
          <cell r="A1548" t="str">
            <v>I2638</v>
          </cell>
          <cell r="B1548" t="str">
            <v>Zocalo Cerámico 0,50x0,50</v>
          </cell>
          <cell r="C1548" t="str">
            <v>ml</v>
          </cell>
          <cell r="D1548">
            <v>1983.4710500000001</v>
          </cell>
          <cell r="E1548">
            <v>44256</v>
          </cell>
          <cell r="F1548" t="str">
            <v>PREGUNTAR</v>
          </cell>
          <cell r="G1548" t="str">
            <v>01_MATERIALES</v>
          </cell>
          <cell r="H1548" t="str">
            <v>PISOS</v>
          </cell>
          <cell r="J1548" t="str">
            <v>SIN CÓDIGO</v>
          </cell>
        </row>
        <row r="1549">
          <cell r="A1549" t="str">
            <v>I2639</v>
          </cell>
          <cell r="B1549" t="str">
            <v>Zócalo de Porcelanato placas 0,60 x 1,20 gris oscuro</v>
          </cell>
          <cell r="C1549" t="str">
            <v>ml</v>
          </cell>
          <cell r="D1549">
            <v>1570.25</v>
          </cell>
          <cell r="E1549">
            <v>44256</v>
          </cell>
          <cell r="F1549" t="str">
            <v>PREGUNTAR</v>
          </cell>
          <cell r="G1549" t="str">
            <v>01_MATERIALES</v>
          </cell>
          <cell r="H1549" t="str">
            <v>PISOS</v>
          </cell>
          <cell r="J1549" t="str">
            <v>SIN CÓDIGO</v>
          </cell>
        </row>
        <row r="1550">
          <cell r="A1550" t="str">
            <v>I2640</v>
          </cell>
          <cell r="B1550" t="str">
            <v>Zócalo de Porcelanato placas de 1,80x0,60 simil cemento,</v>
          </cell>
          <cell r="C1550" t="str">
            <v>ml</v>
          </cell>
          <cell r="D1550">
            <v>2250</v>
          </cell>
          <cell r="E1550">
            <v>44256</v>
          </cell>
          <cell r="F1550" t="str">
            <v>PREGUNTAR</v>
          </cell>
          <cell r="G1550" t="str">
            <v>01_MATERIALES</v>
          </cell>
          <cell r="H1550" t="str">
            <v>PISOS</v>
          </cell>
          <cell r="J1550" t="str">
            <v>SIN CÓDIGO</v>
          </cell>
        </row>
        <row r="1551">
          <cell r="A1551" t="str">
            <v>I2641</v>
          </cell>
          <cell r="B1551" t="str">
            <v xml:space="preserve">Zócalo Porcelanato eco wood ilva bruma tablas 0,20x1,20 </v>
          </cell>
          <cell r="C1551" t="str">
            <v>ml</v>
          </cell>
          <cell r="D1551">
            <v>991.73552500000005</v>
          </cell>
          <cell r="E1551">
            <v>44256</v>
          </cell>
          <cell r="F1551" t="str">
            <v>PREGUNTAR</v>
          </cell>
          <cell r="G1551" t="str">
            <v>01_MATERIALES</v>
          </cell>
          <cell r="H1551" t="str">
            <v>PISOS</v>
          </cell>
          <cell r="J1551" t="str">
            <v>SIN CÓDIGO</v>
          </cell>
        </row>
        <row r="1552">
          <cell r="A1552" t="str">
            <v>I2642</v>
          </cell>
          <cell r="B1552" t="str">
            <v>Zócalo Porcelanato placas de 1,80x0,60 simil cemento</v>
          </cell>
          <cell r="C1552" t="str">
            <v>ml</v>
          </cell>
          <cell r="D1552">
            <v>785.125</v>
          </cell>
          <cell r="E1552">
            <v>44256</v>
          </cell>
          <cell r="F1552" t="str">
            <v>PREGUNTAR</v>
          </cell>
          <cell r="G1552" t="str">
            <v>01_MATERIALES</v>
          </cell>
          <cell r="H1552" t="str">
            <v>PISOS</v>
          </cell>
          <cell r="J1552" t="str">
            <v>SIN CÓDIGO</v>
          </cell>
        </row>
        <row r="1553">
          <cell r="A1553" t="str">
            <v>I2643</v>
          </cell>
          <cell r="B1553" t="str">
            <v>Azulejos blancos 7,5x15 cm Subway</v>
          </cell>
          <cell r="C1553" t="str">
            <v>m2</v>
          </cell>
          <cell r="D1553">
            <v>2190.9090999999999</v>
          </cell>
          <cell r="E1553">
            <v>44444</v>
          </cell>
          <cell r="F1553" t="str">
            <v>MERCADO LIBRE</v>
          </cell>
          <cell r="G1553" t="str">
            <v>01_MATERIALES</v>
          </cell>
          <cell r="H1553" t="str">
            <v>REVESTIMIENTOS</v>
          </cell>
          <cell r="J1553" t="str">
            <v>https://articulo.mercadolibre.com.ar/MLA-872808875-azulejos-subway-blanco-biselados-brillante-75x15-cocina-_JM?searchVariation=61749318393#searchVariation=61749318393&amp;position=2&amp;type=item&amp;tracking_id=30d58c23-4153-49ac-bc55-c2728e7c011d</v>
          </cell>
        </row>
        <row r="1554">
          <cell r="A1554" t="str">
            <v>I2644</v>
          </cell>
          <cell r="B1554" t="str">
            <v>Revestimiento Porcelanato Net 28x57,7 Blanco Satinado Rectificado</v>
          </cell>
          <cell r="C1554" t="str">
            <v>m2</v>
          </cell>
          <cell r="D1554">
            <v>2503.6612</v>
          </cell>
          <cell r="E1554">
            <v>44444</v>
          </cell>
          <cell r="F1554" t="str">
            <v>MERCADO LIBRE</v>
          </cell>
          <cell r="G1554" t="str">
            <v>01_MATERIALES</v>
          </cell>
          <cell r="H1554" t="str">
            <v>REVESTIMIENTOS</v>
          </cell>
          <cell r="J1554" t="str">
            <v>https://articulo.mercadolibre.com.ar/MLA-817763263-porcellanato-net-blanco-pulido-28x577-1ra-cal-san-lorenzo-_JM?searchVariation=44282672798#searchVariation=44282672798&amp;position=1&amp;search_layout=stack&amp;type=item&amp;tracking_id=e68bed2e-b81c-4ea6-9495-78f9c31f4400</v>
          </cell>
        </row>
        <row r="1555">
          <cell r="A1555" t="str">
            <v>I2645</v>
          </cell>
          <cell r="B1555" t="str">
            <v>Revestimiento Porcelanato simil carrara marble lux  piezas grandes 0,60 x 1,20</v>
          </cell>
          <cell r="C1555" t="str">
            <v>m2</v>
          </cell>
          <cell r="D1555">
            <v>3096.6941999999999</v>
          </cell>
          <cell r="E1555">
            <v>44444</v>
          </cell>
          <cell r="F1555" t="str">
            <v>MERCADO LIBRE</v>
          </cell>
          <cell r="G1555" t="str">
            <v>01_MATERIALES</v>
          </cell>
          <cell r="H1555" t="str">
            <v>REVESTIMIENTOS</v>
          </cell>
          <cell r="J1555" t="str">
            <v>https://articulo.mercadolibre.com.ar/MLA-796713956-porcelanato-carrara-pulido-60x120-primera-rectificado-_JM#position=4&amp;type=item&amp;tracking_id=6b219fcb-204d-4a85-bbd9-5d8543a37d53</v>
          </cell>
        </row>
        <row r="1556">
          <cell r="A1556" t="str">
            <v>I2646</v>
          </cell>
          <cell r="B1556" t="str">
            <v>Cable unipolar de 16 mm2</v>
          </cell>
          <cell r="C1556" t="str">
            <v>ml</v>
          </cell>
          <cell r="D1556">
            <v>285.19830000000002</v>
          </cell>
          <cell r="E1556">
            <v>44444</v>
          </cell>
          <cell r="F1556" t="str">
            <v>MERCADO LIBRE</v>
          </cell>
          <cell r="G1556" t="str">
            <v>01_MATERIALES</v>
          </cell>
          <cell r="H1556" t="str">
            <v>INST. ELECTRICA</v>
          </cell>
          <cell r="J1556" t="str">
            <v>https://articulo.mercadolibre.com.ar/MLA-879001368-cable-unipolar-16mm-prysmian-pirelli-x-100-metros-_JM#position=17&amp;type=item&amp;tracking_id=628ce8d7-e1dd-4623-9add-4e70eb4250e7</v>
          </cell>
        </row>
        <row r="1557">
          <cell r="A1557" t="str">
            <v>I2647</v>
          </cell>
          <cell r="B1557" t="str">
            <v>Cable 3x25+16 mm2</v>
          </cell>
          <cell r="C1557" t="str">
            <v>ml</v>
          </cell>
          <cell r="D1557">
            <v>2667.4195</v>
          </cell>
          <cell r="E1557">
            <v>44497</v>
          </cell>
          <cell r="F1557" t="str">
            <v>MERCADO LIBRE</v>
          </cell>
          <cell r="G1557" t="str">
            <v>01_MATERIALES</v>
          </cell>
          <cell r="H1557" t="str">
            <v>INST. ELECTRICA</v>
          </cell>
          <cell r="J1557" t="str">
            <v>https://articulo.mercadolibre.com.ar/MLA-874902354-cable-subterraneo-3x2516mm-pvc-marlew-potenc-_JM#position=11&amp;type=item&amp;tracking_id=47aa85a6-76c5-4f59-90ff-3693fb8215b9</v>
          </cell>
        </row>
        <row r="1558">
          <cell r="A1558" t="str">
            <v>I2648</v>
          </cell>
          <cell r="B1558" t="str">
            <v>Cable de 1 pelo Fibra Óptica</v>
          </cell>
          <cell r="C1558" t="str">
            <v>ml</v>
          </cell>
          <cell r="D1558">
            <v>23.4438</v>
          </cell>
          <cell r="E1558">
            <v>44444</v>
          </cell>
          <cell r="F1558" t="str">
            <v>MERCADO LIBRE</v>
          </cell>
          <cell r="G1558" t="str">
            <v>01_MATERIALES</v>
          </cell>
          <cell r="H1558" t="str">
            <v>INST. ELECTRICA</v>
          </cell>
          <cell r="J1558" t="str">
            <v>https://articulo.mercadolibre.com.ar/MLA-708534420-fibra-optica-drop-plana-1-pelo-rollo-1000-mts-ctensor-g657a-_JM#position=6&amp;type=item&amp;tracking_id=afe52360-a4f9-4369-9188-672af53ad05c</v>
          </cell>
        </row>
        <row r="1559">
          <cell r="A1559" t="str">
            <v>I2649</v>
          </cell>
          <cell r="B1559" t="str">
            <v>Tanque de 5000 litros</v>
          </cell>
          <cell r="C1559" t="str">
            <v>u</v>
          </cell>
          <cell r="D1559">
            <v>27401.652900000001</v>
          </cell>
          <cell r="E1559">
            <v>44444</v>
          </cell>
          <cell r="F1559" t="str">
            <v>MERCADO LIBRE</v>
          </cell>
          <cell r="G1559" t="str">
            <v>01_MATERIALES</v>
          </cell>
          <cell r="H1559" t="str">
            <v>INST. SANITARIA</v>
          </cell>
          <cell r="J1559" t="str">
            <v>https://www.mercadolibre.com.ar/tanque-de-agua-waterplast-vertical-tricapa-polietileno-2500l-189cm-de-alto/p/MLA15271341?pdp_filters=category:MLA372027#searchVariation=MLA15271341&amp;position=1&amp;type=product&amp;tracking_id=9eb31f32-be9e-4cd8-9417-0264d07d798f</v>
          </cell>
        </row>
        <row r="1560">
          <cell r="A1560" t="str">
            <v>I2650</v>
          </cell>
          <cell r="B1560" t="str">
            <v xml:space="preserve">Fibra Optica Adss 12 Cores Monomodo G652d </v>
          </cell>
          <cell r="C1560" t="str">
            <v>ml</v>
          </cell>
          <cell r="D1560">
            <v>127.7851</v>
          </cell>
          <cell r="E1560">
            <v>44444</v>
          </cell>
          <cell r="F1560" t="str">
            <v>MERCADO LIBRE</v>
          </cell>
          <cell r="G1560" t="str">
            <v>01_MATERIALES</v>
          </cell>
          <cell r="H1560" t="str">
            <v>INST. ELECTRICA</v>
          </cell>
          <cell r="J1560" t="str">
            <v>https://articulo.mercadolibre.com.ar/MLA-820392005-fibra-optica-adss-12-cores-monomodo-g652d-x-metro-_JM#position=2&amp;type=item&amp;tracking_id=e0e97cb7-7783-40b5-8850-1f6d23c384b3</v>
          </cell>
        </row>
        <row r="1561">
          <cell r="A1561" t="str">
            <v>I2651</v>
          </cell>
          <cell r="B1561" t="str">
            <v xml:space="preserve">Porcellanato 30x30 </v>
          </cell>
          <cell r="C1561" t="str">
            <v>m2</v>
          </cell>
          <cell r="D1561">
            <v>3140.4958999999999</v>
          </cell>
          <cell r="E1561">
            <v>44444</v>
          </cell>
          <cell r="F1561" t="str">
            <v>MERCADO LIBRE</v>
          </cell>
          <cell r="G1561" t="str">
            <v>01_MATERIALES</v>
          </cell>
          <cell r="H1561" t="str">
            <v>PISOS</v>
          </cell>
          <cell r="J1561" t="str">
            <v>https://articulo.mercadolibre.com.ar/MLA-901522002-porcelanato-travertino-pulido-30x30-zanon-precio-por-11-uni-_JM#position=19&amp;type=item&amp;tracking_id=befb3166-7ebe-4002-95ff-4984a2a40da4</v>
          </cell>
        </row>
        <row r="1562">
          <cell r="A1562" t="str">
            <v>I2652</v>
          </cell>
          <cell r="B1562" t="str">
            <v>Caudalimetro O Medidor De Consumo De Agua Domiciliario F/cal</v>
          </cell>
          <cell r="C1562" t="str">
            <v>u</v>
          </cell>
          <cell r="D1562">
            <v>2486.7768999999998</v>
          </cell>
          <cell r="E1562">
            <v>44351</v>
          </cell>
          <cell r="F1562" t="str">
            <v>MERCADO LIBRE</v>
          </cell>
          <cell r="G1562" t="str">
            <v>01_MATERIALES</v>
          </cell>
          <cell r="H1562" t="str">
            <v>INST. SANITARIA</v>
          </cell>
          <cell r="J1562" t="str">
            <v>https://articulo.mercadolibre.com.ar/MLA-767440327-caudalimetro-o-medidor-de-consumo-de-agua-domiciliario-fcal-_JM#position=1&amp;type=item&amp;tracking_id=6981d847-6d04-43cb-a38d-18c786a0e80f</v>
          </cell>
        </row>
        <row r="1563">
          <cell r="A1563" t="str">
            <v>I2653</v>
          </cell>
          <cell r="B1563" t="str">
            <v>Ceresita Hidrófugo En Pasta 10 Kg Weber</v>
          </cell>
          <cell r="C1563" t="str">
            <v>u</v>
          </cell>
          <cell r="D1563">
            <v>991.7355</v>
          </cell>
          <cell r="E1563">
            <v>44444</v>
          </cell>
          <cell r="F1563" t="str">
            <v>MERCADO LIBRE</v>
          </cell>
          <cell r="G1563" t="str">
            <v>01_MATERIALES</v>
          </cell>
          <cell r="H1563" t="str">
            <v>INST. ELECTRICA</v>
          </cell>
          <cell r="J1563" t="str">
            <v>https://articulo.mercadolibre.com.ar/MLA-622369350-ceresita-hidrofugo-en-pasta-10-kg-weber-casa-scalise-cerecita-_JM#position=4&amp;type=item&amp;tracking_id=16de0882-9b44-4e8c-88b8-eee2f3ae7fa2</v>
          </cell>
        </row>
        <row r="1564">
          <cell r="A1564" t="str">
            <v>I2654</v>
          </cell>
          <cell r="B1564" t="str">
            <v>Cable de Fibra Optica de 48 pelos</v>
          </cell>
          <cell r="C1564" t="str">
            <v>ml</v>
          </cell>
          <cell r="D1564">
            <v>163.3058</v>
          </cell>
          <cell r="E1564">
            <v>44497</v>
          </cell>
          <cell r="F1564" t="str">
            <v>MERCADO LIBRE</v>
          </cell>
          <cell r="G1564" t="str">
            <v>01_MATERIALES</v>
          </cell>
          <cell r="H1564" t="str">
            <v>INST. ELECTRICA</v>
          </cell>
          <cell r="J1564" t="str">
            <v>https://articulo.mercadolibre.com.ar/MLA-803908638-fibra-optica-48-hilos-g652-adss-_JM#position=11&amp;type=item&amp;tracking_id=cc8c05f9-ddc0-4e54-b98e-de613a8f81fd</v>
          </cell>
        </row>
        <row r="1565">
          <cell r="A1565" t="str">
            <v>I2655</v>
          </cell>
          <cell r="B1565" t="str">
            <v>Vanitory Frente Laqueado 80cm + Cajon + Patas Antih + Bacha</v>
          </cell>
          <cell r="C1565" t="str">
            <v>u</v>
          </cell>
          <cell r="D1565">
            <v>12090.909100000001</v>
          </cell>
          <cell r="E1565">
            <v>44444</v>
          </cell>
          <cell r="F1565" t="str">
            <v>MERCADO LIBRE</v>
          </cell>
          <cell r="G1565" t="str">
            <v>01_MATERIALES</v>
          </cell>
          <cell r="H1565" t="str">
            <v>MUEBLES</v>
          </cell>
          <cell r="J1565" t="str">
            <v>https://articulo.mercadolibre.com.ar/MLA-829969678-vanitory-frente-laqueado-80cm-cajon-patas-antih-bacha-_JM#position=3&amp;type=item&amp;tracking_id=aabccfd2-1fd4-43ad-9bd8-cd2ae91add37</v>
          </cell>
        </row>
        <row r="1566">
          <cell r="A1566" t="str">
            <v>I2656</v>
          </cell>
          <cell r="B1566" t="str">
            <v>Matafuego Co2 5 kg</v>
          </cell>
          <cell r="C1566" t="str">
            <v>u</v>
          </cell>
          <cell r="D1566">
            <v>11157.024799999999</v>
          </cell>
          <cell r="E1566">
            <v>44351</v>
          </cell>
          <cell r="F1566" t="str">
            <v>SIN FUENTE</v>
          </cell>
          <cell r="G1566" t="str">
            <v>01_MATERIALES</v>
          </cell>
          <cell r="H1566" t="str">
            <v>INST. CONTRA INCENDIO</v>
          </cell>
          <cell r="J1566" t="str">
            <v>https://articulo.mercadolibre.com.ar/MLA-899979426-matafuego-bc-co2-de-5-kilos-_JM#position=4&amp;type=item&amp;tracking_id=67b8bd57-3d2c-471d-b47a-5b6ad0ad2053</v>
          </cell>
        </row>
        <row r="1567">
          <cell r="A1567" t="str">
            <v>I2657</v>
          </cell>
          <cell r="B1567" t="str">
            <v>Garden block</v>
          </cell>
          <cell r="C1567" t="str">
            <v>m2</v>
          </cell>
          <cell r="D1567">
            <v>875.20659999999998</v>
          </cell>
          <cell r="E1567">
            <v>44444</v>
          </cell>
          <cell r="F1567" t="str">
            <v>SIN FUENTE</v>
          </cell>
          <cell r="G1567" t="str">
            <v>01_MATERIALES</v>
          </cell>
          <cell r="H1567" t="str">
            <v>PISOS</v>
          </cell>
          <cell r="J1567" t="str">
            <v>https://articulo.mercadolibre.com.ar/MLA-603303205-garden-block-grilla-baldosones-cesped-reforzados-x-m2-_JM#position=1&amp;type=item&amp;tracking_id=b60d5777-2f32-4a22-bac1-8db23b696654</v>
          </cell>
        </row>
        <row r="1568">
          <cell r="A1568" t="str">
            <v>I2658</v>
          </cell>
          <cell r="B1568" t="str">
            <v>Leca plástica</v>
          </cell>
          <cell r="C1568" t="str">
            <v>m3</v>
          </cell>
          <cell r="D1568">
            <v>15255.586799999999</v>
          </cell>
          <cell r="E1568">
            <v>44444</v>
          </cell>
          <cell r="F1568" t="str">
            <v>SIN FUENTE</v>
          </cell>
          <cell r="G1568" t="str">
            <v>01_MATERIALES</v>
          </cell>
          <cell r="H1568" t="str">
            <v>PISOS</v>
          </cell>
          <cell r="J1568" t="str">
            <v>https://articulo.mercadolibre.com.ar/MLA-755845427-pometina-1m3-20-bolsas-x-50dm-piedra-pomez-leca-drenaje-losa-_JM#position=4&amp;type=item&amp;tracking_id=22ba52e7-c8d5-4a3d-8ab0-0f4f54d1ad02</v>
          </cell>
        </row>
        <row r="1569">
          <cell r="A1569" t="str">
            <v>I2659</v>
          </cell>
          <cell r="B1569" t="str">
            <v>Metal desplegado hoja de 2,00 x 0,80</v>
          </cell>
          <cell r="C1569" t="str">
            <v>m2</v>
          </cell>
          <cell r="D1569">
            <v>214.876</v>
          </cell>
          <cell r="E1569">
            <v>44444</v>
          </cell>
          <cell r="F1569" t="str">
            <v>SIN FUENTE</v>
          </cell>
          <cell r="G1569" t="str">
            <v>01_MATERIALES</v>
          </cell>
          <cell r="H1569" t="str">
            <v>ACERO</v>
          </cell>
          <cell r="J1569" t="str">
            <v>https://articulo.mercadolibre.com.ar/MLA-638497434-metal-reforzado-645grs-x-hoja-_JM?matt_tool=99627252&amp;matt_word=&amp;matt_source=google&amp;matt_campaign_id=11618996398&amp;matt_ad_group_id=113657887432&amp;matt_match_type=&amp;matt_network=g&amp;matt_device=c&amp;matt_creative=479789011102&amp;matt_keyword=&amp;matt_ad_position=&amp;matt_ad_type=pla&amp;matt_merchant_id=300167019&amp;matt_product_id=MLA638497434&amp;matt_product_partition_id=492467635352&amp;matt_target_id=pla-492467635352&amp;gclid=Cj0KCQjwpdqDBhCSARIsAEUJ0hMqyXsWNrTfj6Ouuetx7IE0zdirS6Fh_O9fVaJCPy-BhEIfvZ2VMZYaAkqJEALw_wcB</v>
          </cell>
        </row>
        <row r="1570">
          <cell r="A1570" t="str">
            <v>I2660</v>
          </cell>
          <cell r="B1570" t="str">
            <v>Listón de saligna de 2x2" bruto</v>
          </cell>
          <cell r="C1570" t="str">
            <v>ml</v>
          </cell>
          <cell r="D1570">
            <v>99.173599999999993</v>
          </cell>
          <cell r="E1570">
            <v>44444</v>
          </cell>
          <cell r="F1570" t="str">
            <v>MERCADO LIBRE</v>
          </cell>
          <cell r="G1570" t="str">
            <v>01_MATERIALES</v>
          </cell>
          <cell r="H1570" t="str">
            <v>MADERAS</v>
          </cell>
          <cell r="J1570" t="str">
            <v>https://articulo.mercadolibre.com.ar/MLA-746756997-liston-de-saligna-grandis-2-x-2-en-bruto-precio-x-ml-_JM#position=5&amp;type=item&amp;tracking_id=7386ac84-af6b-4a3e-99b5-257e74d86388</v>
          </cell>
        </row>
        <row r="1571">
          <cell r="A1571" t="str">
            <v>I2661</v>
          </cell>
          <cell r="B1571" t="str">
            <v>Listón de saligna de 1x1" bruto</v>
          </cell>
          <cell r="C1571" t="str">
            <v>ml</v>
          </cell>
          <cell r="D1571">
            <v>19.1934</v>
          </cell>
          <cell r="E1571">
            <v>44444</v>
          </cell>
          <cell r="F1571" t="str">
            <v>MERCADO LIBRE</v>
          </cell>
          <cell r="G1571" t="str">
            <v>01_MATERIALES</v>
          </cell>
          <cell r="H1571" t="str">
            <v>MADERAS</v>
          </cell>
          <cell r="J1571" t="str">
            <v>https://articulo.mercadolibre.com.ar/MLA-747977177-liston-saligna-yesero-1-x-1-x-366-oferta-mayor-menor-_JM#position=4&amp;type=item&amp;tracking_id=c2042b2d-0114-4fbe-b901-cd3683c174d4</v>
          </cell>
        </row>
        <row r="1572">
          <cell r="A1572" t="str">
            <v>I2662</v>
          </cell>
          <cell r="B1572" t="str">
            <v>Manta aislante para piso radiante</v>
          </cell>
          <cell r="C1572" t="str">
            <v>m2</v>
          </cell>
          <cell r="D1572">
            <v>205.1653</v>
          </cell>
          <cell r="E1572">
            <v>44444</v>
          </cell>
          <cell r="F1572" t="str">
            <v>MERCADO LIBRE</v>
          </cell>
          <cell r="G1572" t="str">
            <v>01_MATERIALES</v>
          </cell>
          <cell r="H1572" t="str">
            <v>AISLACION TERMICA</v>
          </cell>
          <cell r="J1572" t="str">
            <v>https://articulo.mercadolibre.com.ar/MLA-910488314-rollo-manta-aislante-losa-radiante-1m-x-10mm-x-20m-tubotherm-_JM#position=2&amp;type=item&amp;tracking_id=29df88e0-36a8-4927-8761-015f30c754f3</v>
          </cell>
        </row>
        <row r="1573">
          <cell r="A1573" t="str">
            <v>I2663</v>
          </cell>
          <cell r="B1573" t="str">
            <v>Bolitas de telgopor (bolsa de 0,2 m3)</v>
          </cell>
          <cell r="C1573" t="str">
            <v>m3</v>
          </cell>
          <cell r="D1573">
            <v>10743.8017</v>
          </cell>
          <cell r="E1573">
            <v>44444</v>
          </cell>
          <cell r="F1573" t="str">
            <v>MERCADO LIBRE</v>
          </cell>
          <cell r="G1573" t="str">
            <v>01_MATERIALES</v>
          </cell>
          <cell r="H1573" t="str">
            <v>AISLACION TERMICA</v>
          </cell>
          <cell r="J1573" t="str">
            <v>https://articulo.mercadolibre.com.ar/MLA-613277647-relleno-puf-preexpandido-bolitas-telgopor-grano-grueso-_JM#position=2&amp;type=item&amp;tracking_id=5fc054b8-9496-48fd-b327-39f746e7772a</v>
          </cell>
        </row>
        <row r="1574">
          <cell r="A1574" t="str">
            <v>I2664</v>
          </cell>
          <cell r="B1574" t="str">
            <v>Sellador Sikaflex-1a Plus Poliuretano Impermeable Sika X 300ml</v>
          </cell>
          <cell r="C1574" t="str">
            <v>u</v>
          </cell>
          <cell r="D1574">
            <v>1386.7769000000001</v>
          </cell>
          <cell r="E1574">
            <v>44444</v>
          </cell>
          <cell r="F1574" t="str">
            <v>MERCADO LIBRE</v>
          </cell>
          <cell r="G1574" t="str">
            <v>01_MATERIALES</v>
          </cell>
          <cell r="H1574" t="str">
            <v>AISLACION TERMICA</v>
          </cell>
          <cell r="J1574" t="str">
            <v>https://articulo.mercadolibre.com.ar/MLA-612674670-sellador-sikaflex-1a-plus-poliuretano-impermeable-sika-x-300ml-prestigio-_JM#position=1&amp;type=item&amp;tracking_id=d1be9e46-8816-4cf7-8d03-ab343770fa64</v>
          </cell>
        </row>
        <row r="1575">
          <cell r="A1575" t="str">
            <v>I2665</v>
          </cell>
          <cell r="B1575" t="str">
            <v>Silicona Sellador Transparente Universal Suprabond 280 ml</v>
          </cell>
          <cell r="C1575" t="str">
            <v>u</v>
          </cell>
          <cell r="D1575">
            <v>288.4298</v>
          </cell>
          <cell r="E1575">
            <v>44444</v>
          </cell>
          <cell r="F1575" t="str">
            <v>MERCADO LIBRE</v>
          </cell>
          <cell r="G1575" t="str">
            <v>01_MATERIALES</v>
          </cell>
          <cell r="H1575" t="str">
            <v>AISLACION TERMICA</v>
          </cell>
          <cell r="J1575" t="str">
            <v>https://articulo.mercadolibre.com.ar/MLA-755216201-silicona-sellador-transparente-universal-suprabond-x-280-ml-_JM#position=2&amp;type=item&amp;tracking_id=1b0cdc74-2051-4091-a50a-b3a571b0f381</v>
          </cell>
        </row>
        <row r="1576">
          <cell r="A1576" t="str">
            <v>I2666</v>
          </cell>
          <cell r="B1576" t="str">
            <v>Cetol cristal brillante</v>
          </cell>
          <cell r="C1576" t="str">
            <v>litro</v>
          </cell>
          <cell r="D1576">
            <v>1180.5785000000001</v>
          </cell>
          <cell r="E1576">
            <v>44444</v>
          </cell>
          <cell r="F1576" t="str">
            <v>MERCADO LIBRE</v>
          </cell>
          <cell r="G1576" t="str">
            <v>01_MATERIALES</v>
          </cell>
          <cell r="H1576" t="str">
            <v>PINTURAS</v>
          </cell>
          <cell r="J1576" t="str">
            <v>https://articulo.mercadolibre.com.ar/MLA-870318047-cetol-duracion-extrema-brillante-secado-rapido-4lt-pintumm-_JM#position=1&amp;type=item&amp;tracking_id=cd1d3f8c-f332-4f45-965d-40c33ddac9d7</v>
          </cell>
        </row>
        <row r="1577">
          <cell r="A1577" t="str">
            <v>I2667</v>
          </cell>
          <cell r="B1577" t="str">
            <v>Enduido para exteriores</v>
          </cell>
          <cell r="C1577" t="str">
            <v>litro</v>
          </cell>
          <cell r="D1577">
            <v>193.595</v>
          </cell>
          <cell r="E1577">
            <v>44444</v>
          </cell>
          <cell r="F1577" t="str">
            <v>MERCADO LIBRE</v>
          </cell>
          <cell r="G1577" t="str">
            <v>01_MATERIALES</v>
          </cell>
          <cell r="H1577" t="str">
            <v>PINTURAS</v>
          </cell>
          <cell r="J1577" t="str">
            <v>https://articulo.mercadolibre.com.ar/MLA-613260190-enduido-exterior-casablanca-x-4l-resiste-intemperie-pintumm-_JM#position=1&amp;type=item&amp;tracking_id=3c5b9bea-8471-4d54-bb93-4866b9e326d9</v>
          </cell>
        </row>
        <row r="1578">
          <cell r="A1578" t="str">
            <v>I2668</v>
          </cell>
          <cell r="B1578" t="str">
            <v>Depreciación hidrolavadora</v>
          </cell>
          <cell r="C1578" t="str">
            <v>m2</v>
          </cell>
          <cell r="D1578">
            <v>104.5</v>
          </cell>
          <cell r="E1578">
            <v>44487</v>
          </cell>
          <cell r="F1578" t="str">
            <v>DOLARIZADO</v>
          </cell>
          <cell r="G1578" t="str">
            <v>01_MATERIALES</v>
          </cell>
          <cell r="H1578" t="str">
            <v>PINTURAS</v>
          </cell>
          <cell r="J1578">
            <v>1</v>
          </cell>
        </row>
        <row r="1579">
          <cell r="A1579" t="str">
            <v>I2669</v>
          </cell>
          <cell r="B1579" t="str">
            <v>Cepillo de alambre</v>
          </cell>
          <cell r="C1579" t="str">
            <v>u</v>
          </cell>
          <cell r="D1579">
            <v>247.10740000000001</v>
          </cell>
          <cell r="E1579">
            <v>44444</v>
          </cell>
          <cell r="F1579" t="str">
            <v>MERCADO LIBRE</v>
          </cell>
          <cell r="G1579" t="str">
            <v>01_MATERIALES</v>
          </cell>
          <cell r="H1579" t="str">
            <v>PINTURAS</v>
          </cell>
          <cell r="J1579" t="str">
            <v>https://articulo.mercadolibre.com.ar/MLA-904340751-cepillo-alambre-acero-6-x-19cm-madera-limpieza-_JM#position=15&amp;type=item&amp;tracking_id=39003fd7-7caa-4b27-b50a-14285081e1ac</v>
          </cell>
        </row>
        <row r="1580">
          <cell r="A1580" t="str">
            <v>I2670</v>
          </cell>
          <cell r="B1580" t="str">
            <v>Fondo anticorrosivo epoxi</v>
          </cell>
          <cell r="C1580" t="str">
            <v>litro</v>
          </cell>
          <cell r="D1580">
            <v>1876.0331000000001</v>
          </cell>
          <cell r="E1580">
            <v>44444</v>
          </cell>
          <cell r="F1580" t="str">
            <v>MERCADO LIBRE</v>
          </cell>
          <cell r="G1580" t="str">
            <v>01_MATERIALES</v>
          </cell>
          <cell r="H1580" t="str">
            <v>PINTURAS</v>
          </cell>
          <cell r="J1580" t="str">
            <v>https://articulo.mercadolibre.com.ar/MLA-863971478-fondo-anticorrosivo-epoxi-tersuave-1-lt-davinci-_JM#position=3&amp;type=item&amp;tracking_id=7399be8b-a969-4765-b766-4c0655d50064</v>
          </cell>
        </row>
        <row r="1581">
          <cell r="A1581" t="str">
            <v>I2671</v>
          </cell>
          <cell r="B1581" t="str">
            <v>Pintura epoxi Sintepox Induplast Esmalte Epoxi 4 Litros (7 m2/litro)</v>
          </cell>
          <cell r="C1581" t="str">
            <v>litro</v>
          </cell>
          <cell r="D1581">
            <v>945.02480000000003</v>
          </cell>
          <cell r="E1581">
            <v>44497</v>
          </cell>
          <cell r="F1581" t="str">
            <v>SIN FUENTE</v>
          </cell>
          <cell r="G1581" t="str">
            <v>01_MATERIALES</v>
          </cell>
          <cell r="H1581" t="str">
            <v>PINTURAS</v>
          </cell>
          <cell r="J1581" t="str">
            <v>https://articulo.mercadolibre.com.ar/MLA-883833910-sintepox-induplast-esmalte-epoxi-4-litros-negro-sinteplast-_JM#position=12&amp;type=item&amp;tracking_id=256ff80c-86f2-41e5-aacd-2e07e6fbdae8</v>
          </cell>
        </row>
        <row r="1582">
          <cell r="A1582" t="str">
            <v>I2672</v>
          </cell>
          <cell r="B1582" t="str">
            <v>Provisión y montaje de estructura de andamios Retiro</v>
          </cell>
          <cell r="C1582" t="str">
            <v>gl</v>
          </cell>
          <cell r="D1582">
            <v>101490000</v>
          </cell>
          <cell r="E1582">
            <v>44274</v>
          </cell>
          <cell r="F1582" t="str">
            <v>DIN SA.</v>
          </cell>
          <cell r="G1582" t="str">
            <v>04_SUBCONTRATOS</v>
          </cell>
          <cell r="H1582" t="str">
            <v>ALQUILER DE EQUIPOS</v>
          </cell>
          <cell r="J1582" t="str">
            <v>SIN CÓDIGO</v>
          </cell>
        </row>
        <row r="1583">
          <cell r="A1583" t="str">
            <v>I2673</v>
          </cell>
          <cell r="B1583" t="str">
            <v>Desmontaje de estructura de andamios Retiro</v>
          </cell>
          <cell r="C1583" t="str">
            <v>gl</v>
          </cell>
          <cell r="D1583">
            <v>11343000</v>
          </cell>
          <cell r="E1583">
            <v>44274</v>
          </cell>
          <cell r="F1583" t="str">
            <v>DIN SA.</v>
          </cell>
          <cell r="G1583" t="str">
            <v>04_SUBCONTRATOS</v>
          </cell>
          <cell r="H1583" t="str">
            <v>ALQUILER DE EQUIPOS</v>
          </cell>
          <cell r="J1583" t="str">
            <v>SIN CÓDIGO</v>
          </cell>
        </row>
        <row r="1584">
          <cell r="A1584" t="str">
            <v>I2674</v>
          </cell>
          <cell r="B1584" t="str">
            <v>Desplazamiento de estructura de andamios Retiro</v>
          </cell>
          <cell r="C1584" t="str">
            <v>gl</v>
          </cell>
          <cell r="D1584">
            <v>6567000</v>
          </cell>
          <cell r="E1584">
            <v>44274</v>
          </cell>
          <cell r="F1584" t="str">
            <v>DIN SA.</v>
          </cell>
          <cell r="G1584" t="str">
            <v>04_SUBCONTRATOS</v>
          </cell>
          <cell r="H1584" t="str">
            <v>ALQUILER DE EQUIPOS</v>
          </cell>
          <cell r="J1584" t="str">
            <v>SIN CÓDIGO</v>
          </cell>
        </row>
        <row r="1585">
          <cell r="A1585" t="str">
            <v>I2675</v>
          </cell>
          <cell r="B1585" t="str">
            <v>Cámara de pase eléctrica prefabricada de 100 x 50 x 80 cm</v>
          </cell>
          <cell r="C1585" t="str">
            <v>U</v>
          </cell>
          <cell r="D1585">
            <v>23077</v>
          </cell>
          <cell r="E1585">
            <v>44274</v>
          </cell>
          <cell r="F1585" t="str">
            <v>M&amp;H Premoldeados</v>
          </cell>
          <cell r="G1585" t="str">
            <v>01_MATERIALES</v>
          </cell>
          <cell r="H1585" t="str">
            <v>CAMARAS DE PASE</v>
          </cell>
          <cell r="J1585" t="str">
            <v xml:space="preserve">
E-mail: ventas@mhpremoldeados.com.ar
</v>
          </cell>
        </row>
        <row r="1586">
          <cell r="A1586" t="str">
            <v>I2676</v>
          </cell>
          <cell r="B1586" t="str">
            <v>Cerco olímpico de 2 mts con 3 hilos de puas</v>
          </cell>
          <cell r="C1586" t="str">
            <v>ml</v>
          </cell>
          <cell r="D1586">
            <v>3358</v>
          </cell>
          <cell r="E1586">
            <v>44274</v>
          </cell>
          <cell r="F1586" t="str">
            <v>SIN FUENTE</v>
          </cell>
          <cell r="G1586" t="str">
            <v>01_MATERIALES</v>
          </cell>
          <cell r="H1586" t="str">
            <v>CERCOS</v>
          </cell>
          <cell r="J1586" t="str">
            <v>SIN CÓDIGO</v>
          </cell>
        </row>
        <row r="1587">
          <cell r="A1587" t="str">
            <v>I2677</v>
          </cell>
          <cell r="B1587" t="str">
            <v>Cerco rural de alambrado de 7 hilos</v>
          </cell>
          <cell r="C1587" t="str">
            <v>ml</v>
          </cell>
          <cell r="D1587">
            <v>1100</v>
          </cell>
          <cell r="E1587">
            <v>44348</v>
          </cell>
          <cell r="F1587" t="str">
            <v>SIN FUENTE</v>
          </cell>
          <cell r="G1587" t="str">
            <v>01_MATERIALES</v>
          </cell>
          <cell r="H1587" t="str">
            <v>CERCOS</v>
          </cell>
          <cell r="J1587" t="str">
            <v>alambrados.leguizamon@hotmail.com</v>
          </cell>
        </row>
        <row r="1588">
          <cell r="A1588" t="str">
            <v>I2678</v>
          </cell>
          <cell r="B1588" t="str">
            <v>Pieza metálica de unión cubierta retiro</v>
          </cell>
          <cell r="C1588" t="str">
            <v>gl</v>
          </cell>
          <cell r="D1588">
            <v>60000</v>
          </cell>
          <cell r="E1588">
            <v>44274</v>
          </cell>
          <cell r="F1588" t="str">
            <v>SIN FUENTE</v>
          </cell>
          <cell r="G1588" t="str">
            <v>01_MATERIALES</v>
          </cell>
          <cell r="H1588">
            <v>0</v>
          </cell>
          <cell r="J1588" t="str">
            <v>SIN CÓDIGO</v>
          </cell>
        </row>
        <row r="1589">
          <cell r="A1589" t="str">
            <v>I2679</v>
          </cell>
          <cell r="B1589" t="str">
            <v>Refuerzo metálico en apoyo de correa</v>
          </cell>
          <cell r="C1589" t="str">
            <v>u</v>
          </cell>
          <cell r="D1589">
            <v>400</v>
          </cell>
          <cell r="E1589">
            <v>44274</v>
          </cell>
          <cell r="F1589" t="str">
            <v>SIN FUENTE</v>
          </cell>
          <cell r="G1589" t="str">
            <v>01_MATERIALES</v>
          </cell>
          <cell r="H1589">
            <v>0</v>
          </cell>
          <cell r="J1589" t="str">
            <v>SIN CÓDIGO</v>
          </cell>
        </row>
        <row r="1590">
          <cell r="A1590" t="str">
            <v>I2680</v>
          </cell>
          <cell r="B1590" t="str">
            <v>Planchuela De Hierro 2 X 3/8 Gramabi Barra X 6 Mt</v>
          </cell>
          <cell r="C1590" t="str">
            <v>ml</v>
          </cell>
          <cell r="D1590">
            <v>742.42420000000004</v>
          </cell>
          <cell r="E1590">
            <v>44444</v>
          </cell>
          <cell r="F1590" t="str">
            <v>MERCADO LIBRE</v>
          </cell>
          <cell r="G1590" t="str">
            <v>01_MATERIALES</v>
          </cell>
          <cell r="H1590" t="str">
            <v>ACERO</v>
          </cell>
          <cell r="J1590" t="str">
            <v>https://articulo.mercadolibre.com.ar/MLA-818349760-planchuela-de-hierro-2-x-38-gramabi-barra-x-6-mt-lisa-reja-_JM#position=1&amp;type=item&amp;tracking_id=ad197287-0304-456e-8d66-437df676cb06</v>
          </cell>
        </row>
        <row r="1591">
          <cell r="A1591" t="str">
            <v>I2681</v>
          </cell>
          <cell r="B1591" t="str">
            <v>Carpinterías de aluminio anodizado c/ Vidrio Templado y laminado 5mm + 5mm</v>
          </cell>
          <cell r="C1591" t="str">
            <v>m2</v>
          </cell>
          <cell r="D1591">
            <v>20000</v>
          </cell>
          <cell r="E1591">
            <v>44277</v>
          </cell>
          <cell r="F1591" t="str">
            <v>SIN FUENTE</v>
          </cell>
          <cell r="G1591" t="str">
            <v>01_MATERIALES</v>
          </cell>
          <cell r="H1591">
            <v>0</v>
          </cell>
          <cell r="J1591" t="str">
            <v>SIN CÓDIGO</v>
          </cell>
        </row>
        <row r="1592">
          <cell r="A1592" t="str">
            <v>I2682</v>
          </cell>
          <cell r="B1592" t="str">
            <v>Chapa calibre 18</v>
          </cell>
          <cell r="C1592" t="str">
            <v>m2</v>
          </cell>
          <cell r="D1592">
            <v>2417.3553999999999</v>
          </cell>
          <cell r="E1592">
            <v>44444</v>
          </cell>
          <cell r="F1592" t="str">
            <v>MERCADO LIBRE</v>
          </cell>
          <cell r="G1592" t="str">
            <v>01_MATERIALES</v>
          </cell>
          <cell r="H1592" t="str">
            <v>ACERO</v>
          </cell>
          <cell r="J1592" t="str">
            <v>https://articulo.mercadolibre.com.ar/MLA-729079027-chapa-laf-lisa-18-de-hierro-de-1x2-mts-_JM#position=4&amp;type=item&amp;tracking_id=6a780507-148f-4fe9-8628-49fc53c2e18c</v>
          </cell>
        </row>
        <row r="1593">
          <cell r="A1593" t="str">
            <v>I2683</v>
          </cell>
          <cell r="B1593" t="str">
            <v>Babeta de zinc</v>
          </cell>
          <cell r="C1593" t="str">
            <v>ml</v>
          </cell>
          <cell r="D1593">
            <v>1483.4711</v>
          </cell>
          <cell r="E1593">
            <v>44444</v>
          </cell>
          <cell r="F1593" t="str">
            <v>MERCADO LIBRE</v>
          </cell>
          <cell r="G1593" t="str">
            <v>01_MATERIALES</v>
          </cell>
          <cell r="H1593" t="str">
            <v>ACERO</v>
          </cell>
          <cell r="J1593" t="str">
            <v>https://articulo.mercadolibre.com.ar/MLA-863497926-zingueria-babeta-cantonera-techo-chapa-negro-122-mts-20x20-_JM#position=4&amp;type=item&amp;tracking_id=e83f831d-dbfc-4057-b73a-07df95be41ce</v>
          </cell>
        </row>
        <row r="1594">
          <cell r="A1594" t="str">
            <v>I2684</v>
          </cell>
          <cell r="B1594" t="str">
            <v>Boquetas galvanizadas</v>
          </cell>
          <cell r="C1594" t="str">
            <v>u</v>
          </cell>
          <cell r="D1594">
            <v>3500</v>
          </cell>
          <cell r="E1594">
            <v>44277</v>
          </cell>
          <cell r="F1594" t="str">
            <v>SIN FUENTE</v>
          </cell>
          <cell r="G1594" t="str">
            <v>01_MATERIALES</v>
          </cell>
          <cell r="H1594">
            <v>0</v>
          </cell>
          <cell r="J1594" t="str">
            <v>SIN CÓDIGO</v>
          </cell>
        </row>
        <row r="1595">
          <cell r="A1595" t="str">
            <v>I2685</v>
          </cell>
          <cell r="B1595" t="str">
            <v xml:space="preserve">Tubo metálico cuadrado </v>
          </cell>
          <cell r="C1595" t="str">
            <v>kg</v>
          </cell>
          <cell r="D1595">
            <v>306.64519999999999</v>
          </cell>
          <cell r="E1595">
            <v>44351</v>
          </cell>
          <cell r="F1595" t="str">
            <v>MERCADO LIBRE</v>
          </cell>
          <cell r="G1595" t="str">
            <v>01_MATERIALES</v>
          </cell>
          <cell r="H1595" t="str">
            <v>0</v>
          </cell>
          <cell r="J1595" t="str">
            <v>https://articulo.mercadolibre.com.ar/MLA-876420997-canotubo-estructural-cuadrado-60x60x16mm-hierro-6mt-_JM#position=10&amp;type=item&amp;tracking_id=0a93115e-a54b-4165-8693-02d48a41e14f</v>
          </cell>
        </row>
        <row r="1596">
          <cell r="A1596" t="str">
            <v>I2686</v>
          </cell>
          <cell r="B1596" t="str">
            <v>Perfiles galvanizados para soporte de vidrios - Calibre 22</v>
          </cell>
          <cell r="C1596" t="str">
            <v>ml</v>
          </cell>
          <cell r="D1596">
            <v>800</v>
          </cell>
          <cell r="E1596">
            <v>44277</v>
          </cell>
          <cell r="F1596" t="str">
            <v>SIN FUENTE</v>
          </cell>
          <cell r="G1596" t="str">
            <v>01_MATERIALES</v>
          </cell>
          <cell r="H1596">
            <v>0</v>
          </cell>
          <cell r="J1596" t="str">
            <v>SIN CÓDIGO</v>
          </cell>
        </row>
        <row r="1597">
          <cell r="A1597" t="str">
            <v>I2687</v>
          </cell>
          <cell r="B1597" t="str">
            <v>Perfíl de aluminio anodizado para soporte de vidrios</v>
          </cell>
          <cell r="C1597" t="str">
            <v>ml</v>
          </cell>
          <cell r="D1597">
            <v>700</v>
          </cell>
          <cell r="E1597">
            <v>44277</v>
          </cell>
          <cell r="F1597" t="str">
            <v>SIN FUENTE</v>
          </cell>
          <cell r="G1597" t="str">
            <v>01_MATERIALES</v>
          </cell>
          <cell r="H1597">
            <v>0</v>
          </cell>
          <cell r="J1597" t="str">
            <v>SIN CÓDIGO</v>
          </cell>
        </row>
        <row r="1598">
          <cell r="A1598" t="str">
            <v>I2688</v>
          </cell>
          <cell r="B1598" t="str">
            <v>Cáncamo</v>
          </cell>
          <cell r="C1598" t="str">
            <v>u</v>
          </cell>
          <cell r="D1598">
            <v>67000</v>
          </cell>
          <cell r="E1598">
            <v>44277</v>
          </cell>
          <cell r="F1598" t="str">
            <v>SIN FUENTE</v>
          </cell>
          <cell r="G1598" t="str">
            <v>01_MATERIALES</v>
          </cell>
          <cell r="H1598">
            <v>0</v>
          </cell>
          <cell r="J1598" t="str">
            <v>SIN CÓDIGO</v>
          </cell>
        </row>
        <row r="1599">
          <cell r="A1599" t="str">
            <v>I2689</v>
          </cell>
          <cell r="B1599" t="str">
            <v xml:space="preserve">Metal desplegado romboidal pesado en forma de malla, con un área abierta 36% - ancho de paso 45cm </v>
          </cell>
          <cell r="C1599" t="str">
            <v>m2</v>
          </cell>
          <cell r="D1599">
            <v>9000</v>
          </cell>
          <cell r="E1599">
            <v>44277</v>
          </cell>
          <cell r="F1599" t="str">
            <v>SIN FUENTE</v>
          </cell>
          <cell r="G1599" t="str">
            <v>01_MATERIALES</v>
          </cell>
          <cell r="H1599">
            <v>0</v>
          </cell>
          <cell r="J1599" t="str">
            <v>SIN CÓDIGO</v>
          </cell>
        </row>
        <row r="1600">
          <cell r="A1600" t="str">
            <v>I2690</v>
          </cell>
          <cell r="B1600" t="str">
            <v>Guardapie metálico h=10 cm - Nave Este</v>
          </cell>
          <cell r="C1600" t="str">
            <v>m</v>
          </cell>
          <cell r="D1600">
            <v>2500</v>
          </cell>
          <cell r="E1600">
            <v>44277</v>
          </cell>
          <cell r="F1600" t="str">
            <v>SIN FUENTE</v>
          </cell>
          <cell r="G1600" t="str">
            <v>01_MATERIALES</v>
          </cell>
          <cell r="H1600">
            <v>0</v>
          </cell>
          <cell r="J1600" t="str">
            <v>SIN CÓDIGO</v>
          </cell>
        </row>
        <row r="1601">
          <cell r="A1601" t="str">
            <v>I2691</v>
          </cell>
          <cell r="B1601" t="str">
            <v>Barra intermedia en Barandas constituida por un caño de 1"</v>
          </cell>
          <cell r="C1601" t="str">
            <v>m</v>
          </cell>
          <cell r="D1601">
            <v>2900</v>
          </cell>
          <cell r="E1601">
            <v>44277</v>
          </cell>
          <cell r="F1601" t="str">
            <v>SIN FUENTE</v>
          </cell>
          <cell r="G1601" t="str">
            <v>01_MATERIALES</v>
          </cell>
          <cell r="H1601">
            <v>0</v>
          </cell>
          <cell r="J1601" t="str">
            <v>SIN CÓDIGO</v>
          </cell>
        </row>
        <row r="1602">
          <cell r="A1602" t="str">
            <v>I2692</v>
          </cell>
          <cell r="B1602" t="str">
            <v>Línea de vida horizontal de cable de acero inoxidable en pasarelas - Dimensión s/ cálculo</v>
          </cell>
          <cell r="C1602" t="str">
            <v>m</v>
          </cell>
          <cell r="D1602">
            <v>3800</v>
          </cell>
          <cell r="E1602">
            <v>44277</v>
          </cell>
          <cell r="F1602" t="str">
            <v>SIN FUENTE</v>
          </cell>
          <cell r="G1602" t="str">
            <v>01_MATERIALES</v>
          </cell>
          <cell r="H1602">
            <v>0</v>
          </cell>
          <cell r="J1602" t="str">
            <v>SIN CÓDIGO</v>
          </cell>
        </row>
        <row r="1603">
          <cell r="A1603" t="str">
            <v>I2693</v>
          </cell>
          <cell r="B1603" t="str">
            <v>Pintura ignífuga</v>
          </cell>
          <cell r="C1603" t="str">
            <v>litro</v>
          </cell>
          <cell r="D1603">
            <v>1098.2313999999999</v>
          </cell>
          <cell r="E1603">
            <v>44497</v>
          </cell>
          <cell r="F1603" t="str">
            <v>MERCADO LIBRE</v>
          </cell>
          <cell r="G1603" t="str">
            <v>01_MATERIALES</v>
          </cell>
          <cell r="H1603" t="str">
            <v>0</v>
          </cell>
          <cell r="J1603" t="str">
            <v>https://articulo.mercadolibre.com.ar/MLA-911310872-esmalte-ignifugo-blanco-sinteplast-4-lts-proxecto-_JM#position=7&amp;type=item&amp;tracking_id=08bb7167-c66d-424e-8c71-35fafd5bb106</v>
          </cell>
        </row>
        <row r="1604">
          <cell r="A1604" t="str">
            <v>I2694</v>
          </cell>
          <cell r="B1604" t="str">
            <v>Luminarias identicas a las históricas</v>
          </cell>
          <cell r="C1604" t="str">
            <v>u</v>
          </cell>
          <cell r="D1604">
            <v>90000</v>
          </cell>
          <cell r="E1604">
            <v>44277</v>
          </cell>
          <cell r="F1604" t="str">
            <v>SIN FUENTE</v>
          </cell>
          <cell r="G1604" t="str">
            <v>01_MATERIALES</v>
          </cell>
          <cell r="H1604">
            <v>0</v>
          </cell>
          <cell r="J1604" t="str">
            <v>SIN CÓDIGO</v>
          </cell>
        </row>
        <row r="1605">
          <cell r="A1605" t="str">
            <v>I2695</v>
          </cell>
          <cell r="B1605" t="str">
            <v>Madera para cielorrasos de estación retiro</v>
          </cell>
          <cell r="C1605" t="str">
            <v>m2</v>
          </cell>
          <cell r="D1605">
            <v>3000</v>
          </cell>
          <cell r="E1605">
            <v>44277</v>
          </cell>
          <cell r="F1605" t="str">
            <v>SIN FUENTE</v>
          </cell>
          <cell r="G1605" t="str">
            <v>01_MATERIALES</v>
          </cell>
          <cell r="H1605">
            <v>0</v>
          </cell>
          <cell r="J1605" t="str">
            <v>SIN CÓDIGO</v>
          </cell>
        </row>
        <row r="1606">
          <cell r="A1606" t="str">
            <v>I2696</v>
          </cell>
          <cell r="B1606" t="str">
            <v>Plataforma de trabajo</v>
          </cell>
          <cell r="C1606" t="str">
            <v>gl</v>
          </cell>
          <cell r="D1606">
            <v>37865000</v>
          </cell>
          <cell r="E1606">
            <v>44277</v>
          </cell>
          <cell r="F1606" t="str">
            <v>SIN FUENTE</v>
          </cell>
          <cell r="G1606" t="str">
            <v>01_MATERIALES</v>
          </cell>
          <cell r="H1606">
            <v>0</v>
          </cell>
          <cell r="J1606" t="str">
            <v>SIN CÓDIGO</v>
          </cell>
        </row>
        <row r="1607">
          <cell r="A1607" t="str">
            <v>I2697</v>
          </cell>
          <cell r="B1607" t="str">
            <v>Grua torre</v>
          </cell>
          <cell r="C1607" t="str">
            <v>gl</v>
          </cell>
          <cell r="D1607">
            <v>13400000</v>
          </cell>
          <cell r="E1607">
            <v>44277</v>
          </cell>
          <cell r="F1607" t="str">
            <v>GOZMAR</v>
          </cell>
          <cell r="G1607" t="str">
            <v>01_MATERIALES</v>
          </cell>
          <cell r="H1607">
            <v>0</v>
          </cell>
          <cell r="J1607" t="str">
            <v>PRESUPUESTO GOZMAR "GRUAS PARA RETIRO.pdf"</v>
          </cell>
        </row>
        <row r="1608">
          <cell r="A1608" t="str">
            <v>I2698</v>
          </cell>
          <cell r="B1608" t="str">
            <v>Humero</v>
          </cell>
          <cell r="C1608" t="str">
            <v>ml</v>
          </cell>
          <cell r="D1608">
            <v>2500</v>
          </cell>
          <cell r="E1608">
            <v>44277</v>
          </cell>
          <cell r="F1608" t="str">
            <v>SIN FUENTE</v>
          </cell>
          <cell r="G1608" t="str">
            <v>01_MATERIALES</v>
          </cell>
          <cell r="H1608">
            <v>0</v>
          </cell>
          <cell r="J1608" t="str">
            <v>SIN CÓDIGO</v>
          </cell>
        </row>
        <row r="1609">
          <cell r="A1609" t="str">
            <v>I2699</v>
          </cell>
          <cell r="B1609" t="str">
            <v>MONTURA RED 75x32 ACQUA SYSTEM (2 1/2x1)</v>
          </cell>
          <cell r="C1609" t="str">
            <v>u</v>
          </cell>
          <cell r="D1609">
            <v>407.04</v>
          </cell>
          <cell r="E1609">
            <v>44487</v>
          </cell>
          <cell r="F1609" t="str">
            <v>ABELSON</v>
          </cell>
          <cell r="G1609" t="str">
            <v>01_MATERIALES</v>
          </cell>
          <cell r="H1609" t="str">
            <v>INST. AGUA</v>
          </cell>
          <cell r="J1609" t="str">
            <v>1442462</v>
          </cell>
        </row>
        <row r="1610">
          <cell r="A1610" t="str">
            <v>I2700</v>
          </cell>
          <cell r="B1610" t="str">
            <v>ADAPTADOR DE BRIDA 75MM ACQUA SYSTEM</v>
          </cell>
          <cell r="C1610" t="str">
            <v>u</v>
          </cell>
          <cell r="D1610">
            <v>738.89</v>
          </cell>
          <cell r="E1610">
            <v>44487</v>
          </cell>
          <cell r="F1610" t="str">
            <v>ABELSON</v>
          </cell>
          <cell r="G1610" t="str">
            <v>01_MATERIALES</v>
          </cell>
          <cell r="H1610" t="str">
            <v>INST. AGUA</v>
          </cell>
          <cell r="J1610" t="str">
            <v>1442486</v>
          </cell>
        </row>
        <row r="1611">
          <cell r="A1611" t="str">
            <v>I2701</v>
          </cell>
          <cell r="B1611" t="str">
            <v>CANO ACQUA SYSTEM PN-12 75 AGUA FRIA (2 1/2)</v>
          </cell>
          <cell r="C1611" t="str">
            <v>u</v>
          </cell>
          <cell r="D1611">
            <v>7378.33</v>
          </cell>
          <cell r="E1611">
            <v>44487</v>
          </cell>
          <cell r="F1611" t="str">
            <v>ABELSON</v>
          </cell>
          <cell r="G1611" t="str">
            <v>01_MATERIALES</v>
          </cell>
          <cell r="H1611" t="str">
            <v>INST. AGUA</v>
          </cell>
          <cell r="J1611" t="str">
            <v>1440164</v>
          </cell>
        </row>
        <row r="1612">
          <cell r="A1612" t="str">
            <v>I2702</v>
          </cell>
          <cell r="B1612" t="str">
            <v>TEE DE 75 ACQUA SYSTEM (2 1/2)</v>
          </cell>
          <cell r="C1612" t="str">
            <v>u</v>
          </cell>
          <cell r="D1612">
            <v>2209.15</v>
          </cell>
          <cell r="E1612">
            <v>44487</v>
          </cell>
          <cell r="F1612" t="str">
            <v>ABELSON</v>
          </cell>
          <cell r="G1612" t="str">
            <v>01_MATERIALES</v>
          </cell>
          <cell r="H1612" t="str">
            <v>INST. AGUA</v>
          </cell>
          <cell r="J1612" t="str">
            <v>1440764</v>
          </cell>
        </row>
        <row r="1613">
          <cell r="A1613" t="str">
            <v>I2703</v>
          </cell>
          <cell r="B1613" t="str">
            <v>ESFERICA 75mm C/UD BRIDADA ACQUA SYSTEM</v>
          </cell>
          <cell r="C1613" t="str">
            <v>u</v>
          </cell>
          <cell r="D1613">
            <v>36181.35</v>
          </cell>
          <cell r="E1613">
            <v>44487</v>
          </cell>
          <cell r="F1613" t="str">
            <v>ABELSON</v>
          </cell>
          <cell r="G1613" t="str">
            <v>01_MATERIALES</v>
          </cell>
          <cell r="H1613" t="str">
            <v>INST. AGUA</v>
          </cell>
          <cell r="J1613" t="str">
            <v>1442675</v>
          </cell>
        </row>
        <row r="1614">
          <cell r="A1614" t="str">
            <v>I2704</v>
          </cell>
          <cell r="B1614" t="str">
            <v>BUJE RED 75x63 ACQUA SYSTEM (2 1/2x2)</v>
          </cell>
          <cell r="C1614" t="str">
            <v>u</v>
          </cell>
          <cell r="D1614">
            <v>1164</v>
          </cell>
          <cell r="E1614">
            <v>44487</v>
          </cell>
          <cell r="F1614" t="str">
            <v>ABELSON</v>
          </cell>
          <cell r="G1614" t="str">
            <v>01_MATERIALES</v>
          </cell>
          <cell r="H1614" t="str">
            <v>INST. AGUA</v>
          </cell>
          <cell r="J1614" t="str">
            <v>1441170</v>
          </cell>
        </row>
        <row r="1615">
          <cell r="A1615" t="str">
            <v>I2705</v>
          </cell>
          <cell r="B1615" t="str">
            <v>BUJE RED 63x50 ACQUA SYSTEM (2x1 1/2)</v>
          </cell>
          <cell r="C1615" t="str">
            <v>u</v>
          </cell>
          <cell r="D1615">
            <v>670.06</v>
          </cell>
          <cell r="E1615">
            <v>44487</v>
          </cell>
          <cell r="F1615" t="str">
            <v>ABELSON</v>
          </cell>
          <cell r="G1615" t="str">
            <v>01_MATERIALES</v>
          </cell>
          <cell r="H1615" t="str">
            <v>INST. AGUA</v>
          </cell>
          <cell r="J1615" t="str">
            <v>1441150</v>
          </cell>
        </row>
        <row r="1616">
          <cell r="A1616" t="str">
            <v>I2706</v>
          </cell>
          <cell r="B1616" t="str">
            <v>BUJE RED 50x32 ACQUA SYSTEM (1 1/2x1)</v>
          </cell>
          <cell r="C1616" t="str">
            <v>u</v>
          </cell>
          <cell r="D1616">
            <v>342.33</v>
          </cell>
          <cell r="E1616">
            <v>44487</v>
          </cell>
          <cell r="F1616" t="str">
            <v>ABELSON</v>
          </cell>
          <cell r="G1616" t="str">
            <v>01_MATERIALES</v>
          </cell>
          <cell r="H1616" t="str">
            <v>INST. AGUA</v>
          </cell>
          <cell r="J1616" t="str">
            <v>1441142</v>
          </cell>
        </row>
        <row r="1617">
          <cell r="A1617" t="str">
            <v>I2707</v>
          </cell>
          <cell r="B1617" t="str">
            <v>NIPLE CORTO CON TOPE DE 32MM ACQUA SYSTEM</v>
          </cell>
          <cell r="C1617" t="str">
            <v>u</v>
          </cell>
          <cell r="D1617">
            <v>79.64</v>
          </cell>
          <cell r="E1617">
            <v>44487</v>
          </cell>
          <cell r="F1617" t="str">
            <v>ABELSON</v>
          </cell>
          <cell r="G1617" t="str">
            <v>01_MATERIALES</v>
          </cell>
          <cell r="H1617" t="str">
            <v>INST. AGUA</v>
          </cell>
          <cell r="J1617" t="str">
            <v>1442723</v>
          </cell>
        </row>
        <row r="1618">
          <cell r="A1618" t="str">
            <v>I2708</v>
          </cell>
          <cell r="B1618" t="str">
            <v>LLAVE DE PASO DE 32 (POLIMERO-BRONCE)ACQUA SYSTEM</v>
          </cell>
          <cell r="C1618" t="str">
            <v>u</v>
          </cell>
          <cell r="D1618">
            <v>1730.46</v>
          </cell>
          <cell r="E1618">
            <v>44487</v>
          </cell>
          <cell r="F1618" t="str">
            <v>ABELSON</v>
          </cell>
          <cell r="G1618" t="str">
            <v>01_MATERIALES</v>
          </cell>
          <cell r="H1618" t="str">
            <v>INST. AGUA</v>
          </cell>
          <cell r="J1618" t="str">
            <v>1442225</v>
          </cell>
        </row>
        <row r="1619">
          <cell r="A1619" t="str">
            <v>I2709</v>
          </cell>
          <cell r="B1619" t="str">
            <v>ESFERICA 32mm C/MEDIA UNION ACQUA SYSTEM</v>
          </cell>
          <cell r="C1619" t="str">
            <v>u</v>
          </cell>
          <cell r="D1619">
            <v>2759.08</v>
          </cell>
          <cell r="E1619">
            <v>44487</v>
          </cell>
          <cell r="F1619" t="str">
            <v>ABELSON</v>
          </cell>
          <cell r="G1619" t="str">
            <v>01_MATERIALES</v>
          </cell>
          <cell r="H1619" t="str">
            <v>INST. AGUA</v>
          </cell>
          <cell r="J1619" t="str">
            <v>1442532</v>
          </cell>
        </row>
        <row r="1620">
          <cell r="A1620" t="str">
            <v>I2710</v>
          </cell>
          <cell r="B1620" t="str">
            <v>CANO ACQUA SYSTEM LILAC 32mm</v>
          </cell>
          <cell r="C1620" t="str">
            <v>u</v>
          </cell>
          <cell r="D1620">
            <v>1843.21</v>
          </cell>
          <cell r="E1620">
            <v>44487</v>
          </cell>
          <cell r="F1620" t="str">
            <v>ABELSON</v>
          </cell>
          <cell r="G1620" t="str">
            <v>01_MATERIALES</v>
          </cell>
          <cell r="H1620" t="str">
            <v>INST. AGUA</v>
          </cell>
          <cell r="J1620" t="str">
            <v>1439925</v>
          </cell>
        </row>
        <row r="1621">
          <cell r="A1621" t="str">
            <v>I2711</v>
          </cell>
          <cell r="B1621" t="str">
            <v xml:space="preserve">Mesa de oficina de 1,80 mts </v>
          </cell>
          <cell r="C1621" t="str">
            <v>u</v>
          </cell>
          <cell r="D1621">
            <v>6603.3058000000001</v>
          </cell>
          <cell r="E1621">
            <v>44444</v>
          </cell>
          <cell r="F1621" t="str">
            <v>MERCADO LIBRE</v>
          </cell>
          <cell r="G1621" t="str">
            <v>01_MATERIALES</v>
          </cell>
          <cell r="H1621" t="str">
            <v>MUEBLES</v>
          </cell>
          <cell r="J1621" t="str">
            <v>https://articulo.mercadolibre.com.ar/MLA-700654568-mesa-de-reunion-blanca-muebles-de-oficina-009-tansy-014-_JM?searchVariation=30851765602#searchVariation=30851765602&amp;position=2&amp;type=item&amp;tracking_id=1ccf8563-496d-4e45-8c10-b08120a67dd0</v>
          </cell>
        </row>
        <row r="1622">
          <cell r="A1622" t="str">
            <v>I2712</v>
          </cell>
          <cell r="B1622" t="str">
            <v>Silla de oficina</v>
          </cell>
          <cell r="C1622" t="str">
            <v>u</v>
          </cell>
          <cell r="D1622">
            <v>9586.7769000000008</v>
          </cell>
          <cell r="E1622">
            <v>44444</v>
          </cell>
          <cell r="F1622" t="str">
            <v>MERCADO LIBRE</v>
          </cell>
          <cell r="G1622" t="str">
            <v>01_MATERIALES</v>
          </cell>
          <cell r="H1622" t="str">
            <v>MUEBLES</v>
          </cell>
          <cell r="J1622" t="str">
            <v>https://articulo.mercadolibre.com.ar/MLA-860701721-silla-diva-escritorio-pc-trabajo-cruedas-envio-gratis-_JM?searchVariation=57509394648#searchVariation=57509394648&amp;position=3&amp;type=item&amp;tracking_id=711ef798-1da6-40b4-915d-7c9efd30898d</v>
          </cell>
        </row>
        <row r="1623">
          <cell r="A1623" t="str">
            <v>I2713</v>
          </cell>
          <cell r="B1623" t="str">
            <v>Mueble para bibliorato 148x35x89 cm</v>
          </cell>
          <cell r="C1623" t="str">
            <v>u</v>
          </cell>
          <cell r="D1623">
            <v>10629.7521</v>
          </cell>
          <cell r="E1623">
            <v>44444</v>
          </cell>
          <cell r="F1623" t="str">
            <v>MERCADO LIBRE</v>
          </cell>
          <cell r="G1623" t="str">
            <v>01_MATERIALES</v>
          </cell>
          <cell r="H1623" t="str">
            <v>MUEBLES</v>
          </cell>
          <cell r="J1623" t="str">
            <v>https://articulo.mercadolibre.com.ar/MLA-770054604-biblioteca-mod-505-apto-para-biblioratos-platinum-livin-_JM?searchVariation=32801389679#searchVariation=32801389679&amp;position=9&amp;type=item&amp;tracking_id=001fe998-42b0-4b7d-a879-36968add4794</v>
          </cell>
        </row>
        <row r="1624">
          <cell r="A1624" t="str">
            <v>I2714</v>
          </cell>
          <cell r="B1624" t="str">
            <v>Cesto Papeles Tacho Basura Metalico Values Para Oficina</v>
          </cell>
          <cell r="C1624" t="str">
            <v>u</v>
          </cell>
          <cell r="D1624">
            <v>709.09090000000003</v>
          </cell>
          <cell r="E1624">
            <v>44444</v>
          </cell>
          <cell r="F1624" t="str">
            <v>MERCADO LIBRE</v>
          </cell>
          <cell r="G1624" t="str">
            <v>01_MATERIALES</v>
          </cell>
          <cell r="H1624" t="str">
            <v>MUEBLES</v>
          </cell>
          <cell r="J1624" t="str">
            <v>https://articulo.mercadolibre.com.ar/MLA-856928014-cesto-papeles-tacho-basura-metalico-values-para-oficina-_JM?searchVariation=56417167738#searchVariation=56417167738&amp;position=1&amp;type=item&amp;tracking_id=7102272b-54e2-4a9e-9b6d-1e69d3ee256b</v>
          </cell>
        </row>
        <row r="1625">
          <cell r="A1625" t="str">
            <v>I2715</v>
          </cell>
          <cell r="B1625" t="str">
            <v>Perchero de pie</v>
          </cell>
          <cell r="C1625" t="str">
            <v>u</v>
          </cell>
          <cell r="D1625">
            <v>1652.0661</v>
          </cell>
          <cell r="E1625">
            <v>44444</v>
          </cell>
          <cell r="F1625" t="str">
            <v>MERCADO LIBRE</v>
          </cell>
          <cell r="G1625" t="str">
            <v>01_MATERIALES</v>
          </cell>
          <cell r="H1625" t="str">
            <v>MUEBLES</v>
          </cell>
          <cell r="J1625" t="str">
            <v>https://articulo.mercadolibre.com.ar/MLA-672272203-perchero-de-pie-cano-reforzado-super-oferta-_JM?searchVariation=57057207444#searchVariation=57057207444&amp;position=3&amp;type=item&amp;tracking_id=4a8abd63-b23a-4fe8-bb43-d24b0a6b4558</v>
          </cell>
        </row>
        <row r="1626">
          <cell r="A1626" t="str">
            <v>I2716</v>
          </cell>
          <cell r="B1626" t="str">
            <v>Artefactos de iluminación para obrador</v>
          </cell>
          <cell r="C1626" t="str">
            <v>u</v>
          </cell>
          <cell r="D1626">
            <v>2991.7354999999998</v>
          </cell>
          <cell r="E1626">
            <v>44300</v>
          </cell>
          <cell r="F1626" t="str">
            <v>MERCADO LIBRE</v>
          </cell>
          <cell r="G1626" t="str">
            <v>01_MATERIALES</v>
          </cell>
          <cell r="H1626" t="str">
            <v>INST. ELECTRICA</v>
          </cell>
          <cell r="J1626" t="str">
            <v>https://articulo.mercadolibre.com.ar/MLA-904699264-farol-con-brazo-artefacto-calle-alumbrado-publico-e40-_JM?searchVariation=73398574362#searchVariation=73398574362&amp;position=14&amp;type=item&amp;tracking_id=7ab8b5bc-1c88-4bcb-99ea-2933f5429fc8</v>
          </cell>
        </row>
        <row r="1627">
          <cell r="A1627" t="str">
            <v>I2717</v>
          </cell>
          <cell r="B1627" t="str">
            <v>Flete de Grua (240 km)</v>
          </cell>
          <cell r="C1627" t="str">
            <v>gl</v>
          </cell>
          <cell r="D1627">
            <v>55500</v>
          </cell>
          <cell r="E1627">
            <v>44280</v>
          </cell>
          <cell r="F1627" t="str">
            <v>GOZMAR MARZO-2021</v>
          </cell>
          <cell r="G1627" t="str">
            <v>04_SUBCONTRATOS</v>
          </cell>
          <cell r="H1627" t="str">
            <v>GRUA</v>
          </cell>
          <cell r="J1627" t="str">
            <v>Grua para Retiro.pdf</v>
          </cell>
        </row>
        <row r="1628">
          <cell r="A1628" t="str">
            <v>I2718</v>
          </cell>
          <cell r="B1628" t="str">
            <v>Grua de 35 tn para carga de Grua en depósito</v>
          </cell>
          <cell r="C1628" t="str">
            <v>gl</v>
          </cell>
          <cell r="D1628">
            <v>46500</v>
          </cell>
          <cell r="E1628">
            <v>44280</v>
          </cell>
          <cell r="F1628" t="str">
            <v>GOZMAR MARZO-2021</v>
          </cell>
          <cell r="G1628" t="str">
            <v>01_MATERIALES</v>
          </cell>
          <cell r="H1628" t="str">
            <v>GRUA</v>
          </cell>
          <cell r="J1628" t="str">
            <v>Grua para Retiro.pdf</v>
          </cell>
        </row>
        <row r="1629">
          <cell r="A1629" t="str">
            <v>I2719</v>
          </cell>
          <cell r="B1629" t="str">
            <v>Mano de obra para carga de grua</v>
          </cell>
          <cell r="C1629" t="str">
            <v>gl</v>
          </cell>
          <cell r="D1629">
            <v>54000</v>
          </cell>
          <cell r="E1629">
            <v>44280</v>
          </cell>
          <cell r="F1629" t="str">
            <v>GOZMAR MARZO-2021</v>
          </cell>
          <cell r="G1629" t="str">
            <v>01_MATERIALES</v>
          </cell>
          <cell r="H1629" t="str">
            <v>GRUA</v>
          </cell>
          <cell r="J1629" t="str">
            <v>Grua para Retiro.pdf</v>
          </cell>
        </row>
        <row r="1630">
          <cell r="A1630" t="str">
            <v>I2720</v>
          </cell>
          <cell r="B1630" t="str">
            <v>Grua de 35 tn para descarga de Grua y contrapesos</v>
          </cell>
          <cell r="C1630" t="str">
            <v>gl</v>
          </cell>
          <cell r="D1630">
            <v>60000</v>
          </cell>
          <cell r="E1630">
            <v>44280</v>
          </cell>
          <cell r="F1630" t="str">
            <v>GOZMAR MARZO-2021</v>
          </cell>
          <cell r="G1630" t="str">
            <v>01_MATERIALES</v>
          </cell>
          <cell r="H1630" t="str">
            <v>GRUA</v>
          </cell>
          <cell r="J1630" t="str">
            <v>Grua para Retiro.pdf</v>
          </cell>
        </row>
        <row r="1631">
          <cell r="A1631" t="str">
            <v>I2721</v>
          </cell>
          <cell r="B1631" t="str">
            <v>Mano de obra para descarga de grua</v>
          </cell>
          <cell r="C1631" t="str">
            <v>gl</v>
          </cell>
          <cell r="D1631">
            <v>80000</v>
          </cell>
          <cell r="E1631">
            <v>44280</v>
          </cell>
          <cell r="F1631" t="str">
            <v>GOZMAR MARZO-2021</v>
          </cell>
          <cell r="G1631" t="str">
            <v>01_MATERIALES</v>
          </cell>
          <cell r="H1631" t="str">
            <v>GRUA</v>
          </cell>
          <cell r="J1631" t="str">
            <v>Grua para Retiro.pdf</v>
          </cell>
        </row>
        <row r="1632">
          <cell r="A1632" t="str">
            <v>I2722</v>
          </cell>
          <cell r="B1632" t="str">
            <v>Mantenimiento mensual de grua</v>
          </cell>
          <cell r="C1632" t="str">
            <v>mes</v>
          </cell>
          <cell r="D1632">
            <v>43000</v>
          </cell>
          <cell r="E1632">
            <v>44280</v>
          </cell>
          <cell r="F1632" t="str">
            <v>GOZMAR MARZO-2021</v>
          </cell>
          <cell r="G1632" t="str">
            <v>01_MATERIALES</v>
          </cell>
          <cell r="H1632" t="str">
            <v>GRUA</v>
          </cell>
          <cell r="J1632" t="str">
            <v>Grua para Retiro.pdf</v>
          </cell>
        </row>
        <row r="1633">
          <cell r="A1633" t="str">
            <v>I2723</v>
          </cell>
          <cell r="B1633" t="str">
            <v>Servicio de técnico de grua por día</v>
          </cell>
          <cell r="C1633" t="str">
            <v>día</v>
          </cell>
          <cell r="D1633">
            <v>18000</v>
          </cell>
          <cell r="E1633">
            <v>44280</v>
          </cell>
          <cell r="F1633" t="str">
            <v>GOZMAR MARZO-2021</v>
          </cell>
          <cell r="G1633" t="str">
            <v>01_MATERIALES</v>
          </cell>
          <cell r="H1633" t="str">
            <v>GRUA</v>
          </cell>
          <cell r="J1633" t="str">
            <v>Grua para Retiro.pdf</v>
          </cell>
        </row>
        <row r="1634">
          <cell r="A1634" t="str">
            <v>I2724</v>
          </cell>
          <cell r="B1634" t="str">
            <v>Alquiler mensual de grua SAEZ H32 Altura pluma 21 mts y Largo del Brazo 32 mts, capacidad 1 tn</v>
          </cell>
          <cell r="C1634" t="str">
            <v>mes</v>
          </cell>
          <cell r="D1634">
            <v>294000</v>
          </cell>
          <cell r="E1634">
            <v>44280</v>
          </cell>
          <cell r="F1634" t="str">
            <v>GOZMAR MARZO-2021</v>
          </cell>
          <cell r="G1634" t="str">
            <v>01_MATERIALES</v>
          </cell>
          <cell r="H1634" t="str">
            <v>GRUA</v>
          </cell>
          <cell r="J1634" t="str">
            <v>Grua para Retiro.pdf</v>
          </cell>
        </row>
        <row r="1635">
          <cell r="A1635" t="str">
            <v>I2725</v>
          </cell>
          <cell r="B1635" t="str">
            <v>Alquiler mensual de base para grua</v>
          </cell>
          <cell r="C1635" t="str">
            <v>mes</v>
          </cell>
          <cell r="D1635">
            <v>86000</v>
          </cell>
          <cell r="E1635">
            <v>44280</v>
          </cell>
          <cell r="F1635" t="str">
            <v>GOZMAR MARZO-2021</v>
          </cell>
          <cell r="G1635" t="str">
            <v>01_MATERIALES</v>
          </cell>
          <cell r="H1635" t="str">
            <v>GRUA</v>
          </cell>
          <cell r="J1635" t="str">
            <v>Grua para Retiro.pdf</v>
          </cell>
        </row>
        <row r="1636">
          <cell r="A1636" t="str">
            <v>I2726</v>
          </cell>
          <cell r="B1636" t="str">
            <v>Baranda de rampa</v>
          </cell>
          <cell r="C1636" t="str">
            <v>ml</v>
          </cell>
          <cell r="D1636">
            <v>2555.0250000000001</v>
          </cell>
          <cell r="E1636">
            <v>44487</v>
          </cell>
          <cell r="F1636" t="str">
            <v>DOLARIZADO</v>
          </cell>
          <cell r="G1636" t="str">
            <v>01_MATERIALES</v>
          </cell>
          <cell r="H1636">
            <v>0</v>
          </cell>
          <cell r="J1636">
            <v>24.45</v>
          </cell>
        </row>
        <row r="1637">
          <cell r="A1637" t="str">
            <v>I2727</v>
          </cell>
          <cell r="B1637" t="str">
            <v>Pozo de captación de agua</v>
          </cell>
          <cell r="C1637" t="str">
            <v>gl</v>
          </cell>
          <cell r="D1637">
            <v>125400</v>
          </cell>
          <cell r="E1637">
            <v>44487</v>
          </cell>
          <cell r="F1637" t="str">
            <v>DOLARIZADO</v>
          </cell>
          <cell r="G1637" t="str">
            <v>04_SUBCONTRATOS</v>
          </cell>
          <cell r="H1637">
            <v>0</v>
          </cell>
          <cell r="J1637">
            <v>1200</v>
          </cell>
        </row>
        <row r="1638">
          <cell r="A1638" t="str">
            <v>I2728</v>
          </cell>
          <cell r="B1638" t="str">
            <v xml:space="preserve">Barandas de laberintos </v>
          </cell>
          <cell r="C1638" t="str">
            <v>ml</v>
          </cell>
          <cell r="D1638">
            <v>2194.5</v>
          </cell>
          <cell r="E1638">
            <v>44487</v>
          </cell>
          <cell r="F1638" t="str">
            <v>DOLARIZADO</v>
          </cell>
          <cell r="G1638" t="str">
            <v>01_MATERIALES</v>
          </cell>
          <cell r="H1638" t="str">
            <v>HERRERIA</v>
          </cell>
          <cell r="J1638">
            <v>21</v>
          </cell>
        </row>
        <row r="1639">
          <cell r="A1639" t="str">
            <v>I2729</v>
          </cell>
          <cell r="B1639" t="str">
            <v>Carpintería V1 - Corrediza de aluminio - vidrio 3+3mm -Reja malla metal desplegado - 1.00 x 0.50 m</v>
          </cell>
          <cell r="C1639" t="str">
            <v>u</v>
          </cell>
          <cell r="D1639">
            <v>18151.010204081635</v>
          </cell>
          <cell r="E1639">
            <v>44487</v>
          </cell>
          <cell r="F1639" t="str">
            <v>DOLARIZADO</v>
          </cell>
          <cell r="G1639" t="str">
            <v>01_MATERIALES</v>
          </cell>
          <cell r="H1639" t="str">
            <v>CARPINTERIA DE ALUMINIO</v>
          </cell>
          <cell r="J1639">
            <v>173.69387755102042</v>
          </cell>
        </row>
        <row r="1640">
          <cell r="A1640" t="str">
            <v>I2730</v>
          </cell>
          <cell r="B1640" t="str">
            <v>Carpintería V3 - Banderola de aluminio - vidrio 3+3mm - Reja malla - 0.80 x 0.50 m</v>
          </cell>
          <cell r="C1640" t="str">
            <v>u</v>
          </cell>
          <cell r="D1640">
            <v>27379</v>
          </cell>
          <cell r="E1640">
            <v>44487</v>
          </cell>
          <cell r="F1640" t="str">
            <v>DOLARIZADO</v>
          </cell>
          <cell r="G1640" t="str">
            <v>01_MATERIALES</v>
          </cell>
          <cell r="H1640" t="str">
            <v>HERRERIA</v>
          </cell>
          <cell r="J1640">
            <v>262</v>
          </cell>
        </row>
        <row r="1641">
          <cell r="A1641" t="str">
            <v>I2731</v>
          </cell>
          <cell r="B1641" t="str">
            <v>Carpintería V6 - Corrediza de aluminio - vidrio 3+3mm -Reja malla - 1.50 x 1.00 m</v>
          </cell>
          <cell r="C1641" t="str">
            <v>u</v>
          </cell>
          <cell r="D1641">
            <v>50682.5</v>
          </cell>
          <cell r="E1641">
            <v>44487</v>
          </cell>
          <cell r="F1641" t="str">
            <v>DOLARIZADO</v>
          </cell>
          <cell r="G1641" t="str">
            <v>01_MATERIALES</v>
          </cell>
          <cell r="H1641" t="str">
            <v>HERRERIA</v>
          </cell>
          <cell r="J1641">
            <v>485</v>
          </cell>
        </row>
        <row r="1642">
          <cell r="A1642" t="str">
            <v>I2732</v>
          </cell>
          <cell r="B1642" t="str">
            <v>Puerta PCH1 - Abrir de una hoja - Doble chapa  18 - 0.80 x 2.05 m</v>
          </cell>
          <cell r="C1642" t="str">
            <v>u</v>
          </cell>
          <cell r="D1642">
            <v>40553</v>
          </cell>
          <cell r="E1642">
            <v>44487</v>
          </cell>
          <cell r="F1642" t="str">
            <v>DOLARIZADO</v>
          </cell>
          <cell r="G1642" t="str">
            <v>01_MATERIALES</v>
          </cell>
          <cell r="H1642" t="str">
            <v>HERRERIA</v>
          </cell>
          <cell r="J1642">
            <v>388.06698564593302</v>
          </cell>
        </row>
        <row r="1643">
          <cell r="A1643" t="str">
            <v>I2733</v>
          </cell>
          <cell r="B1643" t="str">
            <v>Puerta PCH2 - Abrir de una hoja - Doble chapa 18- 0.90 x 2.05 m</v>
          </cell>
          <cell r="C1643" t="str">
            <v>u</v>
          </cell>
          <cell r="D1643">
            <v>47329.000000000007</v>
          </cell>
          <cell r="E1643">
            <v>44487</v>
          </cell>
          <cell r="F1643" t="str">
            <v>DOLARIZADO</v>
          </cell>
          <cell r="G1643" t="str">
            <v>01_MATERIALES</v>
          </cell>
          <cell r="H1643" t="str">
            <v>HERRERIA</v>
          </cell>
          <cell r="J1643">
            <v>452.90909090909099</v>
          </cell>
        </row>
        <row r="1644">
          <cell r="A1644" t="str">
            <v>I2734</v>
          </cell>
          <cell r="B1644" t="str">
            <v>Puerta PCH4 - Abrir de dos hojas - Doble chapa 18 con persiana - 1.80 x 2.10 m</v>
          </cell>
          <cell r="C1644" t="str">
            <v>u</v>
          </cell>
          <cell r="D1644">
            <v>89920.000000000044</v>
          </cell>
          <cell r="E1644">
            <v>44487</v>
          </cell>
          <cell r="F1644" t="str">
            <v>DOLARIZADO</v>
          </cell>
          <cell r="G1644" t="str">
            <v>01_MATERIALES</v>
          </cell>
          <cell r="H1644" t="str">
            <v>HERRERIA</v>
          </cell>
          <cell r="J1644">
            <v>860.478468899522</v>
          </cell>
        </row>
        <row r="1645">
          <cell r="A1645" t="str">
            <v>I2735</v>
          </cell>
          <cell r="B1645" t="str">
            <v>Puerta PM1 - Placa interior de madera enchapada - marco chapa 18 -0.76 x 2.05 m</v>
          </cell>
          <cell r="C1645" t="str">
            <v>u</v>
          </cell>
          <cell r="D1645">
            <v>12927.000000000036</v>
          </cell>
          <cell r="E1645">
            <v>44487</v>
          </cell>
          <cell r="F1645" t="str">
            <v>DOLARIZADO</v>
          </cell>
          <cell r="G1645" t="str">
            <v>01_MATERIALES</v>
          </cell>
          <cell r="H1645" t="str">
            <v>CARPINTERIA</v>
          </cell>
          <cell r="J1645">
            <v>123.703349282297</v>
          </cell>
        </row>
        <row r="1646">
          <cell r="A1646" t="str">
            <v>I2736</v>
          </cell>
          <cell r="B1646" t="str">
            <v>Puerta PR1 - De abrir de dos hojas de reja malla romboidal</v>
          </cell>
          <cell r="C1646" t="str">
            <v>u</v>
          </cell>
          <cell r="D1646">
            <v>13009.183673469388</v>
          </cell>
          <cell r="E1646">
            <v>44487</v>
          </cell>
          <cell r="F1646" t="str">
            <v>DOLARIZADO</v>
          </cell>
          <cell r="G1646" t="str">
            <v>01_MATERIALES</v>
          </cell>
          <cell r="H1646" t="str">
            <v>HERRERIA</v>
          </cell>
          <cell r="J1646">
            <v>124.48979591836735</v>
          </cell>
        </row>
        <row r="1647">
          <cell r="A1647" t="str">
            <v>I2737</v>
          </cell>
          <cell r="B1647" t="str">
            <v>Puerta Emergencia PECH - De chapa lisa16 y bastidores de tubos estructural, terminación esmalte - con barral antipánico, electroiman y cierrapuerta</v>
          </cell>
          <cell r="C1647" t="str">
            <v>u</v>
          </cell>
          <cell r="D1647">
            <v>64787.86734693878</v>
          </cell>
          <cell r="E1647">
            <v>44487</v>
          </cell>
          <cell r="F1647" t="str">
            <v>DOLARIZADO</v>
          </cell>
          <cell r="G1647" t="str">
            <v>01_MATERIALES</v>
          </cell>
          <cell r="H1647" t="str">
            <v>HERRERIA</v>
          </cell>
          <cell r="J1647">
            <v>619.9795918367347</v>
          </cell>
        </row>
        <row r="1648">
          <cell r="A1648" t="str">
            <v>I2738</v>
          </cell>
          <cell r="B1648" t="str">
            <v>Carpintería Integral B1 - Frente para ventanilla de boleteria de seguridad vidrio antibala 22mm</v>
          </cell>
          <cell r="C1648" t="str">
            <v>ml</v>
          </cell>
          <cell r="D1648">
            <v>239173.84183673467</v>
          </cell>
          <cell r="E1648">
            <v>44487</v>
          </cell>
          <cell r="F1648" t="str">
            <v>DOLARIZADO</v>
          </cell>
          <cell r="G1648" t="str">
            <v>01_MATERIALES</v>
          </cell>
          <cell r="H1648" t="str">
            <v>HERRERIA</v>
          </cell>
          <cell r="J1648">
            <v>2288.7448979591836</v>
          </cell>
        </row>
        <row r="1649">
          <cell r="A1649" t="str">
            <v>I2739</v>
          </cell>
          <cell r="B1649" t="str">
            <v>Carpintería Integral B2 - Paño fijo de vidrio antibala espejado / Norma Renar MA-02 (Esp. 22mm), con marco de Chapa plegada BWG Nº 18 de acero inoxidable, terminación anodizado. Destino: Frente de Garita de Seguridad, Gendarmeria, Mesa de Cambistas y Bicicletero</v>
          </cell>
          <cell r="C1649" t="str">
            <v>ml</v>
          </cell>
          <cell r="D1649">
            <v>207933.67346938775</v>
          </cell>
          <cell r="E1649">
            <v>44487</v>
          </cell>
          <cell r="F1649" t="str">
            <v>DOLARIZADO</v>
          </cell>
          <cell r="G1649" t="str">
            <v>01_MATERIALES</v>
          </cell>
          <cell r="H1649" t="str">
            <v>HERRERIA</v>
          </cell>
          <cell r="J1649">
            <v>1989.795918367347</v>
          </cell>
        </row>
        <row r="1650">
          <cell r="A1650" t="str">
            <v>I2740</v>
          </cell>
          <cell r="B1650" t="str">
            <v>Cortina de Enrollar Automatica CE</v>
          </cell>
          <cell r="C1650" t="str">
            <v>ml</v>
          </cell>
          <cell r="D1650">
            <v>9649.0000000000018</v>
          </cell>
          <cell r="E1650">
            <v>44487</v>
          </cell>
          <cell r="F1650" t="str">
            <v>DOLARIZADO</v>
          </cell>
          <cell r="G1650" t="str">
            <v>01_MATERIALES</v>
          </cell>
          <cell r="H1650" t="str">
            <v>HERRERIA</v>
          </cell>
          <cell r="J1650">
            <v>92.334928229665096</v>
          </cell>
        </row>
        <row r="1651">
          <cell r="A1651" t="str">
            <v>I2741</v>
          </cell>
          <cell r="B1651" t="str">
            <v>Baranda de contencion de andenes de caño de acero galvanizado - según Detalle G-DC-001</v>
          </cell>
          <cell r="C1651" t="str">
            <v>ml</v>
          </cell>
          <cell r="D1651">
            <v>9345.2857142857138</v>
          </cell>
          <cell r="E1651">
            <v>44487</v>
          </cell>
          <cell r="F1651" t="str">
            <v>SIN PRECIO</v>
          </cell>
          <cell r="G1651" t="str">
            <v>01_MATERIALES</v>
          </cell>
          <cell r="H1651" t="str">
            <v>HERRERIA</v>
          </cell>
          <cell r="J1651">
            <v>89.428571428571431</v>
          </cell>
        </row>
        <row r="1652">
          <cell r="A1652" t="str">
            <v>I2742</v>
          </cell>
          <cell r="B1652" t="str">
            <v>Cercos Perimetrales en Reja de hierro angulo, planchuelas y barrotes -  según Detalle G-DC-002</v>
          </cell>
          <cell r="C1652" t="str">
            <v>m2</v>
          </cell>
          <cell r="D1652">
            <v>21326.5306122449</v>
          </cell>
          <cell r="E1652">
            <v>44487</v>
          </cell>
          <cell r="F1652" t="str">
            <v>DOLARIZADO</v>
          </cell>
          <cell r="G1652" t="str">
            <v>01_MATERIALES</v>
          </cell>
          <cell r="H1652" t="str">
            <v>HERRERIA</v>
          </cell>
          <cell r="J1652">
            <v>204.08163265306123</v>
          </cell>
        </row>
        <row r="1653">
          <cell r="A1653" t="str">
            <v>I2743</v>
          </cell>
          <cell r="B1653" t="str">
            <v>Ejecución de Nuevos Cercos perimetrales de alambrado olímpico romboidal - según Detalle DC-003</v>
          </cell>
          <cell r="C1653" t="str">
            <v>ml</v>
          </cell>
          <cell r="D1653">
            <v>3966</v>
          </cell>
          <cell r="E1653">
            <v>44487</v>
          </cell>
          <cell r="F1653" t="str">
            <v>JGIARDINI MAIL 3-5-21 14:51</v>
          </cell>
          <cell r="G1653" t="str">
            <v>01_MATERIALES</v>
          </cell>
          <cell r="H1653" t="str">
            <v>HERRERIA</v>
          </cell>
          <cell r="J1653" t="str">
            <v>SIN CÓDIGO</v>
          </cell>
        </row>
        <row r="1654">
          <cell r="A1654" t="str">
            <v>I2744</v>
          </cell>
          <cell r="B1654" t="str">
            <v>Cerco divisorio entre vías (materiales)</v>
          </cell>
          <cell r="C1654" t="str">
            <v>m2</v>
          </cell>
          <cell r="D1654">
            <v>27871.642857142859</v>
          </cell>
          <cell r="E1654">
            <v>44487</v>
          </cell>
          <cell r="F1654" t="str">
            <v>DOLARIZADO</v>
          </cell>
          <cell r="G1654" t="str">
            <v>01_MATERIALES</v>
          </cell>
          <cell r="H1654" t="str">
            <v>HERRERIA</v>
          </cell>
          <cell r="J1654">
            <v>266.71428571428572</v>
          </cell>
        </row>
        <row r="1655">
          <cell r="A1655" t="str">
            <v>I2745</v>
          </cell>
          <cell r="B1655" t="str">
            <v>Reja de Cierre: Paño Fijo de Reja de Hierro galvanizado en caliente según detalle</v>
          </cell>
          <cell r="C1655" t="str">
            <v>m2</v>
          </cell>
          <cell r="D1655">
            <v>88931.632653061228</v>
          </cell>
          <cell r="E1655">
            <v>44487</v>
          </cell>
          <cell r="F1655" t="str">
            <v>DOLARIZADO</v>
          </cell>
          <cell r="G1655" t="str">
            <v>01_MATERIALES</v>
          </cell>
          <cell r="H1655" t="str">
            <v>HERRERIA</v>
          </cell>
          <cell r="J1655">
            <v>851.0204081632653</v>
          </cell>
        </row>
        <row r="1656">
          <cell r="A1656" t="str">
            <v>I2746</v>
          </cell>
          <cell r="B1656" t="str">
            <v>Lavatorio de pie</v>
          </cell>
          <cell r="C1656" t="str">
            <v>u</v>
          </cell>
          <cell r="D1656">
            <v>7586.8429999999998</v>
          </cell>
          <cell r="E1656">
            <v>44497</v>
          </cell>
          <cell r="F1656" t="str">
            <v>MERCADO LIBRE</v>
          </cell>
          <cell r="G1656" t="str">
            <v>01_MATERIALES</v>
          </cell>
          <cell r="H1656" t="str">
            <v>ARTEFACTOS SANITARIOS</v>
          </cell>
          <cell r="J1656" t="str">
            <v>https://articulo.mercadolibre.com.ar/MLA-714191473-lavatorio-y-pie-columna-capea-italiana-blanco-3-o-1-agujeros-_JM#position=2&amp;type=item&amp;tracking_id=320a47cc-3dbc-4274-a132-9ebe98eaab76</v>
          </cell>
        </row>
        <row r="1657">
          <cell r="A1657" t="str">
            <v>I2747</v>
          </cell>
          <cell r="B1657" t="str">
            <v>SPE Señal Plano de Evacuación</v>
          </cell>
          <cell r="C1657" t="str">
            <v>u</v>
          </cell>
          <cell r="D1657">
            <v>1783.9642857142858</v>
          </cell>
          <cell r="E1657">
            <v>44487</v>
          </cell>
          <cell r="F1657" t="str">
            <v>DOLARIZADO</v>
          </cell>
          <cell r="G1657" t="str">
            <v>01_MATERIALES</v>
          </cell>
          <cell r="H1657" t="str">
            <v>HERRERIA</v>
          </cell>
          <cell r="J1657">
            <v>17.071428571428573</v>
          </cell>
        </row>
        <row r="1658">
          <cell r="A1658" t="str">
            <v>I2748</v>
          </cell>
          <cell r="B1658" t="str">
            <v>SSE Señal Salida de Emergencia</v>
          </cell>
          <cell r="C1658" t="str">
            <v>u</v>
          </cell>
          <cell r="D1658">
            <v>1</v>
          </cell>
          <cell r="E1658">
            <v>36526</v>
          </cell>
          <cell r="F1658" t="str">
            <v>SIN PRECIO</v>
          </cell>
          <cell r="G1658" t="str">
            <v>01_MATERIALES</v>
          </cell>
          <cell r="H1658" t="str">
            <v>SEÑALIZACIÓN</v>
          </cell>
          <cell r="J1658" t="str">
            <v>SIN CÓDIGO</v>
          </cell>
        </row>
        <row r="1659">
          <cell r="A1659" t="str">
            <v>I2749</v>
          </cell>
          <cell r="B1659" t="str">
            <v>SBP Señal Braile en Pasamanos</v>
          </cell>
          <cell r="C1659" t="str">
            <v>u</v>
          </cell>
          <cell r="D1659">
            <v>3396.25</v>
          </cell>
          <cell r="E1659">
            <v>44487</v>
          </cell>
          <cell r="F1659" t="str">
            <v>DOLARIZADO</v>
          </cell>
          <cell r="G1659" t="str">
            <v>01_MATERIALES</v>
          </cell>
          <cell r="H1659" t="str">
            <v>HERRERIA</v>
          </cell>
          <cell r="J1659">
            <v>32.5</v>
          </cell>
        </row>
        <row r="1660">
          <cell r="A1660" t="str">
            <v>I2750</v>
          </cell>
          <cell r="B1660" t="str">
            <v>PM Porta y Monitor 32"</v>
          </cell>
          <cell r="C1660" t="str">
            <v>u</v>
          </cell>
          <cell r="D1660">
            <v>73150</v>
          </cell>
          <cell r="E1660">
            <v>44487</v>
          </cell>
          <cell r="F1660" t="str">
            <v>DOLARIZADO</v>
          </cell>
          <cell r="G1660" t="str">
            <v>01_MATERIALES</v>
          </cell>
          <cell r="H1660" t="str">
            <v>ELECTRICIDAD</v>
          </cell>
          <cell r="J1660">
            <v>700</v>
          </cell>
        </row>
        <row r="1661">
          <cell r="A1661" t="str">
            <v>I2751</v>
          </cell>
          <cell r="B1661" t="str">
            <v>Mosaico granítico</v>
          </cell>
          <cell r="C1661" t="str">
            <v>m2</v>
          </cell>
          <cell r="D1661">
            <v>2140.1651999999999</v>
          </cell>
          <cell r="E1661">
            <v>44497</v>
          </cell>
          <cell r="F1661" t="str">
            <v>MERCADO LIBRE</v>
          </cell>
          <cell r="G1661" t="str">
            <v>01_MATERIALES</v>
          </cell>
          <cell r="H1661" t="str">
            <v>PISOS</v>
          </cell>
          <cell r="J1661" t="str">
            <v>https://articulo.mercadolibre.com.ar/MLA-735961948-mosaico-granitico-bardiglio-prepulido-rectificado-30x30-x-m2-_JM?searchVariation=37657490920#searchVariation=37657490920&amp;position=5&amp;type=item&amp;tracking_id=22d2972e-44b8-4c41-9058-e1d9bd8d8537</v>
          </cell>
        </row>
        <row r="1662">
          <cell r="A1662" t="str">
            <v>I2752</v>
          </cell>
          <cell r="B1662" t="str">
            <v>Columna de señalización pasiva</v>
          </cell>
          <cell r="C1662" t="str">
            <v>u</v>
          </cell>
          <cell r="D1662">
            <v>10450</v>
          </cell>
          <cell r="E1662">
            <v>44487</v>
          </cell>
          <cell r="F1662" t="str">
            <v>DOLARIZADO</v>
          </cell>
          <cell r="G1662" t="str">
            <v>01_MATERIALES</v>
          </cell>
          <cell r="H1662" t="str">
            <v>ELECTRICIDAD</v>
          </cell>
          <cell r="J1662">
            <v>100</v>
          </cell>
        </row>
        <row r="1663">
          <cell r="A1663" t="str">
            <v>I2753</v>
          </cell>
          <cell r="B1663" t="str">
            <v>Campanilla de repetición de señal sonora</v>
          </cell>
          <cell r="C1663" t="str">
            <v>u</v>
          </cell>
          <cell r="D1663">
            <v>31350</v>
          </cell>
          <cell r="E1663">
            <v>44487</v>
          </cell>
          <cell r="F1663" t="str">
            <v>DOLARIZADO</v>
          </cell>
          <cell r="G1663" t="str">
            <v>01_MATERIALES</v>
          </cell>
          <cell r="H1663" t="str">
            <v>ELECTRICIDAD</v>
          </cell>
          <cell r="J1663">
            <v>300</v>
          </cell>
        </row>
        <row r="1664">
          <cell r="A1664" t="str">
            <v>I2754</v>
          </cell>
          <cell r="B1664" t="str">
            <v>Caño de bajada de chapa galvanizada</v>
          </cell>
          <cell r="C1664" t="str">
            <v>ml</v>
          </cell>
          <cell r="D1664">
            <v>785.12</v>
          </cell>
          <cell r="E1664">
            <v>44487</v>
          </cell>
          <cell r="F1664" t="str">
            <v>MERCADO LIBRE</v>
          </cell>
          <cell r="G1664" t="str">
            <v>01_MATERIALES</v>
          </cell>
          <cell r="H1664" t="str">
            <v>0</v>
          </cell>
          <cell r="J1664" t="str">
            <v>https://articulo.mercadolibre.com.ar/MLA-788786236-zingueria-cano-de-bajada-de-canaleta-_JM#position=14&amp;search_layout=stack&amp;type=item&amp;tracking_id=c2b811b8-1cae-47d7-9350-ad9d4b25ca24</v>
          </cell>
        </row>
        <row r="1665">
          <cell r="A1665" t="str">
            <v>I2755</v>
          </cell>
          <cell r="B1665" t="str">
            <v>Termotanque solar de 150 litros</v>
          </cell>
          <cell r="C1665" t="str">
            <v>u</v>
          </cell>
          <cell r="D1665">
            <v>49173.55</v>
          </cell>
          <cell r="E1665">
            <v>44444</v>
          </cell>
          <cell r="F1665" t="str">
            <v>MERCADO LIBRE</v>
          </cell>
          <cell r="G1665" t="str">
            <v>01_MATERIALES</v>
          </cell>
          <cell r="H1665" t="str">
            <v>0</v>
          </cell>
          <cell r="J1665" t="str">
            <v>https://www.mercadolibre.com.ar/termotanque-solar-peabody-pe-ts200k-plateado-200l/p/MLA15815006#reco_item_pos=3&amp;reco_backend=machinalis-v2p-pdp-boost-v2&amp;reco_backend_type=low_level&amp;reco_client=vip-v2p&amp;reco_id=e5674efb-5b12-494a-b428-70ced0cdbb11</v>
          </cell>
        </row>
        <row r="1666">
          <cell r="A1666" t="str">
            <v>I2756</v>
          </cell>
          <cell r="B1666" t="str">
            <v>Instalación de termotanque solar</v>
          </cell>
          <cell r="C1666" t="str">
            <v>u</v>
          </cell>
          <cell r="D1666">
            <v>16287.159936</v>
          </cell>
          <cell r="E1666">
            <v>44470</v>
          </cell>
          <cell r="F1666" t="str">
            <v>1,5 * (8 HS OFE + 8 HS AYU)</v>
          </cell>
          <cell r="G1666" t="str">
            <v>04_SUBCONTRATOS</v>
          </cell>
          <cell r="H1666" t="str">
            <v>COLOCACION</v>
          </cell>
          <cell r="J1666" t="str">
            <v>SIN CÓDIGO</v>
          </cell>
        </row>
        <row r="1667">
          <cell r="A1667" t="str">
            <v>I2757</v>
          </cell>
          <cell r="B1667" t="str">
            <v>Kit solar 2000 watts con inversor</v>
          </cell>
          <cell r="C1667" t="str">
            <v>u</v>
          </cell>
          <cell r="D1667">
            <v>63558.6777</v>
          </cell>
          <cell r="E1667">
            <v>44444</v>
          </cell>
          <cell r="F1667" t="str">
            <v>SIN FUENTE</v>
          </cell>
          <cell r="G1667" t="str">
            <v>01_MATERIALES</v>
          </cell>
          <cell r="H1667" t="str">
            <v>ENERGÍA SOLAR</v>
          </cell>
          <cell r="J1667" t="str">
            <v>https://articulo.mercadolibre.com.ar/MLA-822787490-kit-solar-inversor-2000w-220v-panel-energia-casa-campo-m8-_JM#position=2&amp;type=item&amp;tracking_id=04a60a44-39b4-41ca-8e21-f4bc70595360</v>
          </cell>
        </row>
        <row r="1668">
          <cell r="A1668" t="str">
            <v>I2758</v>
          </cell>
          <cell r="B1668" t="str">
            <v>Instalación Kit Solar</v>
          </cell>
          <cell r="C1668" t="str">
            <v>u</v>
          </cell>
          <cell r="D1668">
            <v>16287.159936</v>
          </cell>
          <cell r="E1668">
            <v>44470</v>
          </cell>
          <cell r="F1668" t="str">
            <v>1,5 * (8 HS OFE + 8 HS AYU)</v>
          </cell>
          <cell r="G1668" t="str">
            <v>04_SUBCONTRATOS</v>
          </cell>
          <cell r="H1668" t="str">
            <v>COLOCACION</v>
          </cell>
          <cell r="J1668" t="str">
            <v>SIN CÓDIGO</v>
          </cell>
        </row>
        <row r="1669">
          <cell r="A1669" t="str">
            <v>I2759</v>
          </cell>
          <cell r="B1669" t="str">
            <v>Monitor Led 24"</v>
          </cell>
          <cell r="C1669" t="str">
            <v>u</v>
          </cell>
          <cell r="D1669">
            <v>20164.462800000001</v>
          </cell>
          <cell r="E1669">
            <v>44444</v>
          </cell>
          <cell r="F1669" t="str">
            <v>MERCADO LIBRE</v>
          </cell>
          <cell r="G1669" t="str">
            <v>01_MATERIALES</v>
          </cell>
          <cell r="H1669" t="str">
            <v>INST. ELECTRICA</v>
          </cell>
          <cell r="J1669" t="str">
            <v>https://www.mercadolibre.com.ar/monitor-samsung-s24f350fh-led-24-negro-100v240v/p/MLA14946790?pdp_filters=category:MLA14407#searchVariation=MLA14946790&amp;position=1&amp;type=product&amp;tracking_id=b21ef6ae-8aab-48fe-9506-211032447ed2</v>
          </cell>
        </row>
        <row r="1670">
          <cell r="A1670" t="str">
            <v>I2760</v>
          </cell>
          <cell r="B1670" t="str">
            <v>Fibra Optica Optral 12 Hilos Monomodo Antiroedor</v>
          </cell>
          <cell r="C1670" t="str">
            <v>ml</v>
          </cell>
          <cell r="D1670">
            <v>137.0496</v>
          </cell>
          <cell r="E1670">
            <v>44444</v>
          </cell>
          <cell r="F1670" t="str">
            <v>MERCADO LIBRE</v>
          </cell>
          <cell r="G1670" t="str">
            <v>01_MATERIALES</v>
          </cell>
          <cell r="H1670" t="str">
            <v>INST. ELECTRICA</v>
          </cell>
          <cell r="J1670" t="str">
            <v>https://articulo.mercadolibre.com.ar/MLA-816262246-fibra-optica-optral-12-hilos-monomodo-antiroedor-metalico-_JM#position=5&amp;type=item&amp;tracking_id=010f0be5-a193-4f72-860f-f2bdf42085b0</v>
          </cell>
        </row>
        <row r="1671">
          <cell r="A1671" t="str">
            <v>I2761</v>
          </cell>
          <cell r="B1671" t="str">
            <v>Fibra Optica Optral 6 Hilos Monomodo Antiroedor</v>
          </cell>
          <cell r="C1671" t="str">
            <v>ml</v>
          </cell>
          <cell r="D1671">
            <v>113.9091</v>
          </cell>
          <cell r="E1671">
            <v>44444</v>
          </cell>
          <cell r="F1671" t="str">
            <v>MERCADO LIBRE</v>
          </cell>
          <cell r="G1671" t="str">
            <v>01_MATERIALES</v>
          </cell>
          <cell r="H1671" t="str">
            <v>INST. ELECTRICA</v>
          </cell>
          <cell r="J1671" t="str">
            <v>https://articulo.mercadolibre.com.ar/MLA-735397595-fibra-optica-optral-dsp-6-hilos-monomodo-antiroedor-metalico-_JM#position=3&amp;type=item&amp;tracking_id=2efaf019-08ea-4ac2-9296-eb08387d1c12</v>
          </cell>
        </row>
        <row r="1672">
          <cell r="A1672" t="str">
            <v>I2762</v>
          </cell>
          <cell r="B1672" t="str">
            <v>Losetas para Paso a Nivel 1,15 x 0,78 x 0,15</v>
          </cell>
          <cell r="C1672" t="str">
            <v>u</v>
          </cell>
          <cell r="D1672">
            <v>35000</v>
          </cell>
          <cell r="E1672">
            <v>44444</v>
          </cell>
          <cell r="F1672" t="str">
            <v>BRAWLEY S.A</v>
          </cell>
          <cell r="G1672" t="str">
            <v>01_MATERIALES</v>
          </cell>
          <cell r="H1672" t="str">
            <v>PAVIMENTO</v>
          </cell>
          <cell r="J1672" t="str">
            <v>SIN CÓDIGO</v>
          </cell>
        </row>
        <row r="1673">
          <cell r="A1673" t="str">
            <v>I2763</v>
          </cell>
          <cell r="B1673" t="str">
            <v>Losetas para Paso a Nivel 1,15 x 0,38 x 0,15</v>
          </cell>
          <cell r="C1673" t="str">
            <v>u</v>
          </cell>
          <cell r="D1673">
            <v>35000</v>
          </cell>
          <cell r="E1673">
            <v>44444</v>
          </cell>
          <cell r="F1673" t="str">
            <v>BRAWLEY S.A</v>
          </cell>
          <cell r="G1673" t="str">
            <v>01_MATERIALES</v>
          </cell>
          <cell r="H1673" t="str">
            <v>PAVIMENTO</v>
          </cell>
          <cell r="J1673" t="str">
            <v>SIN CÓDIGO</v>
          </cell>
        </row>
        <row r="1674">
          <cell r="A1674" t="str">
            <v>I2764</v>
          </cell>
          <cell r="B1674" t="str">
            <v>Losetas para Paso a Nivel 1,15 x 0,436 x 0,15</v>
          </cell>
          <cell r="C1674" t="str">
            <v>u</v>
          </cell>
          <cell r="D1674">
            <v>35000</v>
          </cell>
          <cell r="E1674">
            <v>44444</v>
          </cell>
          <cell r="F1674" t="str">
            <v>BRAWLEY S.A</v>
          </cell>
          <cell r="G1674" t="str">
            <v>01_MATERIALES</v>
          </cell>
          <cell r="H1674" t="str">
            <v>PAVIMENTO</v>
          </cell>
          <cell r="J1674" t="str">
            <v>SIN CÓDIGO</v>
          </cell>
        </row>
        <row r="1675">
          <cell r="A1675" t="str">
            <v>I2765</v>
          </cell>
          <cell r="B1675" t="str">
            <v>Losetas para Paso a Nivel 1,15 x 0,368 x 0,15</v>
          </cell>
          <cell r="C1675" t="str">
            <v>u</v>
          </cell>
          <cell r="D1675">
            <v>35000</v>
          </cell>
          <cell r="E1675">
            <v>44444</v>
          </cell>
          <cell r="F1675" t="str">
            <v>BRAWLEY S.A</v>
          </cell>
          <cell r="G1675" t="str">
            <v>01_MATERIALES</v>
          </cell>
          <cell r="H1675" t="str">
            <v>PAVIMENTO</v>
          </cell>
          <cell r="J1675" t="str">
            <v>SIN CÓDIGO</v>
          </cell>
        </row>
        <row r="1676">
          <cell r="A1676" t="str">
            <v>I2766</v>
          </cell>
          <cell r="B1676" t="str">
            <v>Caño Redondo 2 (50,80mm) Esp. 2,00mm</v>
          </cell>
          <cell r="C1676" t="str">
            <v>ml</v>
          </cell>
          <cell r="D1676">
            <v>585.17340000000002</v>
          </cell>
          <cell r="E1676">
            <v>44497</v>
          </cell>
          <cell r="F1676" t="str">
            <v>MERCADO LIBRE</v>
          </cell>
          <cell r="G1676" t="str">
            <v>01_MATERIALES</v>
          </cell>
          <cell r="H1676" t="str">
            <v>ACERO</v>
          </cell>
          <cell r="J1676" t="str">
            <v>https://articulo.mercadolibre.com.ar/MLA-825605442-cano-redondo-2-5080mm-esp-200mm-sucursal-pilar-_JM?matt_tool=99627252&amp;matt_word=&amp;matt_source=google&amp;matt_campaign_id=11618996398&amp;matt_ad_group_id=113657887432&amp;matt_match_type=&amp;matt_network=g&amp;matt_device=c&amp;matt_creative=479789011102&amp;matt_keyword=&amp;matt_ad_position=&amp;matt_ad_type=pla&amp;matt_merchant_id=246990381&amp;matt_product_id=MLA825605442&amp;matt_product_partition_id=409933523197&amp;matt_target_id=pla-409933523197&amp;gclid=Cj0KCQiArvX_BRCyARIsAKsnTxMy5y3dON4HLbngwyBQD_Gjip1HjMk1RCcwV5jIwuarY9sWKC0VRyUaAtbjEALw_wcB</v>
          </cell>
        </row>
        <row r="1677">
          <cell r="A1677" t="str">
            <v>I2767</v>
          </cell>
          <cell r="B1677" t="str">
            <v>Caño Estructural 50 X 50 X 2mm | Barra X 6 Mtrs</v>
          </cell>
          <cell r="C1677" t="str">
            <v>ml</v>
          </cell>
          <cell r="D1677">
            <v>764.38559999999995</v>
          </cell>
          <cell r="E1677">
            <v>44497</v>
          </cell>
          <cell r="F1677" t="str">
            <v>MERCADO LIBRE</v>
          </cell>
          <cell r="G1677" t="str">
            <v>01_MATERIALES</v>
          </cell>
          <cell r="H1677" t="str">
            <v>ACERO</v>
          </cell>
          <cell r="J1677" t="str">
            <v>https://articulo.mercadolibre.com.ar/MLA-618913307-cano-estructural-50-x-50-x-2mm-barra-x-6-mtrs-_JM?matt_tool=99627252&amp;matt_word=&amp;matt_source=google&amp;matt_campaign_id=11618996398&amp;matt_ad_group_id=113657887432&amp;matt_match_type=&amp;matt_network=g&amp;matt_device=c&amp;matt_creative=479789011102&amp;matt_keyword=&amp;matt_ad_position=&amp;matt_ad_type=pla&amp;matt_merchant_id=225796309&amp;matt_product_id=MLA618913307&amp;matt_product_partition_id=409933523197&amp;matt_target_id=pla-409933523197&amp;gclid=Cj0KCQiArvX_BRCyARIsAKsnTxNoVVMIE7phlQKsbPOv8x3ASsJgd38331COzZgO4CBrQHCA1vqCYCwaAifxEALw_wcB</v>
          </cell>
        </row>
        <row r="1678">
          <cell r="A1678" t="str">
            <v>I2768</v>
          </cell>
          <cell r="B1678" t="str">
            <v>Planchuela  de 1 1/2 "X 3/16"</v>
          </cell>
          <cell r="C1678" t="str">
            <v>ml</v>
          </cell>
          <cell r="D1678">
            <v>268.59500000000003</v>
          </cell>
          <cell r="E1678">
            <v>44444</v>
          </cell>
          <cell r="F1678" t="str">
            <v>MERCADO LIBRE</v>
          </cell>
          <cell r="G1678" t="str">
            <v>01_MATERIALES</v>
          </cell>
          <cell r="H1678" t="str">
            <v>ACERO</v>
          </cell>
          <cell r="J1678" t="str">
            <v>https://articulo.mercadolibre.com.ar/MLA-610218317-planchuela-de-hierro-de-1-12-x-316-gramabi-barra-lisa-de-3810-x-475-mm-x-6-mt-herreria-reja-pulgada-_JM#position=2&amp;type=item&amp;tracking_id=d4cc9b93-c9d0-4201-9816-e25ff2f1e04c</v>
          </cell>
        </row>
        <row r="1679">
          <cell r="A1679" t="str">
            <v>I2769</v>
          </cell>
          <cell r="B1679" t="str">
            <v xml:space="preserve">Metal Desplegado 270-16-20 </v>
          </cell>
          <cell r="C1679" t="str">
            <v>m2</v>
          </cell>
          <cell r="D1679">
            <v>1661.7079000000001</v>
          </cell>
          <cell r="E1679">
            <v>44497</v>
          </cell>
          <cell r="F1679" t="str">
            <v>MERCADO LIBRE</v>
          </cell>
          <cell r="G1679" t="str">
            <v>01_MATERIALES</v>
          </cell>
          <cell r="H1679" t="str">
            <v>ACERO</v>
          </cell>
          <cell r="J1679" t="str">
            <v>https://articulo.mercadolibre.com.ar/MLA-776600964-metal-desplegado-270-16-20-hojas-enteras-y-cortes-_JM</v>
          </cell>
        </row>
        <row r="1680">
          <cell r="A1680" t="str">
            <v>I2770</v>
          </cell>
          <cell r="B1680" t="str">
            <v xml:space="preserve">Angulo 1 3/4 " X 3/16" </v>
          </cell>
          <cell r="C1680" t="str">
            <v>ml</v>
          </cell>
          <cell r="D1680">
            <v>584.83669999999995</v>
          </cell>
          <cell r="E1680">
            <v>44497</v>
          </cell>
          <cell r="F1680" t="str">
            <v>MERCADO LIBRE</v>
          </cell>
          <cell r="G1680" t="str">
            <v>01_MATERIALES</v>
          </cell>
          <cell r="H1680" t="str">
            <v>ACERO</v>
          </cell>
          <cell r="J1680" t="str">
            <v>https://articulo.mercadolibre.com.ar/MLA-826197647-angulo-1-34-x-316-x-6-mts-sucursal-lo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826197647&amp;matt_product_partition_id=409933523197&amp;matt_target_id=pla-409933523197&amp;gclid=Cj0KCQiAv6yCBhCLARIsABqJTjYkEITHq9-ffq4-AyCDtuLEO2SLs5PA3LQcwtQJV2bMj5ECVXxAZ2kaAtKWEALw_wcB</v>
          </cell>
        </row>
        <row r="1681">
          <cell r="A1681" t="str">
            <v>I2771</v>
          </cell>
          <cell r="B1681" t="str">
            <v>Contactor 2x16A</v>
          </cell>
          <cell r="C1681" t="str">
            <v>u</v>
          </cell>
          <cell r="D1681">
            <v>2473.6504</v>
          </cell>
          <cell r="E1681">
            <v>44497</v>
          </cell>
          <cell r="F1681" t="str">
            <v>MERCADO LIBRE</v>
          </cell>
          <cell r="G1681" t="str">
            <v>01_MATERIALES</v>
          </cell>
          <cell r="H1681" t="str">
            <v>ELECTRICIDAD</v>
          </cell>
          <cell r="J1681" t="str">
            <v>https://articulo.mercadolibre.com.ar/MLA-844713865-contacto-auxiliar-2na2nc-para-lc1df-ladn22-_JM#position=4&amp;search_layout=stack&amp;type=item&amp;tracking_id=7d7d5463-2e65-4bf0-a4e8-bcf3e836c861</v>
          </cell>
        </row>
        <row r="1682">
          <cell r="A1682" t="str">
            <v>I2772</v>
          </cell>
          <cell r="B1682" t="str">
            <v>Gabinetes estancos p/Swicths CCTV andenes (300x450x150mm) (Genrod # 09 9154)</v>
          </cell>
          <cell r="C1682" t="str">
            <v>u</v>
          </cell>
          <cell r="D1682">
            <v>5842.15</v>
          </cell>
          <cell r="E1682">
            <v>44468</v>
          </cell>
          <cell r="F1682" t="str">
            <v>MERCADO LIBRE</v>
          </cell>
          <cell r="G1682" t="str">
            <v>01_MATERIALES</v>
          </cell>
          <cell r="H1682" t="str">
            <v>ELECTRICIDAD</v>
          </cell>
          <cell r="J1682" t="str">
            <v>https://articulo.mercadolibre.com.ar/MLA-872725695-gabinete-metalico-estanco-genrod-s9000-300x450x150mm-_JM#position=1&amp;search_layout=stack&amp;type=item&amp;tracking_id=b8626580-c478-4709-ae7b-59a25d358e54</v>
          </cell>
        </row>
        <row r="1683">
          <cell r="A1683" t="str">
            <v>I2773</v>
          </cell>
          <cell r="B1683" t="str">
            <v>Motorización NSX</v>
          </cell>
          <cell r="C1683" t="str">
            <v>u</v>
          </cell>
          <cell r="D1683">
            <v>47661.2232</v>
          </cell>
          <cell r="E1683">
            <v>44497</v>
          </cell>
          <cell r="F1683" t="str">
            <v>MERCADO LIBRE</v>
          </cell>
          <cell r="G1683" t="str">
            <v>01_MATERIALES</v>
          </cell>
          <cell r="H1683" t="str">
            <v>ELECTRICIDAD</v>
          </cell>
          <cell r="J1683" t="str">
            <v>https://articulo.mercadolibre.com.ar/MLA-885168437-comando-motor-motorizado-para-interruptor-nsx-100-160-_JM#position=16&amp;type=item&amp;tracking_id=d1836338-33b7-438a-afb8-f8d88fe8c026</v>
          </cell>
        </row>
        <row r="1684">
          <cell r="A1684" t="str">
            <v>I2774</v>
          </cell>
          <cell r="B1684" t="str">
            <v>PLC Schneider SR2B121BD</v>
          </cell>
          <cell r="C1684" t="str">
            <v>u</v>
          </cell>
          <cell r="D1684">
            <v>24375.5802</v>
          </cell>
          <cell r="E1684">
            <v>44497</v>
          </cell>
          <cell r="F1684" t="str">
            <v>MERCADO LIBRE</v>
          </cell>
          <cell r="G1684" t="str">
            <v>01_MATERIALES</v>
          </cell>
          <cell r="H1684" t="str">
            <v>ELECTRICIDAD</v>
          </cell>
          <cell r="J1684" t="str">
            <v>https://articulo.mercadolibre.com.ar/MLA-910110568-zelio-logic-kit-sr2b121bdsoftcable-_JM#position=2&amp;type=item&amp;tracking_id=8ca50c81-a36c-42ac-a655-e98dc0ac628a</v>
          </cell>
        </row>
        <row r="1685">
          <cell r="A1685" t="str">
            <v>I2775</v>
          </cell>
          <cell r="B1685" t="str">
            <v>UPS 1KVA</v>
          </cell>
          <cell r="C1685" t="str">
            <v>u</v>
          </cell>
          <cell r="D1685">
            <v>55867.768600000003</v>
          </cell>
          <cell r="E1685">
            <v>44497</v>
          </cell>
          <cell r="F1685" t="str">
            <v>MERCADO LIBRE</v>
          </cell>
          <cell r="G1685" t="str">
            <v>01_MATERIALES</v>
          </cell>
          <cell r="H1685" t="str">
            <v>ELECTRICIDAD</v>
          </cell>
          <cell r="J1685" t="str">
            <v>https://www.mercadolibre.com.ar/apc-smart-ups-rc-src1ki-ar-1000va-con-entrada-y-salida-de-230v-negro/p/MLA8793000?pdp_filters=category:MLA1720#searchVariation=MLA8793000&amp;position=1&amp;type=product&amp;tracking_id=fb281200-192b-4caf-96f4-9a8fb7b6e5c8</v>
          </cell>
        </row>
        <row r="1686">
          <cell r="A1686" t="str">
            <v>I2776</v>
          </cell>
          <cell r="B1686" t="str">
            <v>Trámites de servicio de la acometida de estación</v>
          </cell>
          <cell r="C1686" t="str">
            <v>gl</v>
          </cell>
          <cell r="D1686">
            <v>33595.083200000001</v>
          </cell>
          <cell r="E1686">
            <v>44470</v>
          </cell>
          <cell r="F1686" t="str">
            <v>estimado</v>
          </cell>
          <cell r="G1686" t="str">
            <v>04_SUBCONTRATOS</v>
          </cell>
          <cell r="H1686" t="str">
            <v>INST. ELECTRICA</v>
          </cell>
          <cell r="J1686" t="str">
            <v>50 HS OFICIAL</v>
          </cell>
        </row>
        <row r="1687">
          <cell r="A1687" t="str">
            <v>I2777</v>
          </cell>
          <cell r="B1687" t="str">
            <v>Caja de medidor TRIFÁSICO</v>
          </cell>
          <cell r="C1687" t="str">
            <v>u</v>
          </cell>
          <cell r="D1687">
            <v>1716.3630000000001</v>
          </cell>
          <cell r="E1687">
            <v>44497</v>
          </cell>
          <cell r="F1687" t="str">
            <v>MERCADO LIBRE</v>
          </cell>
          <cell r="G1687" t="str">
            <v>01_MATERIALES</v>
          </cell>
          <cell r="H1687" t="str">
            <v>ELECTRICIDAD</v>
          </cell>
          <cell r="J1687" t="str">
            <v>https://articulo.mercadolibre.com.ar/MLA-855370244-caja-medidor-trifasica-edenor-con-reset-_JM#position=4&amp;search_layout=stack&amp;type=item&amp;tracking_id=eead4e73-19da-4d6b-b055-0fc84b0e611e</v>
          </cell>
        </row>
        <row r="1688">
          <cell r="A1688" t="str">
            <v>I2778</v>
          </cell>
          <cell r="B1688" t="str">
            <v>Caja de Toma Monofásica</v>
          </cell>
          <cell r="C1688" t="str">
            <v>u</v>
          </cell>
          <cell r="D1688">
            <v>902.48080000000004</v>
          </cell>
          <cell r="E1688">
            <v>44497</v>
          </cell>
          <cell r="F1688" t="str">
            <v>MERCADO LIBRE</v>
          </cell>
          <cell r="G1688" t="str">
            <v>01_MATERIALES</v>
          </cell>
          <cell r="H1688" t="str">
            <v>ELECTRICIDAD</v>
          </cell>
          <cell r="J1688" t="str">
            <v>https://articulo.mercadolibre.com.ar/MLA-788832675-caja-para-medidor-monofasica-lisa-_JM#position=17&amp;type=item&amp;tracking_id=70c74b30-dade-4d65-9bdb-38357e00c826</v>
          </cell>
        </row>
        <row r="1689">
          <cell r="A1689" t="str">
            <v>I2779</v>
          </cell>
          <cell r="B1689" t="str">
            <v>Caja de Toma Trifásica</v>
          </cell>
          <cell r="C1689" t="str">
            <v>u</v>
          </cell>
          <cell r="D1689">
            <v>19191.8688</v>
          </cell>
          <cell r="E1689">
            <v>44497</v>
          </cell>
          <cell r="F1689" t="str">
            <v>MERCADO LIBRE</v>
          </cell>
          <cell r="G1689" t="str">
            <v>01_MATERIALES</v>
          </cell>
          <cell r="H1689" t="str">
            <v>ELECTRICIDAD</v>
          </cell>
          <cell r="J1689" t="str">
            <v>https://articulo.mercadolibre.com.ar/MLA-836861299-caja-de-toma-200a-con-bases-nh-t1-edenor-conextube-_JM#position=2&amp;search_layout=stack&amp;type=item&amp;tracking_id=ccf9f292-2707-4c33-b019-33cc70e1f640</v>
          </cell>
        </row>
        <row r="1690">
          <cell r="A1690" t="str">
            <v>I2780</v>
          </cell>
          <cell r="B1690" t="str">
            <v>Cámara de pase 300x300mm</v>
          </cell>
          <cell r="C1690" t="str">
            <v>u</v>
          </cell>
          <cell r="D1690">
            <v>26125</v>
          </cell>
          <cell r="E1690">
            <v>44487</v>
          </cell>
          <cell r="F1690" t="str">
            <v>DOLARIZADO</v>
          </cell>
          <cell r="G1690" t="str">
            <v>01_MATERIALES</v>
          </cell>
          <cell r="H1690" t="str">
            <v>ELECTRICIDAD</v>
          </cell>
          <cell r="J1690">
            <v>250</v>
          </cell>
        </row>
        <row r="1691">
          <cell r="A1691" t="str">
            <v>I2781</v>
          </cell>
          <cell r="B1691" t="str">
            <v>Columnas de Alumbrado con 1 Luminaria LED 72W (7000lm) octogonal (estilo frances)  - H: 4,00 mts</v>
          </cell>
          <cell r="C1691" t="str">
            <v>u</v>
          </cell>
          <cell r="D1691">
            <v>21326.5306122449</v>
          </cell>
          <cell r="E1691">
            <v>44487</v>
          </cell>
          <cell r="F1691" t="str">
            <v>DOLARIZADO</v>
          </cell>
          <cell r="G1691" t="str">
            <v>01_MATERIALES</v>
          </cell>
          <cell r="H1691" t="str">
            <v>ELECTRICIDAD</v>
          </cell>
          <cell r="J1691">
            <v>204.08163265306123</v>
          </cell>
        </row>
        <row r="1692">
          <cell r="A1692" t="str">
            <v>I2782</v>
          </cell>
          <cell r="B1692" t="str">
            <v>Columnas de Alumbrado con 1 Luminaria LED 60W (6900lm) 360° (redonda) - H: 4,00 mts</v>
          </cell>
          <cell r="C1692" t="str">
            <v>u</v>
          </cell>
          <cell r="D1692">
            <v>18810</v>
          </cell>
          <cell r="E1692">
            <v>44487</v>
          </cell>
          <cell r="F1692" t="str">
            <v>DOLARIZADO</v>
          </cell>
          <cell r="G1692" t="str">
            <v>01_MATERIALES</v>
          </cell>
          <cell r="H1692" t="str">
            <v>ELECTRICIDAD</v>
          </cell>
          <cell r="J1692">
            <v>180</v>
          </cell>
        </row>
        <row r="1693">
          <cell r="A1693" t="str">
            <v>I2783</v>
          </cell>
          <cell r="B1693" t="str">
            <v>Luminaria simple tubo LED 1x20W - IP65 - IK10</v>
          </cell>
          <cell r="C1693" t="str">
            <v>u</v>
          </cell>
          <cell r="D1693">
            <v>2225.2568000000001</v>
          </cell>
          <cell r="E1693">
            <v>44497</v>
          </cell>
          <cell r="F1693" t="str">
            <v>SIN FUENTE</v>
          </cell>
          <cell r="G1693" t="str">
            <v>01_MATERIALES</v>
          </cell>
          <cell r="H1693" t="str">
            <v>ILUMINACIÓN</v>
          </cell>
          <cell r="J1693" t="str">
            <v>https://articulo.mercadolibre.com.ar/MLA-621001132-artefacto-techo-estanco-2-tubos-led-lumenac-marea-220-_JM#searchVariation=77083069363&amp;position=1&amp;search_layout=stack&amp;type=pad&amp;tracking_id=e295f938-2622-466c-85d4-548dd1f38b87&amp;is_advertising=true&amp;ad_domain=VQCATCORE_LST&amp;ad_position=1&amp;ad_click_id=MDgzY2E1NTMtNzYyZC00ZmI4LTkwNDMtZTdmYThmMzA3MDZj</v>
          </cell>
        </row>
        <row r="1694">
          <cell r="A1694" t="str">
            <v>I2784</v>
          </cell>
          <cell r="B1694" t="str">
            <v>Cámara CCTV IP tipo Domo  PTZ- (Dahua "SD6C430U-HNIE")</v>
          </cell>
          <cell r="C1694" t="str">
            <v>u</v>
          </cell>
          <cell r="D1694">
            <v>45353</v>
          </cell>
          <cell r="E1694">
            <v>44487</v>
          </cell>
          <cell r="F1694" t="str">
            <v>DOLARIZADO</v>
          </cell>
          <cell r="G1694" t="str">
            <v>01_MATERIALES</v>
          </cell>
          <cell r="H1694" t="str">
            <v>ELECTRICIDAD</v>
          </cell>
          <cell r="J1694">
            <v>434</v>
          </cell>
        </row>
        <row r="1695">
          <cell r="A1695" t="str">
            <v>I2785</v>
          </cell>
          <cell r="B1695" t="str">
            <v>Cámara CCTV IP tipo Bullet  (Dahua "DH-IPC-HFW5431E-Z5E")</v>
          </cell>
          <cell r="C1695" t="str">
            <v>u</v>
          </cell>
          <cell r="D1695">
            <v>47443</v>
          </cell>
          <cell r="E1695">
            <v>44487</v>
          </cell>
          <cell r="F1695" t="str">
            <v>DOLARIZADO</v>
          </cell>
          <cell r="G1695" t="str">
            <v>01_MATERIALES</v>
          </cell>
          <cell r="H1695" t="str">
            <v>ELECTRICIDAD</v>
          </cell>
          <cell r="J1695">
            <v>454</v>
          </cell>
        </row>
        <row r="1696">
          <cell r="A1696" t="str">
            <v>I2786</v>
          </cell>
          <cell r="B1696" t="str">
            <v>Equipo de Grabación NVR (CCTV) + discos rígidos  - (DHI-NVR608-32-4KS2) (2x8TB)</v>
          </cell>
          <cell r="C1696" t="str">
            <v>u</v>
          </cell>
          <cell r="D1696">
            <v>156750</v>
          </cell>
          <cell r="E1696">
            <v>44487</v>
          </cell>
          <cell r="F1696" t="str">
            <v>DOLARIZADO</v>
          </cell>
          <cell r="G1696" t="str">
            <v>01_MATERIALES</v>
          </cell>
          <cell r="H1696" t="str">
            <v>ELECTRICIDAD</v>
          </cell>
          <cell r="J1696">
            <v>1500</v>
          </cell>
        </row>
        <row r="1697">
          <cell r="A1697" t="str">
            <v>I2787</v>
          </cell>
          <cell r="B1697" t="str">
            <v>Equipo de Grabación NVR (CCTV) + discos rígidos  - (DHI-NVR608-64-4KS2) (2x8TB)</v>
          </cell>
          <cell r="C1697" t="str">
            <v>u</v>
          </cell>
          <cell r="D1697">
            <v>200953.5</v>
          </cell>
          <cell r="E1697">
            <v>44487</v>
          </cell>
          <cell r="F1697" t="str">
            <v>DOLARIZADO</v>
          </cell>
          <cell r="G1697" t="str">
            <v>01_MATERIALES</v>
          </cell>
          <cell r="H1697" t="str">
            <v>ELECTRICIDAD</v>
          </cell>
          <cell r="J1697">
            <v>1923</v>
          </cell>
        </row>
        <row r="1698">
          <cell r="A1698" t="str">
            <v>I2788</v>
          </cell>
          <cell r="B1698" t="str">
            <v>Switche CCTV 24 puertos POE+ 370W + 4 SFP Gigabit (Cisco WS-C2960X-24PS-L)</v>
          </cell>
          <cell r="C1698" t="str">
            <v>u</v>
          </cell>
          <cell r="D1698">
            <v>237528.5</v>
          </cell>
          <cell r="E1698">
            <v>44487</v>
          </cell>
          <cell r="F1698" t="str">
            <v>DOLARIZADO</v>
          </cell>
          <cell r="G1698" t="str">
            <v>01_MATERIALES</v>
          </cell>
          <cell r="H1698" t="str">
            <v>ELECTRICIDAD</v>
          </cell>
          <cell r="J1698">
            <v>2273</v>
          </cell>
        </row>
        <row r="1699">
          <cell r="A1699" t="str">
            <v>I2789</v>
          </cell>
          <cell r="B1699" t="str">
            <v>Switche CCTV 48 puertos POE+ 740W + 4 P SFP Gigabit (Cisco WS-C2960X-48LFPS-L)</v>
          </cell>
          <cell r="C1699" t="str">
            <v>u</v>
          </cell>
          <cell r="D1699">
            <v>235125</v>
          </cell>
          <cell r="E1699">
            <v>44487</v>
          </cell>
          <cell r="F1699" t="str">
            <v>DOLARIZADO</v>
          </cell>
          <cell r="G1699" t="str">
            <v>01_MATERIALES</v>
          </cell>
          <cell r="H1699" t="str">
            <v>ELECTRICIDAD</v>
          </cell>
          <cell r="J1699">
            <v>2250</v>
          </cell>
        </row>
        <row r="1700">
          <cell r="A1700" t="str">
            <v>I2790</v>
          </cell>
          <cell r="B1700" t="str">
            <v>Switche Datos 24P POE Eth 10/100/1000 + 2 ranuras SFP + 2p  Gigabit Ethernet combinados  (Cisco SG350-28P )</v>
          </cell>
          <cell r="C1700" t="str">
            <v>u</v>
          </cell>
          <cell r="D1700">
            <v>25602.5</v>
          </cell>
          <cell r="E1700">
            <v>44487</v>
          </cell>
          <cell r="F1700" t="str">
            <v>DOLARIZADO</v>
          </cell>
          <cell r="G1700" t="str">
            <v>01_MATERIALES</v>
          </cell>
          <cell r="H1700" t="str">
            <v>ELECTRICIDAD</v>
          </cell>
          <cell r="J1700">
            <v>245</v>
          </cell>
        </row>
        <row r="1701">
          <cell r="A1701" t="str">
            <v>I2791</v>
          </cell>
          <cell r="B1701" t="str">
            <v>Switches CCTV 10 puertos POE (Cisco - SG350-10P)</v>
          </cell>
          <cell r="C1701" t="str">
            <v>u</v>
          </cell>
          <cell r="D1701">
            <v>46084.5</v>
          </cell>
          <cell r="E1701">
            <v>44487</v>
          </cell>
          <cell r="F1701" t="str">
            <v>DOLARIZADO</v>
          </cell>
          <cell r="G1701" t="str">
            <v>01_MATERIALES</v>
          </cell>
          <cell r="H1701" t="str">
            <v>ELECTRICIDAD</v>
          </cell>
          <cell r="J1701">
            <v>441</v>
          </cell>
        </row>
        <row r="1702">
          <cell r="A1702" t="str">
            <v>I2792</v>
          </cell>
          <cell r="B1702" t="str">
            <v>UPS Rackeable 3KVA Supervisada x red Ethernet. (APC:SMT3000R2I-AR + AP9630)</v>
          </cell>
          <cell r="C1702" t="str">
            <v>u</v>
          </cell>
          <cell r="D1702">
            <v>230422.5</v>
          </cell>
          <cell r="E1702">
            <v>44487</v>
          </cell>
          <cell r="F1702" t="str">
            <v>DOLARIZADO</v>
          </cell>
          <cell r="G1702" t="str">
            <v>01_MATERIALES</v>
          </cell>
          <cell r="H1702" t="str">
            <v>ELECTRICIDAD</v>
          </cell>
          <cell r="J1702">
            <v>2205</v>
          </cell>
        </row>
        <row r="1703">
          <cell r="A1703" t="str">
            <v>I2793</v>
          </cell>
          <cell r="B1703" t="str">
            <v>Monitor LED 24" Full HD - (Samsung S24f350FH)</v>
          </cell>
          <cell r="C1703" t="str">
            <v>u</v>
          </cell>
          <cell r="D1703">
            <v>20971.041300000001</v>
          </cell>
          <cell r="E1703">
            <v>44497</v>
          </cell>
          <cell r="F1703" t="str">
            <v>MERCADO LIBRE</v>
          </cell>
          <cell r="G1703" t="str">
            <v>01_MATERIALES</v>
          </cell>
          <cell r="H1703" t="str">
            <v>ELECTRICIDAD</v>
          </cell>
          <cell r="J1703" t="str">
            <v>https://www.mercadolibre.com.ar/monitor-samsung-s24f350fh-led-24-negro-100v240v/p/MLA14946790#reco_item_pos=0&amp;reco_backend=machinalis-v2p-pdp-boost-v2&amp;reco_backend_type=low_level&amp;reco_client=vip-v2p&amp;reco_id=79e0b26a-3fac-4a05-b50d-0a21924aa7c5</v>
          </cell>
        </row>
        <row r="1704">
          <cell r="A1704" t="str">
            <v>I2794</v>
          </cell>
          <cell r="B1704" t="str">
            <v>Rack Estándar 19' pié- 32U c/accesorios.</v>
          </cell>
          <cell r="C1704" t="str">
            <v>u</v>
          </cell>
          <cell r="D1704">
            <v>52935.140500000001</v>
          </cell>
          <cell r="E1704">
            <v>44497</v>
          </cell>
          <cell r="F1704" t="str">
            <v>MERCADO LIBRE</v>
          </cell>
          <cell r="G1704" t="str">
            <v>01_MATERIALES</v>
          </cell>
          <cell r="H1704" t="str">
            <v>ELECTRICIDAD</v>
          </cell>
          <cell r="J1704" t="str">
            <v>https://articulo.mercadolibre.com.ar/MLA-898471876-rack-pie-32-unidades-19-pulgadas-800mm-prof-server-jltech-_JM?matt_tool=28960764&amp;matt_word=&amp;matt_source=google&amp;matt_campaign_id=11617319696&amp;matt_ad_group_id=108457960970&amp;matt_match_type=&amp;matt_network=g&amp;matt_device=c&amp;matt_creative=479788905259&amp;matt_keyword=&amp;matt_ad_position=&amp;matt_ad_type=pla&amp;matt_merchant_id=332222618&amp;matt_product_id=MLA898471876&amp;matt_product_partition_id=300169103711&amp;matt_target_id=pla-300169103711&amp;gclid=CjwKCAjw07qDBhBxEiwA6pPbHn_4kKLqmtvPJUXObNNHKiG1CUi46EOyigFadePhOz15tZk9IJbabRoCi8oQAvD_BwE</v>
          </cell>
        </row>
        <row r="1705">
          <cell r="A1705" t="str">
            <v>I2795</v>
          </cell>
          <cell r="B1705" t="str">
            <v>Rack Estándar 19' pié - 20U c/accesorios.</v>
          </cell>
          <cell r="C1705" t="str">
            <v>u</v>
          </cell>
          <cell r="D1705">
            <v>36356.938800000004</v>
          </cell>
          <cell r="E1705">
            <v>44497</v>
          </cell>
          <cell r="F1705" t="str">
            <v>MERCADO LIBRE</v>
          </cell>
          <cell r="G1705" t="str">
            <v>01_MATERIALES</v>
          </cell>
          <cell r="H1705" t="str">
            <v>ELECTRICIDAD</v>
          </cell>
          <cell r="J1705" t="str">
            <v>https://articulo.mercadolibre.com.ar/MLA-729825117-rack-20-unidades-glc-19-pulgadas-800mm-c-cerradura-y-ruedas-_JM?matt_tool=28960764&amp;matt_word=&amp;matt_source=google&amp;matt_campaign_id=11617319696&amp;matt_ad_group_id=108457960970&amp;matt_match_type=&amp;matt_network=g&amp;matt_device=c&amp;matt_creative=479788905259&amp;matt_keyword=&amp;matt_ad_position=&amp;matt_ad_type=pla&amp;matt_merchant_id=124616547&amp;matt_product_id=MLA729825117&amp;matt_product_partition_id=300169103711&amp;matt_target_id=pla-300169103711&amp;gclid=CjwKCAjw07qDBhBxEiwA6pPbHjxLuZwLkRwAm8wg3DyTdcykNPMsluFTdYnq5pwbdDzhSq5youbO-RoC44oQAvD_BwE</v>
          </cell>
        </row>
        <row r="1706">
          <cell r="A1706" t="str">
            <v>I2796</v>
          </cell>
          <cell r="B1706" t="str">
            <v>Gabinetes estancos p/Swicths CCTV andenes (300x450x150mm) (Genrod # 09 9154)</v>
          </cell>
          <cell r="C1706" t="str">
            <v>u</v>
          </cell>
          <cell r="D1706">
            <v>5758.2313999999997</v>
          </cell>
          <cell r="E1706">
            <v>44444</v>
          </cell>
          <cell r="F1706" t="str">
            <v>MERCADO LIBRE</v>
          </cell>
          <cell r="G1706" t="str">
            <v>01_MATERIALES</v>
          </cell>
          <cell r="H1706" t="str">
            <v>ELECTRICIDAD</v>
          </cell>
          <cell r="J1706" t="str">
            <v>https://articulo.mercadolibre.com.ar/MLA-883069163-gabinete-metalico-estanco-300x450x150-genrod-gr-9000-099154-_JM#position=1&amp;type=item&amp;tracking_id=857a307b-df58-47d2-b2e9-44824c2befa4</v>
          </cell>
        </row>
        <row r="1707">
          <cell r="A1707" t="str">
            <v>I2797</v>
          </cell>
          <cell r="B1707" t="str">
            <v>ODF 24 posiciones Sc/Apc p/rack 19"</v>
          </cell>
          <cell r="C1707" t="str">
            <v>u</v>
          </cell>
          <cell r="D1707">
            <v>16000</v>
          </cell>
          <cell r="E1707">
            <v>44444</v>
          </cell>
          <cell r="F1707" t="str">
            <v>MERCADO LIBRE</v>
          </cell>
          <cell r="G1707" t="str">
            <v>01_MATERIALES</v>
          </cell>
          <cell r="H1707" t="str">
            <v>ELECTRICIDAD</v>
          </cell>
          <cell r="J1707" t="str">
            <v>https://articulo.mercadolibre.com.ar/MLA-910795153-bandeja-deslizable-rackeable-odf-24-scapc-fibra-optica-_JM?matt_tool=28960764&amp;matt_word=&amp;matt_source=google&amp;matt_campaign_id=11617319696&amp;matt_ad_group_id=108457960970&amp;matt_match_type=&amp;matt_network=g&amp;matt_device=c&amp;matt_creative=479788905259&amp;matt_keyword=&amp;matt_ad_position=&amp;matt_ad_type=pla&amp;matt_merchant_id=158871087&amp;matt_product_id=MLA910795153&amp;matt_product_partition_id=300169103711&amp;matt_target_id=pla-300169103711&amp;gclid=CjwKCAjw07qDBhBxEiwA6pPbHkSS9zA0r6xrJve3nTCrCMMg-mz5KjFaFeWYjS1veVmHkslBOwM3khoCU-AQAvD_BwE</v>
          </cell>
        </row>
        <row r="1708">
          <cell r="A1708" t="str">
            <v>I2798</v>
          </cell>
          <cell r="B1708" t="str">
            <v>Patchera normalizada completa 48 puertos RJ45 Cat 6 p/rack 19"</v>
          </cell>
          <cell r="C1708" t="str">
            <v>u</v>
          </cell>
          <cell r="D1708">
            <v>13862.244897959183</v>
          </cell>
          <cell r="E1708">
            <v>44487</v>
          </cell>
          <cell r="F1708" t="str">
            <v>DOLARIZADO</v>
          </cell>
          <cell r="G1708" t="str">
            <v>01_MATERIALES</v>
          </cell>
          <cell r="H1708" t="str">
            <v>ELECTRICIDAD</v>
          </cell>
          <cell r="J1708">
            <v>132.65306122448979</v>
          </cell>
        </row>
        <row r="1709">
          <cell r="A1709" t="str">
            <v>I2799</v>
          </cell>
          <cell r="B1709" t="str">
            <v>Patchcords FO dobles SC/Apc - LC/PC x 2m</v>
          </cell>
          <cell r="C1709" t="str">
            <v>u</v>
          </cell>
          <cell r="D1709">
            <v>585.95000000000005</v>
          </cell>
          <cell r="E1709">
            <v>44444</v>
          </cell>
          <cell r="F1709" t="str">
            <v>MERCADO LIBRE</v>
          </cell>
          <cell r="G1709" t="str">
            <v>01_MATERIALES</v>
          </cell>
          <cell r="H1709" t="str">
            <v>ELECTRICIDAD</v>
          </cell>
          <cell r="J1709" t="str">
            <v>https://articulo.mercadolibre.com.ar/MLA-653534780-patch-cord-fibra-optica-scapc-monomodo-2-mts-9125um-30mm-_JM#reco_item_pos=1&amp;reco_backend=machinalis-seller-items-pdp&amp;reco_backend_type=low_level&amp;reco_client=vip-seller_items-above&amp;reco_id=8ff5b1d3-3a67-4664-9fc2-de710b51a906</v>
          </cell>
        </row>
        <row r="1710">
          <cell r="A1710" t="str">
            <v>I2800</v>
          </cell>
          <cell r="B1710" t="str">
            <v>Preamplificador de Audio  (Dumont P532)</v>
          </cell>
          <cell r="C1710" t="str">
            <v>u</v>
          </cell>
          <cell r="D1710">
            <v>24525.510204081635</v>
          </cell>
          <cell r="E1710">
            <v>44487</v>
          </cell>
          <cell r="F1710" t="str">
            <v>DOLARIZADO</v>
          </cell>
          <cell r="G1710" t="str">
            <v>01_MATERIALES</v>
          </cell>
          <cell r="H1710" t="str">
            <v>ELECTRICIDAD</v>
          </cell>
          <cell r="J1710">
            <v>234.69387755102042</v>
          </cell>
        </row>
        <row r="1711">
          <cell r="A1711" t="str">
            <v>I2801</v>
          </cell>
          <cell r="B1711" t="str">
            <v xml:space="preserve">Equipo de potencia Amplificador 150 W (Dumont  A-5150) </v>
          </cell>
          <cell r="C1711" t="str">
            <v>u</v>
          </cell>
          <cell r="D1711">
            <v>35250.463821892394</v>
          </cell>
          <cell r="E1711">
            <v>44487</v>
          </cell>
          <cell r="F1711" t="str">
            <v>DOLARIZADO</v>
          </cell>
          <cell r="G1711" t="str">
            <v>01_MATERIALES</v>
          </cell>
          <cell r="H1711" t="str">
            <v>ELECTRICIDAD</v>
          </cell>
          <cell r="J1711">
            <v>337.32501264968801</v>
          </cell>
        </row>
        <row r="1712">
          <cell r="A1712" t="str">
            <v>I2802</v>
          </cell>
          <cell r="B1712" t="str">
            <v>Interface Audio sobre IP (Bosh PRS AIP1)</v>
          </cell>
          <cell r="C1712" t="str">
            <v>u</v>
          </cell>
          <cell r="D1712">
            <v>39710</v>
          </cell>
          <cell r="E1712">
            <v>44487</v>
          </cell>
          <cell r="F1712" t="str">
            <v>DOLARIZADO</v>
          </cell>
          <cell r="G1712" t="str">
            <v>01_MATERIALES</v>
          </cell>
          <cell r="H1712" t="str">
            <v>ELECTRICIDAD</v>
          </cell>
          <cell r="J1712">
            <v>380</v>
          </cell>
        </row>
        <row r="1713">
          <cell r="A1713" t="str">
            <v>I2803</v>
          </cell>
          <cell r="B1713" t="str">
            <v>Rack mural 19' interior - 10u</v>
          </cell>
          <cell r="C1713" t="str">
            <v>u</v>
          </cell>
          <cell r="D1713">
            <v>13923.933209647497</v>
          </cell>
          <cell r="E1713">
            <v>44487</v>
          </cell>
          <cell r="F1713" t="str">
            <v>DOLARIZADO</v>
          </cell>
          <cell r="G1713" t="str">
            <v>01_MATERIALES</v>
          </cell>
          <cell r="H1713" t="str">
            <v>ELECTRICIDAD</v>
          </cell>
          <cell r="J1713">
            <v>133.24337999662677</v>
          </cell>
        </row>
        <row r="1714">
          <cell r="A1714" t="str">
            <v>I2804</v>
          </cell>
          <cell r="B1714" t="str">
            <v>UPS monofásica Rackeable 1KVA Supervisada x red Ethernet</v>
          </cell>
          <cell r="C1714" t="str">
            <v>u</v>
          </cell>
          <cell r="D1714">
            <v>22912.801484230054</v>
          </cell>
          <cell r="E1714">
            <v>44487</v>
          </cell>
          <cell r="F1714" t="str">
            <v>DOLARIZADO</v>
          </cell>
          <cell r="G1714" t="str">
            <v>01_MATERIALES</v>
          </cell>
          <cell r="H1714" t="str">
            <v>ELECTRICIDAD</v>
          </cell>
          <cell r="J1714">
            <v>219.26125822229719</v>
          </cell>
        </row>
        <row r="1715">
          <cell r="A1715" t="str">
            <v>I2805</v>
          </cell>
          <cell r="B1715" t="str">
            <v>Microfono (Dumont MB-2)</v>
          </cell>
          <cell r="C1715" t="str">
            <v>u</v>
          </cell>
          <cell r="D1715">
            <v>8283.858998144713</v>
          </cell>
          <cell r="E1715">
            <v>44487</v>
          </cell>
          <cell r="F1715" t="str">
            <v>DOLARIZADO</v>
          </cell>
          <cell r="G1715" t="str">
            <v>01_MATERIALES</v>
          </cell>
          <cell r="H1715" t="str">
            <v>ELECTRICIDAD</v>
          </cell>
          <cell r="J1715">
            <v>79.271377972676675</v>
          </cell>
        </row>
        <row r="1716">
          <cell r="A1716" t="str">
            <v>I2806</v>
          </cell>
          <cell r="B1716" t="str">
            <v>Intercommunicador de 2 vías</v>
          </cell>
          <cell r="C1716" t="str">
            <v>u</v>
          </cell>
          <cell r="D1716">
            <v>7226.3450834879404</v>
          </cell>
          <cell r="E1716">
            <v>44487</v>
          </cell>
          <cell r="F1716" t="str">
            <v>DOLARIZADO</v>
          </cell>
          <cell r="G1716" t="str">
            <v>01_MATERIALES</v>
          </cell>
          <cell r="H1716" t="str">
            <v>ELECTRICIDAD</v>
          </cell>
          <cell r="J1716">
            <v>69.151627593186035</v>
          </cell>
        </row>
        <row r="1717">
          <cell r="A1717" t="str">
            <v>I2807</v>
          </cell>
          <cell r="B1717" t="str">
            <v xml:space="preserve">Cartel de obra, de señalización e información </v>
          </cell>
          <cell r="C1717" t="str">
            <v>u</v>
          </cell>
          <cell r="D1717">
            <v>52250</v>
          </cell>
          <cell r="E1717">
            <v>44487</v>
          </cell>
          <cell r="F1717" t="str">
            <v>DOLARIZADO</v>
          </cell>
          <cell r="G1717" t="str">
            <v>01_MATERIALES</v>
          </cell>
          <cell r="H1717" t="str">
            <v>SERVICIOS OBRADOR</v>
          </cell>
          <cell r="J1717">
            <v>500</v>
          </cell>
        </row>
        <row r="1718">
          <cell r="A1718" t="str">
            <v>I2808</v>
          </cell>
          <cell r="B1718" t="str">
            <v>Subcontrato de perforación bajo vía</v>
          </cell>
          <cell r="C1718" t="str">
            <v>ml</v>
          </cell>
          <cell r="D1718">
            <v>5225</v>
          </cell>
          <cell r="E1718">
            <v>44487</v>
          </cell>
          <cell r="F1718" t="str">
            <v>DOLARIZADO</v>
          </cell>
          <cell r="G1718" t="str">
            <v>01_MATERIALES</v>
          </cell>
          <cell r="H1718">
            <v>0</v>
          </cell>
          <cell r="J1718">
            <v>50</v>
          </cell>
        </row>
        <row r="1719">
          <cell r="A1719" t="str">
            <v>I2809</v>
          </cell>
          <cell r="B1719" t="str">
            <v>Caño de PVC 75 mm x 3,6 mm x 6 mts</v>
          </cell>
          <cell r="C1719" t="str">
            <v>ml</v>
          </cell>
          <cell r="D1719">
            <v>995.59230000000002</v>
          </cell>
          <cell r="E1719">
            <v>44497</v>
          </cell>
          <cell r="F1719" t="str">
            <v>MERCADO LIBRE</v>
          </cell>
          <cell r="G1719" t="str">
            <v>01_MATERIALES</v>
          </cell>
          <cell r="H1719" t="str">
            <v>ELECTRICIDAD</v>
          </cell>
          <cell r="J1719" t="str">
            <v>https://articulo.mercadolibre.com.ar/MLA-793126900-cano-pvc-diam-75-x-36-x-6-mts-k-10-junta-pegar-riego-_JM#position=10&amp;type=item&amp;tracking_id=b0bab360-93b0-41c2-8eb7-36a9d13c2863</v>
          </cell>
        </row>
        <row r="1720">
          <cell r="A1720" t="str">
            <v>I2810</v>
          </cell>
          <cell r="B1720" t="str">
            <v>Cable MT Cu 3x180mm² 33kV - IRAM 2178-2</v>
          </cell>
          <cell r="C1720" t="str">
            <v>ml</v>
          </cell>
          <cell r="D1720">
            <v>1</v>
          </cell>
          <cell r="E1720">
            <v>36526</v>
          </cell>
          <cell r="F1720" t="str">
            <v>SIN PRECIO</v>
          </cell>
          <cell r="G1720" t="str">
            <v>01_MATERIALES</v>
          </cell>
          <cell r="H1720">
            <v>0</v>
          </cell>
          <cell r="J1720" t="str">
            <v>SIN CÓDIGO</v>
          </cell>
        </row>
        <row r="1721">
          <cell r="A1721" t="str">
            <v>I2811</v>
          </cell>
          <cell r="B1721" t="str">
            <v>Cable MT Cu 3x120mm² 33kV - IRAM 2178-2</v>
          </cell>
          <cell r="C1721" t="str">
            <v>ml</v>
          </cell>
          <cell r="D1721">
            <v>1</v>
          </cell>
          <cell r="E1721">
            <v>36526</v>
          </cell>
          <cell r="F1721" t="str">
            <v>SIN PRECIO</v>
          </cell>
          <cell r="G1721" t="str">
            <v>01_MATERIALES</v>
          </cell>
          <cell r="H1721">
            <v>0</v>
          </cell>
          <cell r="J1721" t="str">
            <v>SIN CÓDIGO</v>
          </cell>
        </row>
        <row r="1722">
          <cell r="A1722" t="str">
            <v>I2812</v>
          </cell>
          <cell r="B1722" t="str">
            <v>Repuesto - Luminaria LED 90W (9000lm) p/ brazo de columna de alumbrado</v>
          </cell>
          <cell r="C1722" t="str">
            <v>u</v>
          </cell>
          <cell r="D1722">
            <v>12022.314</v>
          </cell>
          <cell r="E1722">
            <v>44444</v>
          </cell>
          <cell r="F1722" t="str">
            <v>MERCADO LIBRE</v>
          </cell>
          <cell r="G1722" t="str">
            <v>01_MATERIALES</v>
          </cell>
          <cell r="H1722" t="str">
            <v>ELECTRICIDAD</v>
          </cell>
          <cell r="J1722" t="str">
            <v>https://articulo.mercadolibre.com.ar/MLA-833673523-lumenac-apolo-90w-artefacto-led-alum-publico-ip65-_JM?matt_tool=28447691&amp;matt_word=&amp;matt_source=google&amp;matt_campaign_id=11615439258&amp;matt_ad_group_id=114642691833&amp;matt_match_type=&amp;matt_network=g&amp;matt_device=c&amp;matt_creative=479788909186&amp;matt_keyword=&amp;matt_ad_position=&amp;matt_ad_type=pla&amp;matt_merchant_id=241562054&amp;matt_product_id=MLA833673523&amp;matt_product_partition_id=498532807912&amp;matt_target_id=pla-498532807912&amp;gclid=Cj0KCQjw1PSDBhDbARIsAPeTqrfeq1P_EQfQKZl0fG-gWvFjckOMn-5SDCaYxj4HHW9cYX0q0QhBpOkaAnMgEALw_wcB</v>
          </cell>
        </row>
        <row r="1723">
          <cell r="A1723" t="str">
            <v>I2813</v>
          </cell>
          <cell r="B1723" t="str">
            <v>Repuesto - Luminaria LED 60W (6900lm) 360° (redonda) p/ columna de alumbrado</v>
          </cell>
          <cell r="C1723" t="str">
            <v>u</v>
          </cell>
          <cell r="D1723">
            <v>9405</v>
          </cell>
          <cell r="E1723">
            <v>44487</v>
          </cell>
          <cell r="F1723" t="str">
            <v>DOLARIZADO</v>
          </cell>
          <cell r="G1723" t="str">
            <v>01_MATERIALES</v>
          </cell>
          <cell r="H1723" t="str">
            <v>ELECTRICIDAD</v>
          </cell>
          <cell r="J1723">
            <v>90</v>
          </cell>
        </row>
        <row r="1724">
          <cell r="A1724" t="str">
            <v>I2814</v>
          </cell>
          <cell r="B1724" t="str">
            <v xml:space="preserve">Repuesto - Luminaria empotrable doble tubo LED 2x20W </v>
          </cell>
          <cell r="C1724" t="str">
            <v>u</v>
          </cell>
          <cell r="D1724">
            <v>5734.7107438016501</v>
          </cell>
          <cell r="E1724">
            <v>44444</v>
          </cell>
          <cell r="F1724" t="str">
            <v>MERCADO LIBRE</v>
          </cell>
          <cell r="G1724" t="str">
            <v>01_MATERIALES</v>
          </cell>
          <cell r="H1724" t="str">
            <v>MERCADO LIBRE</v>
          </cell>
          <cell r="J1724" t="str">
            <v>https://articulo.mercadolibre.com.ar/MLA-618871753-tubo-t4-20w-luz-calida-2700k-57cm-repuesto-_JM#position=13&amp;type=item&amp;tracking_id=4116f2ee-f7da-4510-9271-a30954063bcc</v>
          </cell>
        </row>
        <row r="1725">
          <cell r="A1725" t="str">
            <v>I2815</v>
          </cell>
          <cell r="B1725" t="str">
            <v xml:space="preserve">Repuesto - Luminaria empotrable tubo LED 1x9W </v>
          </cell>
          <cell r="C1725" t="str">
            <v>u</v>
          </cell>
          <cell r="D1725">
            <v>214.876</v>
          </cell>
          <cell r="E1725">
            <v>44444</v>
          </cell>
          <cell r="F1725" t="str">
            <v>verificar</v>
          </cell>
          <cell r="G1725" t="str">
            <v>01_MATERIALES</v>
          </cell>
          <cell r="H1725" t="str">
            <v>MERCADO LIBRE</v>
          </cell>
          <cell r="J1725" t="str">
            <v>https://articulo.mercadolibre.com.ar/MLA-793901815-lampara-de-repuesto-doble-tubo-9-watts-para-cabina-uv-_JM?matt_tool=15696576&amp;matt_word=&amp;matt_source=google&amp;matt_campaign_id=11774502633&amp;matt_ad_group_id=114862080615&amp;matt_match_type=&amp;matt_network=g&amp;matt_device=c&amp;matt_creative=484338140578&amp;matt_keyword=&amp;matt_ad_position=&amp;matt_ad_type=pla&amp;matt_merchant_id=136856787&amp;matt_product_id=MLA793901815&amp;matt_product_partition_id=1064511111761&amp;matt_target_id=aud-1064043838980:pla-1064511111761&amp;gclid=Cj0KCQjw38-DBhDpARIsADJ3kjlfQZUhQ51Ie8G4Yv7jqGZb0rnVhmhUmtumI3GCeo6MOP_tSwN6XswaAnj2EALw_wcB</v>
          </cell>
        </row>
        <row r="1726">
          <cell r="A1726" t="str">
            <v>I2816</v>
          </cell>
          <cell r="B1726" t="str">
            <v xml:space="preserve">Repuesto - Luminaria empotrable panel LED 12W </v>
          </cell>
          <cell r="C1726" t="str">
            <v>u</v>
          </cell>
          <cell r="D1726">
            <v>1000</v>
          </cell>
          <cell r="E1726">
            <v>44348</v>
          </cell>
          <cell r="F1726" t="str">
            <v>verificar</v>
          </cell>
          <cell r="G1726" t="str">
            <v>01_MATERIALES</v>
          </cell>
          <cell r="H1726" t="str">
            <v>MERCADO LIBRE</v>
          </cell>
        </row>
        <row r="1727">
          <cell r="A1727" t="str">
            <v>I2817</v>
          </cell>
          <cell r="B1727" t="str">
            <v xml:space="preserve">Repuesto - Luminaria aplique doble tubo LED 2x20W </v>
          </cell>
          <cell r="C1727" t="str">
            <v>u</v>
          </cell>
          <cell r="D1727">
            <v>5734.7107438016528</v>
          </cell>
          <cell r="E1727">
            <v>44300</v>
          </cell>
          <cell r="F1727" t="str">
            <v>verificar</v>
          </cell>
          <cell r="G1727" t="str">
            <v>01_MATERIALES</v>
          </cell>
          <cell r="H1727" t="str">
            <v>MERCADO LIBRE</v>
          </cell>
          <cell r="J1727" t="str">
            <v>https://www.vilelectro.com/MLA-800993254-plafon-liston-doble-2-tubos-led-120cm-18w-luz-fria-x10-_JM?variation=58506862780&amp;utm_source=google&amp;utm_medium=cpc&amp;utm_campaign=darwin_ss</v>
          </cell>
        </row>
        <row r="1728">
          <cell r="A1728" t="str">
            <v>I2818</v>
          </cell>
          <cell r="B1728" t="str">
            <v xml:space="preserve">Repuesto - Luminaria aplique panel LED 12W </v>
          </cell>
          <cell r="C1728" t="str">
            <v>u</v>
          </cell>
          <cell r="D1728">
            <v>1000</v>
          </cell>
          <cell r="E1728">
            <v>44348</v>
          </cell>
          <cell r="F1728" t="str">
            <v>verificar</v>
          </cell>
          <cell r="G1728" t="str">
            <v>01_MATERIALES</v>
          </cell>
          <cell r="H1728" t="str">
            <v>MERCADO LIBRE</v>
          </cell>
        </row>
        <row r="1729">
          <cell r="A1729" t="str">
            <v>I2819</v>
          </cell>
          <cell r="B1729" t="str">
            <v>Repuesto - Luminaria doble tubo LED 2x20W - IP65 - IK10</v>
          </cell>
          <cell r="C1729" t="str">
            <v>u</v>
          </cell>
          <cell r="D1729">
            <v>5734.7107438016528</v>
          </cell>
          <cell r="E1729">
            <v>44300</v>
          </cell>
          <cell r="F1729" t="str">
            <v>verificar</v>
          </cell>
          <cell r="G1729" t="str">
            <v>01_MATERIALES</v>
          </cell>
          <cell r="H1729" t="str">
            <v>MERCADO LIBRE</v>
          </cell>
          <cell r="J1729" t="str">
            <v>https://www.vilelectro.com/MLA-800993254-plafon-liston-doble-2-tubos-led-120cm-18w-luz-fria-x10-_JM?variation=58506862780&amp;utm_source=google&amp;utm_medium=cpc&amp;utm_campaign=darwin_ss</v>
          </cell>
        </row>
        <row r="1730">
          <cell r="A1730" t="str">
            <v>I2820</v>
          </cell>
          <cell r="B1730" t="str">
            <v>Repuesto - Luminaria simple tubo LED 1x20W - IP65 - IK10</v>
          </cell>
          <cell r="C1730" t="str">
            <v>u</v>
          </cell>
          <cell r="D1730">
            <v>3917.3553999999999</v>
          </cell>
          <cell r="E1730">
            <v>44444</v>
          </cell>
          <cell r="F1730" t="str">
            <v>verificar</v>
          </cell>
          <cell r="G1730" t="str">
            <v>01_MATERIALES</v>
          </cell>
          <cell r="H1730" t="str">
            <v>MERCADO LIBRE</v>
          </cell>
          <cell r="J1730" t="str">
            <v>https://articulo.mercadolibre.com.ar/MLA-740809122-liston-led-estanco-luz-dia-20w-ip65-sica-electromingo-_JM?matt_tool=28447691&amp;matt_word=&amp;matt_source=google&amp;matt_campaign_id=11615439258&amp;matt_ad_group_id=114642691833&amp;matt_match_type=&amp;matt_network=g&amp;matt_device=c&amp;matt_creative=479788909186&amp;matt_keyword=&amp;matt_ad_position=&amp;matt_ad_type=pla&amp;matt_merchant_id=248093314&amp;matt_product_id=MLA740809122&amp;matt_product_partition_id=498532807912&amp;matt_target_id=pla-498532807912&amp;gclid=Cj0KCQjw1PSDBhDbARIsAPeTqrflJp8rFOMLiu7U99EYdoLYUXdUoFHwQ4hjMK_QJuhFXLagkwPpQDgaAsSDEALw_wcB</v>
          </cell>
        </row>
        <row r="1731">
          <cell r="A1731" t="str">
            <v>I2821</v>
          </cell>
          <cell r="B1731" t="str">
            <v>Repuesto - Luminaria lineal Tubo LED T5 - 2x16W</v>
          </cell>
          <cell r="C1731" t="str">
            <v>u</v>
          </cell>
          <cell r="D1731">
            <v>12941.322314049587</v>
          </cell>
          <cell r="E1731">
            <v>44300</v>
          </cell>
          <cell r="F1731" t="str">
            <v>verificar</v>
          </cell>
          <cell r="G1731" t="str">
            <v>01_MATERIALES</v>
          </cell>
          <cell r="H1731" t="str">
            <v>MERCADO LIBRE</v>
          </cell>
          <cell r="J1731" t="str">
            <v>https://www.vilelectro.com/MLA-788635223-plafon-liston-doble-2-tubos-led-120cm-18w-luz-fria-x20-_JM?variation=37856962628&amp;utm_source=google&amp;utm_medium=cpc&amp;utm_campaign=darwin_ss</v>
          </cell>
        </row>
        <row r="1732">
          <cell r="A1732" t="str">
            <v>I2822</v>
          </cell>
          <cell r="B1732" t="str">
            <v>Repuesto - Luminaria de salida de emergencia</v>
          </cell>
          <cell r="C1732" t="str">
            <v>u</v>
          </cell>
          <cell r="D1732">
            <v>1561.9834710743803</v>
          </cell>
          <cell r="E1732">
            <v>44300</v>
          </cell>
          <cell r="F1732" t="str">
            <v>verificar</v>
          </cell>
          <cell r="G1732" t="str">
            <v>01_MATERIALES</v>
          </cell>
          <cell r="H1732" t="str">
            <v>MERCADO LIBRE</v>
          </cell>
          <cell r="J1732" t="str">
            <v>https://articulo.mercadolibre.com.ar/MLA-648031664-cartel-de-salida-de-emerg-luminoso-senalizador-a-leds-_JM?matt_tool=27861415&amp;matt_word=&amp;matt_source=google&amp;matt_campaign_id=11617319756&amp;matt_ad_group_id=113657536952&amp;matt_match_type=&amp;matt_network=g&amp;matt_device=c&amp;matt_creative=479788986892&amp;matt_keyword=&amp;matt_ad_position=&amp;matt_ad_type=pla&amp;matt_merchant_id=143899612&amp;matt_product_id=MLA648031664&amp;matt_product_partition_id=420985601641&amp;matt_target_id=pla-420985601641&amp;gclid=Cj0KCQjw1PSDBhDbARIsAPeTqrceEiJSGK7XDX57cITUROIvCecz7T86o8SRomBUWvJIvPOt2PeFqbwaAjZdEALw_wcB</v>
          </cell>
        </row>
        <row r="1733">
          <cell r="A1733" t="str">
            <v>I2823</v>
          </cell>
          <cell r="B1733" t="str">
            <v>Repuesto - Equipo autónomo x 3hs</v>
          </cell>
          <cell r="C1733" t="str">
            <v>u</v>
          </cell>
          <cell r="D1733">
            <v>4082.6446000000001</v>
          </cell>
          <cell r="E1733">
            <v>44444</v>
          </cell>
          <cell r="F1733" t="str">
            <v>verificar</v>
          </cell>
          <cell r="G1733" t="str">
            <v>01_MATERIALES</v>
          </cell>
          <cell r="H1733" t="str">
            <v>MERCADO LIBRE</v>
          </cell>
          <cell r="J1733" t="str">
            <v>https://articulo.mercadolibre.com.ar/MLA-867095824-balasto-autonomo-de-emergencia-atomlux-mod-1601-n-led-_JM?matt_tool=99627252&amp;matt_word=&amp;matt_source=google&amp;matt_campaign_id=11618996398&amp;matt_ad_group_id=113657887432&amp;matt_match_type=&amp;matt_network=g&amp;matt_device=c&amp;matt_creative=479789011102&amp;matt_keyword=&amp;matt_ad_position=&amp;matt_ad_type=pla&amp;matt_merchant_id=213594574&amp;matt_product_id=MLA867095824&amp;matt_product_partition_id=492467635352&amp;matt_target_id=pla-492467635352&amp;gclid=Cj0KCQjw1PSDBhDbARIsAPeTqrcV_aY-RW4T7p9JVOqBAOV2ELbK6eS5EX_9SDmrFZN_mXIFk7JC5OkaAuzJEALw_wcB</v>
          </cell>
        </row>
        <row r="1734">
          <cell r="A1734" t="str">
            <v>I2824</v>
          </cell>
          <cell r="B1734" t="str">
            <v>Carpintería V7 - Corrediza de aluminio - vidrio 3+3mm -Reja malla - 1.30 x 0.50 m</v>
          </cell>
          <cell r="C1734" t="str">
            <v>u</v>
          </cell>
          <cell r="D1734">
            <v>26658.163265306124</v>
          </cell>
          <cell r="E1734">
            <v>44487</v>
          </cell>
          <cell r="F1734" t="str">
            <v>DOLARIZADO</v>
          </cell>
          <cell r="G1734" t="str">
            <v>01_MATERIALES</v>
          </cell>
          <cell r="H1734" t="str">
            <v>HERRERIA</v>
          </cell>
          <cell r="J1734">
            <v>255.10204081632654</v>
          </cell>
        </row>
        <row r="1735">
          <cell r="A1735" t="str">
            <v>I2825</v>
          </cell>
          <cell r="B1735" t="str">
            <v>Carpintería V8 - Corrediza de aluminio - vidrio 3+3mm -Reja malla - 1.70 x 0.50 m</v>
          </cell>
          <cell r="C1735" t="str">
            <v>u</v>
          </cell>
          <cell r="D1735">
            <v>66645.408163265311</v>
          </cell>
          <cell r="E1735">
            <v>44487</v>
          </cell>
          <cell r="F1735" t="str">
            <v>DOLARIZADO</v>
          </cell>
          <cell r="G1735" t="str">
            <v>01_MATERIALES</v>
          </cell>
          <cell r="H1735" t="str">
            <v>HERRERIA</v>
          </cell>
          <cell r="J1735">
            <v>637.75510204081638</v>
          </cell>
        </row>
        <row r="1736">
          <cell r="A1736" t="str">
            <v>I2826</v>
          </cell>
          <cell r="B1736" t="str">
            <v>Carpintería V2 - Corrediza De Aluminio - Vidrio 3+3Mm -Reja Malla - 2.00 X 0.50 M</v>
          </cell>
          <cell r="C1736" t="str">
            <v>u</v>
          </cell>
          <cell r="D1736">
            <v>40520.408163265303</v>
          </cell>
          <cell r="E1736">
            <v>44487</v>
          </cell>
          <cell r="F1736" t="str">
            <v>DOLARIZADO</v>
          </cell>
          <cell r="G1736" t="str">
            <v>01_MATERIALES</v>
          </cell>
          <cell r="H1736" t="str">
            <v>HERRERIA</v>
          </cell>
          <cell r="J1736">
            <v>387.75510204081633</v>
          </cell>
        </row>
        <row r="1737">
          <cell r="A1737" t="str">
            <v>I2827</v>
          </cell>
          <cell r="B1737" t="str">
            <v>Carpintería V4 - Corrediza de aluminio - vidrio DVH  3+3m - 1.00 x 1.10 m</v>
          </cell>
          <cell r="C1737" t="str">
            <v>u</v>
          </cell>
          <cell r="D1737">
            <v>40755</v>
          </cell>
          <cell r="E1737">
            <v>44487</v>
          </cell>
          <cell r="F1737" t="str">
            <v>DOLARIZADO</v>
          </cell>
          <cell r="G1737" t="str">
            <v>01_MATERIALES</v>
          </cell>
          <cell r="H1737">
            <v>0</v>
          </cell>
          <cell r="J1737">
            <v>390</v>
          </cell>
        </row>
        <row r="1738">
          <cell r="A1738" t="str">
            <v>I2828</v>
          </cell>
          <cell r="B1738" t="str">
            <v>Carpintería V5 - Corrediza de aluminio - vidrio DVH 3+3m - 2.00 x 1.10 m</v>
          </cell>
          <cell r="C1738" t="str">
            <v>u</v>
          </cell>
          <cell r="D1738">
            <v>67925</v>
          </cell>
          <cell r="E1738">
            <v>44487</v>
          </cell>
          <cell r="F1738" t="str">
            <v>DOLARIZADO</v>
          </cell>
          <cell r="G1738" t="str">
            <v>01_MATERIALES</v>
          </cell>
          <cell r="H1738">
            <v>0</v>
          </cell>
          <cell r="J1738">
            <v>650</v>
          </cell>
        </row>
        <row r="1739">
          <cell r="A1739" t="str">
            <v>I2829</v>
          </cell>
          <cell r="B1739" t="str">
            <v>Puerta PCH3 - Abrir de una hoja - Doble chapa 18 con persiana - 0,76 x 2.05 m</v>
          </cell>
          <cell r="C1739" t="str">
            <v>u</v>
          </cell>
          <cell r="D1739">
            <v>48429</v>
          </cell>
          <cell r="E1739">
            <v>44487</v>
          </cell>
          <cell r="F1739" t="str">
            <v>DOLARIZADO</v>
          </cell>
          <cell r="G1739" t="str">
            <v>01_MATERIALES</v>
          </cell>
          <cell r="H1739" t="str">
            <v>HERRERIA</v>
          </cell>
          <cell r="J1739">
            <v>463.43540669856458</v>
          </cell>
        </row>
        <row r="1740">
          <cell r="A1740" t="str">
            <v>I2830</v>
          </cell>
          <cell r="B1740" t="str">
            <v>Puerta PCH5 - Abrir de dos hojas - Doble chapa 18 con persiana - 1.20 x 2.10 m</v>
          </cell>
          <cell r="C1740" t="str">
            <v>u</v>
          </cell>
          <cell r="D1740">
            <v>73672.999999999971</v>
          </cell>
          <cell r="E1740">
            <v>44487</v>
          </cell>
          <cell r="F1740" t="str">
            <v>DOLARIZADO</v>
          </cell>
          <cell r="G1740" t="str">
            <v>01_MATERIALES</v>
          </cell>
          <cell r="H1740" t="str">
            <v>HERRERIA</v>
          </cell>
          <cell r="J1740">
            <v>705.00478468899496</v>
          </cell>
        </row>
        <row r="1741">
          <cell r="A1741" t="str">
            <v>I2831</v>
          </cell>
          <cell r="B1741" t="str">
            <v>Puerta PM2 - Placa interior de madera enchapada -marco chapa 18- 0.66 x 2.05 m</v>
          </cell>
          <cell r="C1741" t="str">
            <v>u</v>
          </cell>
          <cell r="D1741">
            <v>12442.000000000022</v>
          </cell>
          <cell r="E1741">
            <v>44487</v>
          </cell>
          <cell r="F1741" t="str">
            <v>DOLARIZADO</v>
          </cell>
          <cell r="G1741" t="str">
            <v>01_MATERIALES</v>
          </cell>
          <cell r="H1741" t="str">
            <v>HERRERIA</v>
          </cell>
          <cell r="J1741">
            <v>119.062200956938</v>
          </cell>
        </row>
        <row r="1742">
          <cell r="A1742" t="str">
            <v>I2832</v>
          </cell>
          <cell r="B1742" t="str">
            <v>Puerta PM3 - Placa interior de madera enchapada -marco chapa 18- 0.86 x 2.05 m</v>
          </cell>
          <cell r="C1742" t="str">
            <v>u</v>
          </cell>
          <cell r="D1742">
            <v>14070.999999999969</v>
          </cell>
          <cell r="E1742">
            <v>44487</v>
          </cell>
          <cell r="F1742" t="str">
            <v>DOLARIZADO</v>
          </cell>
          <cell r="G1742" t="str">
            <v>01_MATERIALES</v>
          </cell>
          <cell r="H1742" t="str">
            <v>HERRERIA</v>
          </cell>
          <cell r="J1742">
            <v>134.65071770334899</v>
          </cell>
        </row>
        <row r="1743">
          <cell r="A1743" t="str">
            <v>I2833</v>
          </cell>
          <cell r="B1743" t="str">
            <v>Puerta Emergencia  PEVD - De bastidor de xxxxxxxxx con vidrio laminado 3+3mm, - con barral antipánico y cierra puerta</v>
          </cell>
          <cell r="C1743" t="str">
            <v>u</v>
          </cell>
          <cell r="D1743">
            <v>42948.433673469386</v>
          </cell>
          <cell r="E1743">
            <v>44487</v>
          </cell>
          <cell r="F1743" t="str">
            <v>DOLARIZADO</v>
          </cell>
          <cell r="G1743" t="str">
            <v>01_MATERIALES</v>
          </cell>
          <cell r="H1743" t="str">
            <v>HERRERIA</v>
          </cell>
          <cell r="J1743">
            <v>410.98979591836735</v>
          </cell>
        </row>
        <row r="1744">
          <cell r="A1744" t="str">
            <v>I2834</v>
          </cell>
          <cell r="B1744" t="str">
            <v>Carpintería Integral B3 - Frente de carteleras y televisores</v>
          </cell>
          <cell r="C1744" t="str">
            <v>ml</v>
          </cell>
          <cell r="D1744">
            <v>10253.795918367347</v>
          </cell>
          <cell r="E1744">
            <v>44487</v>
          </cell>
          <cell r="F1744" t="str">
            <v>DOLARIZADO</v>
          </cell>
          <cell r="G1744" t="str">
            <v>01_MATERIALES</v>
          </cell>
          <cell r="H1744" t="str">
            <v>HERRERIA</v>
          </cell>
          <cell r="J1744">
            <v>98.122448979591837</v>
          </cell>
        </row>
        <row r="1745">
          <cell r="A1745" t="str">
            <v>I2835</v>
          </cell>
          <cell r="B1745" t="str">
            <v>Barra Cuadrada Herrera De 3/4 (19,05 Mm) X 6 Mt</v>
          </cell>
          <cell r="C1745" t="str">
            <v>ml</v>
          </cell>
          <cell r="D1745">
            <v>551.51509999999996</v>
          </cell>
          <cell r="E1745">
            <v>44497</v>
          </cell>
          <cell r="F1745" t="str">
            <v>MERCADO LIBRE</v>
          </cell>
          <cell r="G1745" t="str">
            <v>01_MATERIALES</v>
          </cell>
          <cell r="H1745" t="str">
            <v>ACERO</v>
          </cell>
          <cell r="J1745" t="str">
            <v>https://articulo.mercadolibre.com.ar/MLA-610218081-barra-cuadrada-herrera-de-34-1905-mm-x-6-mt-gramabi-hierro-cuadrado-macizo-laminado-para-rejas-herreria-acindar-_JM?matt_tool=99627252&amp;matt_word=&amp;matt_source=google&amp;matt_campaign_id=11618996398&amp;matt_ad_group_id=113657887432&amp;matt_match_type=&amp;matt_network=g&amp;matt_device=c&amp;matt_creative=479789011102&amp;matt_keyword=&amp;matt_ad_position=&amp;matt_ad_type=pla&amp;matt_merchant_id=116717206&amp;matt_product_id=MLA610218081&amp;matt_product_partition_id=409933523197&amp;matt_target_id=pla-409933523197&amp;gclid=Cj0KCQjwi7yCBhDJARIsAMWFScMmEJqwHN3UU0NeM0mS6Ol-zhhKlJvmiy1melzrfJRW16Po6rDjsFcaAg6VEALw_wcB</v>
          </cell>
        </row>
        <row r="1746">
          <cell r="A1746" t="str">
            <v>I2836</v>
          </cell>
          <cell r="B1746" t="str">
            <v>Planchuela de 1 1/2" X 3/8"</v>
          </cell>
          <cell r="C1746" t="str">
            <v>ml</v>
          </cell>
          <cell r="D1746">
            <v>624.36959999999999</v>
          </cell>
          <cell r="E1746">
            <v>44497</v>
          </cell>
          <cell r="F1746" t="str">
            <v>MERCADO LIBRE</v>
          </cell>
          <cell r="G1746" t="str">
            <v>01_MATERIALES</v>
          </cell>
          <cell r="H1746" t="str">
            <v>ACERO</v>
          </cell>
          <cell r="J1746" t="str">
            <v>https://articulo.mercadolibre.com.ar/MLA-824960224-planchuela-1-12-x-38-sucursal-lo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824960224&amp;matt_product_partition_id=409933523197&amp;matt_target_id=pla-409933523197&amp;gclid=Cj0KCQjwi7yCBhDJARIsAMWFScMJBWmf0J0Xu28qKXx-p_s3urmPOlzwJyFidNpw8-EFdsx7IXXIBQoaAqh4EALw_wcB</v>
          </cell>
        </row>
        <row r="1747">
          <cell r="A1747" t="str">
            <v>I2837</v>
          </cell>
          <cell r="B1747" t="str">
            <v>Caño Estructural Cuadrado 80x80x3,2mm Barras 6 Mts</v>
          </cell>
          <cell r="C1747" t="str">
            <v>ml</v>
          </cell>
          <cell r="D1747">
            <v>2010.8815</v>
          </cell>
          <cell r="E1747">
            <v>44444</v>
          </cell>
          <cell r="F1747" t="str">
            <v>MERCADO LIBRE</v>
          </cell>
          <cell r="G1747" t="str">
            <v>01_MATERIALES</v>
          </cell>
          <cell r="H1747" t="str">
            <v>ACERO</v>
          </cell>
          <cell r="J1747" t="str">
            <v>https://articulo.mercadolibre.com.ar/MLA-907369726-cano-estructural-cuadrado-80x80x32mm-barras-6-mts-polimetal-_JM?matt_tool=99627252&amp;matt_word=&amp;matt_source=google&amp;matt_campaign_id=11618996398&amp;matt_ad_group_id=113657887432&amp;matt_match_type=&amp;matt_network=g&amp;matt_device=c&amp;matt_creative=479789011102&amp;matt_keyword=&amp;matt_ad_position=&amp;matt_ad_type=pla&amp;matt_merchant_id=352203245&amp;matt_product_id=MLA907369726&amp;matt_product_partition_id=409933523197&amp;matt_target_id=pla-409933523197&amp;gclid=Cj0KCQjwi7yCBhDJARIsAMWFScMAl_nGHEgME-eD-FKLQVsNseCA83giKCYUMNBdihsDt4kk2do7WSEaAryWEALw_wcB</v>
          </cell>
        </row>
        <row r="1748">
          <cell r="A1748" t="str">
            <v>I2838</v>
          </cell>
          <cell r="B1748" t="str">
            <v xml:space="preserve">Planchuela de  1" X 1/8" </v>
          </cell>
          <cell r="C1748" t="str">
            <v>ml</v>
          </cell>
          <cell r="D1748">
            <v>116.73779999999999</v>
          </cell>
          <cell r="E1748">
            <v>44497</v>
          </cell>
          <cell r="F1748" t="str">
            <v>MERCADO LIBRE</v>
          </cell>
          <cell r="G1748" t="str">
            <v>01_MATERIALES</v>
          </cell>
          <cell r="H1748" t="str">
            <v>ACERO</v>
          </cell>
          <cell r="J1748" t="str">
            <v>https://articulo.mercadolibre.com.ar/MLA-824934961-planchuela-1-x-18-x-6mts-sucursal-pilar-_JM?matt_tool=99627252&amp;matt_word=&amp;matt_source=google&amp;matt_campaign_id=11618996398&amp;matt_ad_group_id=113657887432&amp;matt_match_type=&amp;matt_network=g&amp;matt_device=c&amp;matt_creative=479789011102&amp;matt_keyword=&amp;matt_ad_position=&amp;matt_ad_type=pla&amp;matt_merchant_id=246990381&amp;matt_product_id=MLA824934961&amp;matt_product_partition_id=409933523197&amp;matt_target_id=pla-409933523197&amp;gclid=Cj0KCQjwi7yCBhDJARIsAMWFScOHygM0j0CuTX-LRGnQaR1DO8mGeafh3RWq3Tj4YxNAEiuGp6v-3uIaAsl1EALw_wcB</v>
          </cell>
        </row>
        <row r="1749">
          <cell r="A1749" t="str">
            <v>I2839</v>
          </cell>
          <cell r="B1749" t="str">
            <v>Cambiador para bebés</v>
          </cell>
          <cell r="C1749" t="str">
            <v>u</v>
          </cell>
          <cell r="D1749">
            <v>23966.94</v>
          </cell>
          <cell r="E1749">
            <v>44487</v>
          </cell>
          <cell r="F1749" t="str">
            <v>MERCADO LIBRE</v>
          </cell>
          <cell r="G1749" t="str">
            <v>01_MATERIALES</v>
          </cell>
          <cell r="H1749" t="str">
            <v>0</v>
          </cell>
          <cell r="J1749" t="str">
            <v>https://articulo.mercadolibre.com.ar/MLA-1100902969-cambiador-de-bebe-de-pared-para-bano-publico-_JM?searchVariation=173567379828#searchVariation=173567379828&amp;position=2&amp;search_layout=stack&amp;type=item&amp;tracking_id=7fa0e1b8-56bf-4056-b740-30c33214049e</v>
          </cell>
        </row>
        <row r="1750">
          <cell r="A1750" t="str">
            <v>I2840</v>
          </cell>
          <cell r="B1750" t="str">
            <v>Abrigo Tipo 1</v>
          </cell>
          <cell r="C1750" t="str">
            <v>m2</v>
          </cell>
          <cell r="D1750">
            <v>1</v>
          </cell>
          <cell r="E1750">
            <v>36526</v>
          </cell>
          <cell r="F1750" t="str">
            <v>ANULADO</v>
          </cell>
          <cell r="G1750" t="str">
            <v>01_MATERIALES</v>
          </cell>
          <cell r="H1750">
            <v>0</v>
          </cell>
          <cell r="J1750" t="str">
            <v>SIN CÓDIGO</v>
          </cell>
        </row>
        <row r="1751">
          <cell r="A1751" t="str">
            <v>I2841</v>
          </cell>
          <cell r="B1751" t="str">
            <v>Abrigo Tipo 2</v>
          </cell>
          <cell r="C1751" t="str">
            <v>m2</v>
          </cell>
          <cell r="D1751">
            <v>1</v>
          </cell>
          <cell r="E1751">
            <v>36526</v>
          </cell>
          <cell r="F1751" t="str">
            <v>ANULADO</v>
          </cell>
          <cell r="G1751" t="str">
            <v>01_MATERIALES</v>
          </cell>
          <cell r="H1751">
            <v>0</v>
          </cell>
          <cell r="J1751" t="str">
            <v>SIN CÓDIGO</v>
          </cell>
        </row>
        <row r="1752">
          <cell r="A1752" t="str">
            <v>I2842</v>
          </cell>
          <cell r="B1752" t="str">
            <v>Abrigo Tipo 3</v>
          </cell>
          <cell r="C1752" t="str">
            <v>m2</v>
          </cell>
          <cell r="D1752">
            <v>1</v>
          </cell>
          <cell r="E1752">
            <v>36526</v>
          </cell>
          <cell r="F1752" t="str">
            <v>ANULADO</v>
          </cell>
          <cell r="G1752" t="str">
            <v>01_MATERIALES</v>
          </cell>
          <cell r="H1752">
            <v>0</v>
          </cell>
          <cell r="J1752" t="str">
            <v>SIN CÓDIGO</v>
          </cell>
        </row>
        <row r="1753">
          <cell r="A1753" t="str">
            <v>I2843</v>
          </cell>
          <cell r="B1753" t="str">
            <v>Abrigo Tipo 4</v>
          </cell>
          <cell r="C1753" t="str">
            <v>m2</v>
          </cell>
          <cell r="D1753">
            <v>1</v>
          </cell>
          <cell r="E1753">
            <v>36526</v>
          </cell>
          <cell r="F1753" t="str">
            <v>ANULADO</v>
          </cell>
          <cell r="G1753" t="str">
            <v>01_MATERIALES</v>
          </cell>
          <cell r="H1753">
            <v>0</v>
          </cell>
          <cell r="J1753" t="str">
            <v>SIN CÓDIGO</v>
          </cell>
        </row>
        <row r="1754">
          <cell r="A1754" t="str">
            <v>I2844</v>
          </cell>
          <cell r="B1754" t="str">
            <v>STS Señal Totem de Seguridad</v>
          </cell>
          <cell r="C1754" t="str">
            <v>u</v>
          </cell>
          <cell r="D1754">
            <v>99173.553700000004</v>
          </cell>
          <cell r="E1754">
            <v>44487</v>
          </cell>
          <cell r="F1754" t="str">
            <v>SIN PRECIO</v>
          </cell>
          <cell r="G1754" t="str">
            <v>01_MATERIALES</v>
          </cell>
          <cell r="H1754">
            <v>0</v>
          </cell>
          <cell r="J1754" t="str">
            <v>https://articulo.mercadolibre.com.ar/MLA-834992679-totem-para-vigilancia-electronica-para-empresas-de-seguridad</v>
          </cell>
        </row>
        <row r="1755">
          <cell r="A1755" t="str">
            <v>I2845</v>
          </cell>
          <cell r="B1755" t="str">
            <v>SETELC Identificacion Exterior de Estación en Letra Corpórea</v>
          </cell>
          <cell r="C1755" t="str">
            <v>u</v>
          </cell>
          <cell r="D1755">
            <v>15675</v>
          </cell>
          <cell r="E1755">
            <v>44487</v>
          </cell>
          <cell r="F1755" t="str">
            <v>DOLARIZADO</v>
          </cell>
          <cell r="G1755" t="str">
            <v>01_MATERIALES</v>
          </cell>
          <cell r="H1755">
            <v>0</v>
          </cell>
          <cell r="J1755">
            <v>150</v>
          </cell>
        </row>
        <row r="1756">
          <cell r="A1756" t="str">
            <v>I2846</v>
          </cell>
          <cell r="B1756" t="str">
            <v>ICT Identificación Corpórea en Torre</v>
          </cell>
          <cell r="C1756" t="str">
            <v>u</v>
          </cell>
          <cell r="D1756">
            <v>15675</v>
          </cell>
          <cell r="E1756">
            <v>44487</v>
          </cell>
          <cell r="F1756" t="str">
            <v>DOLARIZADO</v>
          </cell>
          <cell r="G1756" t="str">
            <v>01_MATERIALES</v>
          </cell>
          <cell r="H1756">
            <v>0</v>
          </cell>
          <cell r="J1756">
            <v>150</v>
          </cell>
        </row>
        <row r="1757">
          <cell r="A1757" t="str">
            <v>I2847</v>
          </cell>
          <cell r="B1757" t="str">
            <v>IME Identificación Mediateca Exterior</v>
          </cell>
          <cell r="C1757" t="str">
            <v>u</v>
          </cell>
          <cell r="D1757">
            <v>15675</v>
          </cell>
          <cell r="E1757">
            <v>44487</v>
          </cell>
          <cell r="F1757" t="str">
            <v>DOLARIZADO</v>
          </cell>
          <cell r="G1757" t="str">
            <v>01_MATERIALES</v>
          </cell>
          <cell r="H1757">
            <v>0</v>
          </cell>
          <cell r="J1757">
            <v>150</v>
          </cell>
        </row>
        <row r="1758">
          <cell r="A1758" t="str">
            <v>I2848</v>
          </cell>
          <cell r="B1758" t="str">
            <v>SETER 2500 Señal Comunicacional Colgante</v>
          </cell>
          <cell r="C1758" t="str">
            <v>u</v>
          </cell>
          <cell r="D1758">
            <v>124152.39795918367</v>
          </cell>
          <cell r="E1758">
            <v>44487</v>
          </cell>
          <cell r="F1758" t="str">
            <v>DOLARIZADO</v>
          </cell>
          <cell r="G1758" t="str">
            <v>01_MATERIALES</v>
          </cell>
          <cell r="H1758">
            <v>0</v>
          </cell>
          <cell r="J1758">
            <v>1188.0612244897959</v>
          </cell>
        </row>
        <row r="1759">
          <cell r="A1759" t="str">
            <v>I2849</v>
          </cell>
          <cell r="B1759" t="str">
            <v>SCAL Señal Comunicacional con apoyo Lumbar</v>
          </cell>
          <cell r="C1759" t="str">
            <v>u</v>
          </cell>
          <cell r="D1759">
            <v>200640</v>
          </cell>
          <cell r="E1759">
            <v>44487</v>
          </cell>
          <cell r="F1759" t="str">
            <v>DOLARIZADO</v>
          </cell>
          <cell r="G1759" t="str">
            <v>01_MATERIALES</v>
          </cell>
          <cell r="H1759" t="str">
            <v>ACERO</v>
          </cell>
          <cell r="J1759">
            <v>1920</v>
          </cell>
        </row>
        <row r="1760">
          <cell r="A1760" t="str">
            <v>I2850</v>
          </cell>
          <cell r="B1760" t="str">
            <v>SCALD Señal Comunicacional con apoyo Lumbar Doble</v>
          </cell>
          <cell r="C1760" t="str">
            <v>u</v>
          </cell>
          <cell r="D1760">
            <v>221644.5</v>
          </cell>
          <cell r="E1760">
            <v>44487</v>
          </cell>
          <cell r="F1760" t="str">
            <v>DOLARIZADO</v>
          </cell>
          <cell r="G1760" t="str">
            <v>01_MATERIALES</v>
          </cell>
          <cell r="H1760" t="str">
            <v>ACERO</v>
          </cell>
          <cell r="J1760">
            <v>2121</v>
          </cell>
        </row>
        <row r="1761">
          <cell r="A1761" t="str">
            <v>I2851</v>
          </cell>
          <cell r="B1761" t="str">
            <v>CLPA A Cartelera Informativa con Pie</v>
          </cell>
          <cell r="C1761" t="str">
            <v>u</v>
          </cell>
          <cell r="D1761">
            <v>63201.173469387759</v>
          </cell>
          <cell r="E1761">
            <v>44487</v>
          </cell>
          <cell r="F1761" t="str">
            <v>DOLARIZADO</v>
          </cell>
          <cell r="G1761" t="str">
            <v>01_MATERIALES</v>
          </cell>
          <cell r="H1761" t="str">
            <v>SEÑALIZACIÓN</v>
          </cell>
          <cell r="J1761">
            <v>604.79591836734699</v>
          </cell>
        </row>
        <row r="1762">
          <cell r="A1762" t="str">
            <v>I2852</v>
          </cell>
          <cell r="B1762" t="str">
            <v>CLMR Tótem Cartelera Informativa</v>
          </cell>
          <cell r="C1762" t="str">
            <v>u</v>
          </cell>
          <cell r="D1762">
            <v>120676.17346938777</v>
          </cell>
          <cell r="E1762">
            <v>44487</v>
          </cell>
          <cell r="F1762" t="str">
            <v>GIARDINI</v>
          </cell>
          <cell r="G1762" t="str">
            <v>01_MATERIALES</v>
          </cell>
          <cell r="H1762">
            <v>0</v>
          </cell>
          <cell r="J1762">
            <v>1154.795918367347</v>
          </cell>
        </row>
        <row r="1763">
          <cell r="A1763" t="str">
            <v>I2853</v>
          </cell>
          <cell r="B1763" t="str">
            <v>AR Asiento Refugios</v>
          </cell>
          <cell r="C1763" t="str">
            <v>u</v>
          </cell>
          <cell r="D1763">
            <v>110002.24489795919</v>
          </cell>
          <cell r="E1763">
            <v>44487</v>
          </cell>
          <cell r="F1763" t="str">
            <v>OK</v>
          </cell>
          <cell r="G1763" t="str">
            <v>01_MATERIALES</v>
          </cell>
          <cell r="H1763">
            <v>0</v>
          </cell>
          <cell r="J1763">
            <v>1052.6530612244899</v>
          </cell>
        </row>
        <row r="1764">
          <cell r="A1764" t="str">
            <v>I2854</v>
          </cell>
          <cell r="B1764" t="str">
            <v>TDS Totem digital simple</v>
          </cell>
          <cell r="C1764" t="str">
            <v>u</v>
          </cell>
          <cell r="D1764">
            <v>1201750</v>
          </cell>
          <cell r="E1764">
            <v>44487</v>
          </cell>
          <cell r="F1764" t="str">
            <v>DCM SOLUCIÓN</v>
          </cell>
          <cell r="G1764" t="str">
            <v>01_MATERIALES</v>
          </cell>
          <cell r="H1764">
            <v>0</v>
          </cell>
          <cell r="J1764">
            <v>11500</v>
          </cell>
        </row>
        <row r="1765">
          <cell r="A1765" t="str">
            <v>I2855</v>
          </cell>
          <cell r="B1765" t="str">
            <v>TDB Totam digital Bifaz</v>
          </cell>
          <cell r="C1765" t="str">
            <v>u</v>
          </cell>
          <cell r="D1765">
            <v>1463000</v>
          </cell>
          <cell r="E1765">
            <v>44487</v>
          </cell>
          <cell r="F1765" t="str">
            <v>DCM SOLUCIÓN</v>
          </cell>
          <cell r="G1765" t="str">
            <v>01_MATERIALES</v>
          </cell>
          <cell r="H1765">
            <v>0</v>
          </cell>
          <cell r="J1765">
            <v>14000</v>
          </cell>
        </row>
        <row r="1766">
          <cell r="A1766" t="str">
            <v>I2856</v>
          </cell>
          <cell r="B1766" t="str">
            <v>Manija Puerta Doble Balancín Obra Platil</v>
          </cell>
          <cell r="C1766" t="str">
            <v>u</v>
          </cell>
          <cell r="D1766">
            <v>712.52480000000003</v>
          </cell>
          <cell r="E1766">
            <v>44497</v>
          </cell>
          <cell r="F1766" t="str">
            <v>MERCADO LIBRE</v>
          </cell>
          <cell r="G1766" t="str">
            <v>01_MATERIALES</v>
          </cell>
          <cell r="H1766" t="str">
            <v>0</v>
          </cell>
          <cell r="J1766" t="str">
            <v>https://articulo.mercadolibre.com.ar/MLA-671409449-picaporte-manija-puerta-acero-inoxidable-retroceso-juego-_JM#reco_item_pos=4&amp;reco_backend=machinalis-v2p-pdp-boost-v2&amp;reco_backend_type=low_level&amp;reco_client=vip-v2p&amp;reco_id=fd876865-e09a-4f80-a8b1-639f290a88a1</v>
          </cell>
        </row>
        <row r="1767">
          <cell r="A1767" t="str">
            <v>I2857</v>
          </cell>
          <cell r="B1767" t="str">
            <v>Cerradura Puerta Interior Placa Frente Angosto 101 Natura</v>
          </cell>
          <cell r="C1767" t="str">
            <v>u</v>
          </cell>
          <cell r="D1767">
            <v>395.37189999999998</v>
          </cell>
          <cell r="E1767">
            <v>44497</v>
          </cell>
          <cell r="F1767" t="str">
            <v>MERCADO LIBRE</v>
          </cell>
          <cell r="G1767" t="str">
            <v>01_MATERIALES</v>
          </cell>
          <cell r="H1767" t="str">
            <v>0</v>
          </cell>
          <cell r="J1767" t="str">
            <v>https://articulo.mercadolibre.com.ar/MLA-781283780-cerradura-puerta-interior-placa-frente-angosto-101-natura-_JM#reco_item_pos=1&amp;reco_backend=machinalis-seller-items-pdp&amp;reco_backend_type=low_level&amp;reco_client=vip-seller_items-above&amp;reco_id=802710b5-4e0a-43af-ad69-b36a1288e5a3</v>
          </cell>
        </row>
        <row r="1768">
          <cell r="A1768" t="str">
            <v>I2858</v>
          </cell>
          <cell r="B1768" t="str">
            <v>Perfil L 1" x 3/16" (1,72 kg/ml)</v>
          </cell>
          <cell r="C1768" t="str">
            <v>ml</v>
          </cell>
          <cell r="D1768">
            <v>310.19</v>
          </cell>
          <cell r="E1768">
            <v>44444</v>
          </cell>
          <cell r="F1768" t="str">
            <v>MERCADO LIBRE</v>
          </cell>
          <cell r="G1768" t="str">
            <v>01_MATERIALES</v>
          </cell>
          <cell r="H1768" t="str">
            <v>ACERO</v>
          </cell>
          <cell r="J1768" t="str">
            <v>https://articulo.mercadolibre.com.ar/MLA-800574234-angulo-de-hierro-1-x-316-254-x-47-mm-casa-manito-_JM?matt_tool=99627252&amp;matt_word=&amp;matt_source=google&amp;matt_campaign_id=11618996398&amp;matt_ad_group_id=113657887432&amp;matt_match_type=&amp;matt_network=g&amp;matt_device=c&amp;matt_creative=479789011102&amp;matt_keyword=&amp;matt_ad_position=&amp;matt_ad_type=pla&amp;matt_merchant_id=296464610&amp;matt_product_id=MLA800574234&amp;matt_product_partition_id=492467635352&amp;matt_target_id=pla-492467635352&amp;gclid=EAIaIQobChMIsZCTndfx7wIVC4iRCh089guBEAQYASABEgJx0fD_BwE</v>
          </cell>
        </row>
        <row r="1769">
          <cell r="A1769" t="str">
            <v>I2859</v>
          </cell>
          <cell r="B1769" t="str">
            <v>Perfil C 120x50x20x3,2 (6,2 kg/ml)</v>
          </cell>
          <cell r="C1769" t="str">
            <v>ml</v>
          </cell>
          <cell r="D1769">
            <v>945.38289999999995</v>
          </cell>
          <cell r="E1769">
            <v>44497</v>
          </cell>
          <cell r="F1769" t="str">
            <v>MERCADO LIBRE</v>
          </cell>
          <cell r="G1769" t="str">
            <v>01_MATERIALES</v>
          </cell>
          <cell r="H1769" t="str">
            <v>ACERO</v>
          </cell>
          <cell r="J1769" t="str">
            <v>https://articulo.mercadolibre.com.ar/MLA-897311170-ternium-perfil-c-galvanizado-120x50x20-12mts-_JM#position=49&amp;type=item&amp;tracking_id=1f95d2f4-6d30-4bc1-9fd1-a98a02e4bd65</v>
          </cell>
        </row>
        <row r="1770">
          <cell r="A1770" t="str">
            <v>I2860</v>
          </cell>
          <cell r="B1770" t="str">
            <v>Perfil L 1 1/2" x 1/4" (3,53 kg/ml)</v>
          </cell>
          <cell r="C1770" t="str">
            <v>ml</v>
          </cell>
          <cell r="D1770">
            <v>643.19560000000001</v>
          </cell>
          <cell r="E1770">
            <v>44497</v>
          </cell>
          <cell r="F1770" t="str">
            <v>MERCADO LIBRE</v>
          </cell>
          <cell r="G1770" t="str">
            <v>01_MATERIALES</v>
          </cell>
          <cell r="H1770" t="str">
            <v>ACERO</v>
          </cell>
          <cell r="J1770" t="str">
            <v>https://articulo.mercadolibre.com.ar/MLA-610218134-angulo-de-hierro-1-12-x-14-gramabi-barra-de-6-mt-perfil-l-de-3810-x-635-mm-marco-reja-herreria-bastidor-lpn-90-_JM#position=2&amp;type=item&amp;tracking_id=0577ea47-4ac4-4321-aa0e-26999c1adf0f</v>
          </cell>
        </row>
        <row r="1771">
          <cell r="A1771" t="str">
            <v>I2861</v>
          </cell>
          <cell r="B1771" t="str">
            <v>Metal Desplegado 500-30-30 1.00 X 3.00 Metros</v>
          </cell>
          <cell r="C1771" t="str">
            <v>m2</v>
          </cell>
          <cell r="D1771">
            <v>2295.6799999999998</v>
          </cell>
          <cell r="E1771">
            <v>44444</v>
          </cell>
          <cell r="F1771" t="str">
            <v>MERCADO LIBRE</v>
          </cell>
          <cell r="G1771" t="str">
            <v>01_MATERIALES</v>
          </cell>
          <cell r="H1771" t="str">
            <v>ACERO</v>
          </cell>
          <cell r="J1771" t="str">
            <v>https://articulo.mercadolibre.com.ar/MLA-750226937-metal-desplegado-500-30-30-de-150-x-3-m-en-hojas-mallas-m-_JM?matt_tool=99627252&amp;matt_word=&amp;matt_source=google&amp;matt_campaign_id=11618996398&amp;matt_ad_group_id=113657887432&amp;matt_match_type=&amp;matt_network=g&amp;matt_device=c&amp;matt_creative=479789011102&amp;matt_keyword=&amp;matt_ad_position=&amp;matt_ad_ty</v>
          </cell>
        </row>
        <row r="1772">
          <cell r="A1772" t="str">
            <v>I2862</v>
          </cell>
          <cell r="B1772" t="str">
            <v>Planchuela de 1 1/2" x 1/4" (1,91 kg/ml)</v>
          </cell>
          <cell r="C1772" t="str">
            <v>ml</v>
          </cell>
          <cell r="D1772">
            <v>618.45730000000003</v>
          </cell>
          <cell r="E1772">
            <v>44444</v>
          </cell>
          <cell r="F1772" t="str">
            <v>MERCADO LIBRE</v>
          </cell>
          <cell r="G1772" t="str">
            <v>01_MATERIALES</v>
          </cell>
          <cell r="H1772" t="str">
            <v>ACERO</v>
          </cell>
          <cell r="J1772" t="str">
            <v>https://articulo.mercadolibre.com.ar/MLA-610218134-angulo-de-hierro-1-12-x-14-gramabi-barra-de-6-mt-perfil-l-de-3810-x-635-mm-marco-reja-herreria-bastidor-lpn-90-_JM#position=2&amp;type=item&amp;tracking_id=0577ea47-4ac4-4321-aa0e-26999c1adf0f</v>
          </cell>
        </row>
        <row r="1773">
          <cell r="A1773" t="str">
            <v>I2863</v>
          </cell>
          <cell r="B1773" t="str">
            <v>Planchuela 3" x 3/16" (2,87 kg/ml)</v>
          </cell>
          <cell r="C1773" t="str">
            <v>ml</v>
          </cell>
          <cell r="D1773">
            <v>566.80439999999999</v>
          </cell>
          <cell r="E1773">
            <v>44444</v>
          </cell>
          <cell r="F1773" t="str">
            <v>MERCADO LIBRE</v>
          </cell>
          <cell r="G1773" t="str">
            <v>01_MATERIALES</v>
          </cell>
          <cell r="H1773" t="str">
            <v>ACERO</v>
          </cell>
          <cell r="J1773" t="str">
            <v>https://articulo.mercadolibre.com.ar/MLA-908256941-planchuela-de-hierro-3-x-316-762x48mm-x-6mts-polimetal-_JM#position=1&amp;type=item&amp;tracking_id=a98eb395-352d-42cb-a8f0-29a17f5f97b0</v>
          </cell>
        </row>
        <row r="1774">
          <cell r="A1774" t="str">
            <v>I2864</v>
          </cell>
          <cell r="B1774" t="str">
            <v>Caño Estructural Redondo Ø 1 3/4" x 2 mm x 6 m</v>
          </cell>
          <cell r="C1774" t="str">
            <v>ml</v>
          </cell>
          <cell r="D1774">
            <v>550.55100000000004</v>
          </cell>
          <cell r="E1774">
            <v>44444</v>
          </cell>
          <cell r="F1774" t="str">
            <v>MERCADO LIBRE</v>
          </cell>
          <cell r="G1774" t="str">
            <v>01_MATERIALES</v>
          </cell>
          <cell r="H1774" t="str">
            <v>ACERO</v>
          </cell>
          <cell r="J1774" t="str">
            <v>https://articulo.mercadolibre.com.ar/MLA-908331668-cano-estructural-redondo-1-34-4445mm-x-2mm-x-6mt-_JM#position=24&amp;type=item&amp;tracking_id=eecde14e-c737-4233-b9bc-7f8822f7bc8d</v>
          </cell>
        </row>
        <row r="1775">
          <cell r="A1775" t="str">
            <v>I2865</v>
          </cell>
          <cell r="B1775" t="str">
            <v>Chapa lisa de 3/8" (9,52 mm) 1m x 1m</v>
          </cell>
          <cell r="C1775" t="str">
            <v>m2</v>
          </cell>
          <cell r="D1775">
            <v>5586.7767999999996</v>
          </cell>
          <cell r="E1775">
            <v>44497</v>
          </cell>
          <cell r="F1775" t="str">
            <v>MERCADO LIBRE</v>
          </cell>
          <cell r="G1775" t="str">
            <v>01_MATERIALES</v>
          </cell>
          <cell r="H1775" t="str">
            <v>ACERO</v>
          </cell>
          <cell r="J1775" t="str">
            <v>https://articulo.mercadolibre.com.ar/MLA-832894630-chapa-lisa-38-952mm-_JM?searchVariation=48674321293#searchVariation=48674321293&amp;position=4&amp;type=item&amp;tracking_id=ec958490-0c8d-4441-9620-72ed8a0dd4e7</v>
          </cell>
        </row>
        <row r="1776">
          <cell r="A1776" t="str">
            <v>I2866</v>
          </cell>
          <cell r="B1776" t="str">
            <v>Bulon Anclaje Expansion Fischer Fwa 12 x 100 x 25un</v>
          </cell>
          <cell r="C1776" t="str">
            <v>u</v>
          </cell>
          <cell r="D1776">
            <v>125.85120000000001</v>
          </cell>
          <cell r="E1776">
            <v>44444</v>
          </cell>
          <cell r="F1776" t="str">
            <v>MERCADO LIBRE</v>
          </cell>
          <cell r="G1776" t="str">
            <v>01_MATERIALES</v>
          </cell>
          <cell r="H1776" t="str">
            <v>ACERO</v>
          </cell>
          <cell r="J1776" t="str">
            <v>https://articulo.mercadolibre.com.ar/MLA-867364562-bulon-anclaje-expansion-fischer-fwa-12x100-x25un-hormigon-_JM#position=14&amp;type=item&amp;tracking_id=b47be523-5227-4279-8a57-d752f4d419ac</v>
          </cell>
        </row>
        <row r="1777">
          <cell r="A1777" t="str">
            <v>I2867</v>
          </cell>
          <cell r="B1777" t="str">
            <v>Chapa lisa de 1/4" (6,35 mm) 1,60 m x 0,6 m</v>
          </cell>
          <cell r="C1777" t="str">
            <v>m2</v>
          </cell>
          <cell r="D1777">
            <v>4304.4076999999997</v>
          </cell>
          <cell r="E1777">
            <v>44444</v>
          </cell>
          <cell r="F1777" t="str">
            <v>MERCADO LIBRE</v>
          </cell>
          <cell r="G1777" t="str">
            <v>01_MATERIALES</v>
          </cell>
          <cell r="H1777" t="str">
            <v>ACERO</v>
          </cell>
          <cell r="J1777" t="str">
            <v>https://articulo.mercadolibre.com.ar/MLA-750663686-chapa-14-_JM#position=15&amp;type=item&amp;tracking_id=daa45a1a-4d59-49ef-b609-b9052b6b5304</v>
          </cell>
        </row>
        <row r="1778">
          <cell r="A1778" t="str">
            <v>I2868</v>
          </cell>
          <cell r="B1778" t="str">
            <v>Varilla Roscada Galvanizada 12mm x 40 cm</v>
          </cell>
          <cell r="C1778" t="str">
            <v>ml</v>
          </cell>
          <cell r="D1778">
            <v>148.7603</v>
          </cell>
          <cell r="E1778">
            <v>44351</v>
          </cell>
          <cell r="F1778" t="str">
            <v>MERCADO LIBRE</v>
          </cell>
          <cell r="G1778" t="str">
            <v>01_MATERIALES</v>
          </cell>
          <cell r="H1778" t="str">
            <v>ACERO</v>
          </cell>
          <cell r="J1778" t="str">
            <v>https://articulo.mercadolibre.com.ar/MLA-678158353-varilla-roscada-12mm-galvanizada-x-1-metro-de-largo-_JM#position=1&amp;type=item&amp;tracking_id=c516cfbe-4def-4535-895f-926b8ac21d4a</v>
          </cell>
        </row>
        <row r="1779">
          <cell r="A1779" t="str">
            <v>I2869</v>
          </cell>
          <cell r="B1779" t="str">
            <v>Tuerca Hexagonal Inoxidable 304 M12 x50 unidades</v>
          </cell>
          <cell r="C1779" t="str">
            <v>u</v>
          </cell>
          <cell r="D1779">
            <v>30.446300000000001</v>
          </cell>
          <cell r="E1779">
            <v>44444</v>
          </cell>
          <cell r="F1779" t="str">
            <v>MERCADO LIBRE</v>
          </cell>
          <cell r="G1779" t="str">
            <v>01_MATERIALES</v>
          </cell>
          <cell r="H1779" t="str">
            <v>ACERO</v>
          </cell>
          <cell r="J1779" t="str">
            <v>https://articulo.mercadolibre.com.ar/MLA-867725288-tuerca-hexagonal-inoxidable-304-m12-x50un-_JM#position=19&amp;type=item&amp;tracking_id=91c5fe80-9d3a-4d8e-8aea-71af2b952522</v>
          </cell>
        </row>
        <row r="1780">
          <cell r="A1780" t="str">
            <v>I2870</v>
          </cell>
          <cell r="B1780" t="str">
            <v>Arandela Plana De Hierro Zincada De 1/2 X 2kg (178 unidades)</v>
          </cell>
          <cell r="C1780" t="str">
            <v>u</v>
          </cell>
          <cell r="D1780">
            <v>4.8823999999999996</v>
          </cell>
          <cell r="E1780">
            <v>44444</v>
          </cell>
          <cell r="F1780" t="str">
            <v>MERCADO LIBRE</v>
          </cell>
          <cell r="G1780" t="str">
            <v>01_MATERIALES</v>
          </cell>
          <cell r="H1780" t="str">
            <v>ACERO</v>
          </cell>
          <cell r="J1780" t="str">
            <v>https://articulo.mercadolibre.com.ar/MLA-905015638-arandela-plana-de-hierro-zincada-de-12-x-2kg-_JM#position=1&amp;type=item&amp;tracking_id=fce67e8c-b1f3-48b5-b663-a453e3d6ed4d</v>
          </cell>
        </row>
        <row r="1781">
          <cell r="A1781" t="str">
            <v>I2871</v>
          </cell>
          <cell r="B1781" t="str">
            <v>Arandela Grower 12mm x 50 Unidades</v>
          </cell>
          <cell r="C1781" t="str">
            <v>u</v>
          </cell>
          <cell r="D1781">
            <v>3.1404999999999998</v>
          </cell>
          <cell r="E1781">
            <v>44351</v>
          </cell>
          <cell r="F1781" t="str">
            <v>MERCADO LIBRE</v>
          </cell>
          <cell r="G1781" t="str">
            <v>01_MATERIALES</v>
          </cell>
          <cell r="H1781" t="str">
            <v>ACERO</v>
          </cell>
          <cell r="J1781" t="str">
            <v>https://articulo.mercadolibre.com.ar/MLA-860254626-arandela-grower-12mm-x-50-unidades-_JM</v>
          </cell>
        </row>
        <row r="1782">
          <cell r="A1782" t="str">
            <v>I2872</v>
          </cell>
          <cell r="B1782" t="str">
            <v>Galvanizado en caliente</v>
          </cell>
          <cell r="C1782" t="str">
            <v>kg</v>
          </cell>
          <cell r="D1782">
            <v>88.825000000000003</v>
          </cell>
          <cell r="E1782">
            <v>44487</v>
          </cell>
          <cell r="F1782" t="str">
            <v>DOLARIZADO</v>
          </cell>
          <cell r="G1782" t="str">
            <v>01_MATERIALES</v>
          </cell>
          <cell r="H1782" t="str">
            <v>ACERO</v>
          </cell>
          <cell r="J1782">
            <v>0.85</v>
          </cell>
        </row>
        <row r="1783">
          <cell r="A1783" t="str">
            <v>I2873</v>
          </cell>
          <cell r="B1783" t="str">
            <v>Planchuela 1 1/4" x 1/8" (0,80 kg/ml)</v>
          </cell>
          <cell r="C1783" t="str">
            <v>ml</v>
          </cell>
          <cell r="D1783">
            <v>144.63</v>
          </cell>
          <cell r="E1783">
            <v>44444</v>
          </cell>
          <cell r="F1783" t="str">
            <v>MERCADO LIBRE</v>
          </cell>
          <cell r="G1783" t="str">
            <v>01_MATERIALES</v>
          </cell>
          <cell r="H1783" t="str">
            <v>ACERO</v>
          </cell>
          <cell r="J1783" t="str">
            <v>https://articulo.mercadolibre.com.ar/MLA-610218310-planchuela-de-hierro-de-1-14-x-18-gramabi-barra-lisa-de-3170-x-320-mm-x-6-mt-herreria-reja-pulgada-_JM#position=8&amp;type=pad&amp;tracking_id=317ae614-c142-4cdf-83ea-a43f568ffba3&amp;is_advertising=true&amp;ad_domain=VQCATCORE_LST&amp;ad_position=8&amp;ad_click_id=NjFmNzZmYmMtMzNjZC00YWFkLTlhNjMtNTc2ZmFiNDllYzNl</v>
          </cell>
        </row>
        <row r="1784">
          <cell r="A1784" t="str">
            <v>I2874</v>
          </cell>
          <cell r="B1784" t="str">
            <v>Varillas Acero 4mm</v>
          </cell>
          <cell r="C1784" t="str">
            <v>ml</v>
          </cell>
          <cell r="D1784">
            <v>577.50409999999999</v>
          </cell>
          <cell r="E1784">
            <v>44444</v>
          </cell>
          <cell r="F1784" t="str">
            <v>MERCADO LIBRE</v>
          </cell>
          <cell r="G1784" t="str">
            <v>01_MATERIALES</v>
          </cell>
          <cell r="H1784" t="str">
            <v>ACERO</v>
          </cell>
          <cell r="J1784" t="str">
            <v>https://articulo.mercadolibre.com.ar/MLA-610271089-varillas-acero-4mm-_JM?matt_tool=87802691&amp;matt_word=&amp;matt_source=google&amp;matt_campaign_id=11617318244&amp;matt_ad_group_id=116857599727&amp;matt_match_type=&amp;matt_network=g&amp;matt_device=c&amp;matt_creative=479848917116&amp;matt_keyword=&amp;matt_ad_position=&amp;matt_ad_type=pla&amp;matt_merchant_id=231377057&amp;matt_product_id=MLA610271089&amp;matt_product_partition_id=346310924834&amp;matt_target_id=pla-346310924834&amp;gclid=EAIaIQobChMIy6nA2_D77wIV0vbICh14yA0nEAQYAiABEgKzjPD_BwE</v>
          </cell>
        </row>
        <row r="1785">
          <cell r="A1785" t="str">
            <v>I2875</v>
          </cell>
          <cell r="B1785" t="str">
            <v>Columna (200 kg) solo material</v>
          </cell>
          <cell r="C1785" t="str">
            <v>u</v>
          </cell>
          <cell r="D1785">
            <v>62700</v>
          </cell>
          <cell r="E1785">
            <v>44487</v>
          </cell>
          <cell r="F1785" t="str">
            <v>DOLARIZADO</v>
          </cell>
          <cell r="G1785" t="str">
            <v>01_MATERIALES</v>
          </cell>
          <cell r="H1785" t="str">
            <v>ACERO</v>
          </cell>
          <cell r="J1785">
            <v>600</v>
          </cell>
        </row>
        <row r="1786">
          <cell r="A1786" t="str">
            <v>I2876</v>
          </cell>
          <cell r="B1786" t="str">
            <v>Viga Ala simple (300 kg) solo material</v>
          </cell>
          <cell r="C1786" t="str">
            <v>u</v>
          </cell>
          <cell r="D1786">
            <v>94050</v>
          </cell>
          <cell r="E1786">
            <v>44487</v>
          </cell>
          <cell r="F1786" t="str">
            <v>DOLARIZADO</v>
          </cell>
          <cell r="G1786" t="str">
            <v>01_MATERIALES</v>
          </cell>
          <cell r="H1786" t="str">
            <v>ACERO</v>
          </cell>
          <cell r="J1786">
            <v>900</v>
          </cell>
        </row>
        <row r="1787">
          <cell r="A1787" t="str">
            <v>I2877</v>
          </cell>
          <cell r="B1787" t="str">
            <v>Perfil C Chapa Galvanizada De 100 X 50 X 15 X 2 Mm 12 Mt</v>
          </cell>
          <cell r="C1787" t="str">
            <v>ml</v>
          </cell>
          <cell r="D1787">
            <v>1050.2755</v>
          </cell>
          <cell r="E1787">
            <v>44444</v>
          </cell>
          <cell r="F1787" t="str">
            <v>MERCADO LIBRE</v>
          </cell>
          <cell r="G1787" t="str">
            <v>01_MATERIALES</v>
          </cell>
          <cell r="H1787" t="str">
            <v>ACERO</v>
          </cell>
          <cell r="J1787" t="str">
            <v>https://articulo.mercadolibre.com.ar/MLA-610218307-perfil-c-chapa-galvanizada-de-100-x-50-x-15-x-2-mm-12-mt-gramabi-correas-techo-reforzado-vigas-cabriada-entrepiso-_JM#position=4&amp;type=item&amp;tracking_id=0058e405-4152-43fb-816d-6201a6ab2853</v>
          </cell>
        </row>
        <row r="1788">
          <cell r="A1788" t="str">
            <v>I2878</v>
          </cell>
          <cell r="B1788" t="str">
            <v>Canaleta 7x13x7 Galvanizada X 2 m</v>
          </cell>
          <cell r="C1788" t="str">
            <v>ml</v>
          </cell>
          <cell r="D1788">
            <v>595.04129999999998</v>
          </cell>
          <cell r="E1788">
            <v>44444</v>
          </cell>
          <cell r="F1788" t="str">
            <v>MERCADO LIBRE</v>
          </cell>
          <cell r="G1788" t="str">
            <v>01_MATERIALES</v>
          </cell>
          <cell r="H1788" t="str">
            <v>ACERO</v>
          </cell>
          <cell r="J1788" t="str">
            <v>https://articulo.mercadolibre.com.ar/MLA-854594831-canaleta-7x13x7-galvanizada-x2mtr-_JM?matt_tool=99627252&amp;matt_word=&amp;matt_source=google&amp;matt_campaign_id=11618996398&amp;matt_ad_group_id=113657887432&amp;matt_match_type=&amp;matt_network=g&amp;matt_device=c&amp;matt_creative=479789011102&amp;matt_keyword=&amp;matt_ad_position=&amp;matt_ad_type=pla&amp;matt_merchant_id=229375343&amp;matt_product_id=MLA854594831&amp;matt_product_partition_id=492467635352&amp;matt_target_id=pla-492467635352&amp;gclid=EAIaIQobChMIkPqD0av-7wIVBQqRCh2UoQc7EAQYASABEgJbEPD_BwE</v>
          </cell>
        </row>
        <row r="1789">
          <cell r="A1789" t="str">
            <v>I2879</v>
          </cell>
          <cell r="B1789" t="str">
            <v>Caño Tubo Awaduct 110 X 1,9 Mm 4mts Largo Desagüe Pluvial</v>
          </cell>
          <cell r="C1789" t="str">
            <v>ml</v>
          </cell>
          <cell r="D1789">
            <v>257.85129999999998</v>
          </cell>
          <cell r="E1789">
            <v>44497</v>
          </cell>
          <cell r="F1789" t="str">
            <v>MERCADO LIBRE</v>
          </cell>
          <cell r="G1789" t="str">
            <v>01_MATERIALES</v>
          </cell>
          <cell r="H1789" t="str">
            <v>INST. PLUVIAL</v>
          </cell>
          <cell r="J1789" t="str">
            <v>https://articulo.mercadolibre.com.ar/MLA-909504966-cano-tubo-awaduct-110-x-19-mm-4mts-largo-desague-pluvial-_JM#position=15&amp;type=item&amp;tracking_id=95ce39f3-e644-4219-ae10-8cce35fb5ff8</v>
          </cell>
        </row>
        <row r="1790">
          <cell r="A1790" t="str">
            <v>I2880</v>
          </cell>
          <cell r="B1790" t="str">
            <v>Varilla Roscada 3/4 Zincada X 1 Metro X Atado 10</v>
          </cell>
          <cell r="C1790" t="str">
            <v>u</v>
          </cell>
          <cell r="D1790">
            <v>655.68050000000005</v>
          </cell>
          <cell r="E1790">
            <v>44497</v>
          </cell>
          <cell r="F1790" t="str">
            <v>MERCADO LIBRE</v>
          </cell>
          <cell r="G1790" t="str">
            <v>01_MATERIALES</v>
          </cell>
          <cell r="H1790" t="str">
            <v>ACERO</v>
          </cell>
          <cell r="J1790" t="str">
            <v>https://articulo.mercadolibre.com.ar/MLA-619601791-varilla-roscada-34-zincada-x-1-metro-x-atado-10-unidades-_JM#position=3&amp;type=item&amp;tracking_id=3fac9a64-fb1b-49cd-b8b2-cdca8f6ca8f1</v>
          </cell>
        </row>
        <row r="1791">
          <cell r="A1791" t="str">
            <v>I2881</v>
          </cell>
          <cell r="B1791" t="str">
            <v>Chapa Lisa Del 18 (1.25mm) 1 x 2 mts</v>
          </cell>
          <cell r="C1791" t="str">
            <v>m2</v>
          </cell>
          <cell r="D1791">
            <v>2306.9778000000001</v>
          </cell>
          <cell r="E1791">
            <v>44497</v>
          </cell>
          <cell r="F1791" t="str">
            <v>MERCADO LIBRE</v>
          </cell>
          <cell r="G1791" t="str">
            <v>01_MATERIALES</v>
          </cell>
          <cell r="H1791" t="str">
            <v>ACERO</v>
          </cell>
          <cell r="J1791" t="str">
            <v>https://articulo.mercadolibre.com.ar/MLA-647493765-chapa-lisa-del-18-125mm-10x20mts-sucursal-pilar-_JM?matt_tool=99627252&amp;matt_word=&amp;matt_source=google&amp;matt_campaign_id=11618996398&amp;matt_ad_group_id=113657887432&amp;matt_match_type=&amp;matt_network=g&amp;matt_device=c&amp;matt_creative=479789011102&amp;matt_keyword=&amp;matt_ad_position=&amp;matt_ad_type=pla&amp;matt_merchant_id=246990381&amp;matt_product_id=MLA647493765&amp;matt_product_partition_id=492467635352&amp;matt_target_id=pla-492467635352&amp;gclid=EAIaIQobChMI8sH1nbH-7wIVBQeRCh1LTA7_EAQYAiABEgIqsPD_BwE</v>
          </cell>
        </row>
        <row r="1792">
          <cell r="A1792" t="str">
            <v>I2882</v>
          </cell>
          <cell r="B1792" t="str">
            <v>Tuercas Hexagonal Hierro Zincado 3/4 Uss (19mm) Pack X25un</v>
          </cell>
          <cell r="C1792" t="str">
            <v>u</v>
          </cell>
          <cell r="D1792">
            <v>25.131900000000002</v>
          </cell>
          <cell r="E1792">
            <v>44497</v>
          </cell>
          <cell r="F1792" t="str">
            <v>MERCADO LIBRE</v>
          </cell>
          <cell r="G1792" t="str">
            <v>01_MATERIALES</v>
          </cell>
          <cell r="H1792" t="str">
            <v>ACERO</v>
          </cell>
          <cell r="J1792" t="str">
            <v>https://articulo.mercadolibre.com.ar/MLA-901646759-tuercas-hexagonal-hierro-zincado-34-uss-19mm-pack-x25un-_JM?matt_tool=99627252&amp;matt_word=&amp;matt_source=google&amp;matt_campaign_id=11618996398&amp;matt_ad_group_id=113657887432&amp;matt_match_type=&amp;matt_network=g&amp;matt_device=c&amp;matt_creative=479789011102&amp;matt_keyword=&amp;matt_ad_position=&amp;matt_ad_type=pla&amp;matt_merchant_id=139438148&amp;matt_product_id=MLA901646759&amp;matt_product_partition_id=492467635352&amp;matt_target_id=pla-492467635352&amp;gclid=EAIaIQobChMI6fyU9LH-7wIVgg-RCh2RDwu7EAQYASABEgLlxPD_BwE</v>
          </cell>
        </row>
        <row r="1793">
          <cell r="A1793" t="str">
            <v>I2883</v>
          </cell>
          <cell r="B1793" t="str">
            <v>Caño Corrugado Blanco Ignifugo Reforzado 3/4 Rollo X100 Mts</v>
          </cell>
          <cell r="C1793" t="str">
            <v>ml</v>
          </cell>
          <cell r="D1793">
            <v>63.64</v>
          </cell>
          <cell r="E1793">
            <v>44470</v>
          </cell>
          <cell r="F1793" t="str">
            <v>MERCADO LIBRE</v>
          </cell>
          <cell r="G1793" t="str">
            <v>01_MATERIALES</v>
          </cell>
          <cell r="H1793" t="str">
            <v>0</v>
          </cell>
          <cell r="J1793" t="str">
            <v>https://articulo.mercadolibre.com.ar/MLA-900679223-cano-corrugado-blanco-ignifugo-reforzado-34-rollo-x100-mts-_JM?matt_tool=99627252&amp;matt_word=&amp;matt_source=google&amp;matt_campaign_id=11618996398&amp;matt_ad_group_id=113657887432&amp;matt_match_type=&amp;matt_network=g&amp;matt_device=c&amp;matt_creative=479789011102&amp;matt_keyword=&amp;matt_ad_position=&amp;matt_ad_type=pla&amp;matt_merchant_id=243553676&amp;matt_product_id=MLA900679223&amp;matt_product_partition_id=492467635352&amp;matt_target_id=pla-492467635352&amp;gclid=EAIaIQobChMI1pLi-bj-7wIVBKmWCh3hEAWhEAQYAiABEgJm_vD_BwE</v>
          </cell>
        </row>
        <row r="1794">
          <cell r="A1794" t="str">
            <v>I2884</v>
          </cell>
          <cell r="B1794" t="str">
            <v>Embudo Puntano 4 Chapa Galvanizada</v>
          </cell>
          <cell r="C1794" t="str">
            <v>u</v>
          </cell>
          <cell r="D1794">
            <v>507.10739999999998</v>
          </cell>
          <cell r="E1794">
            <v>44497</v>
          </cell>
          <cell r="F1794" t="str">
            <v>MERCADO LIBRE</v>
          </cell>
          <cell r="G1794" t="str">
            <v>01_MATERIALES</v>
          </cell>
          <cell r="H1794" t="str">
            <v>0</v>
          </cell>
          <cell r="J1794" t="str">
            <v>https://articulo.mercadolibre.com.ar/MLA-844166845-embudo-puntano-4-chapa-galvanizada-_JM#position=17&amp;type=item&amp;tracking_id=59bdf09f-f24b-45cb-9fd6-87d1bca4c15d</v>
          </cell>
        </row>
        <row r="1795">
          <cell r="A1795" t="str">
            <v>I2885</v>
          </cell>
          <cell r="B1795" t="str">
            <v>Tubo Listón Led Interconectable Sica 16w Luz Dia Fria</v>
          </cell>
          <cell r="C1795" t="str">
            <v>u</v>
          </cell>
          <cell r="D1795">
            <v>1200</v>
          </cell>
          <cell r="E1795">
            <v>44470</v>
          </cell>
          <cell r="F1795" t="str">
            <v>MERCADO LIBRE</v>
          </cell>
          <cell r="G1795" t="str">
            <v>01_MATERIALES</v>
          </cell>
          <cell r="H1795" t="str">
            <v>0</v>
          </cell>
          <cell r="J1795" t="str">
            <v>https://articulo.mercadolibre.com.ar/MLA-634165330-liston-tubo-led-interconectable-16w-luz-fria-1140mm-sica-_JM?variation=32963423405#reco_item_pos=4&amp;reco_backend=machinalis-v2p-pdp-boost-v2&amp;reco_backend_type=low_level&amp;reco_client=vip-v2p&amp;reco_id=5c01b3ac-63bd-4230-a255-e95351b96172</v>
          </cell>
        </row>
        <row r="1796">
          <cell r="A1796" t="str">
            <v>I2886</v>
          </cell>
          <cell r="B1796" t="str">
            <v>Esmalte Sintético X 4 Litros</v>
          </cell>
          <cell r="C1796" t="str">
            <v>litro</v>
          </cell>
          <cell r="D1796">
            <v>567.15</v>
          </cell>
          <cell r="E1796">
            <v>44444</v>
          </cell>
          <cell r="F1796" t="str">
            <v>MERCADO LIBRE</v>
          </cell>
          <cell r="G1796" t="str">
            <v>01_MATERIALES</v>
          </cell>
          <cell r="H1796" t="str">
            <v>0</v>
          </cell>
          <cell r="J1796" t="str">
            <v>https://articulo.mercadolibre.com.ar/MLA-869167693-esmalte-sintetico-alba-standard-blanco-brillante-4-l-pintumm-_JM#reco_item_pos=1&amp;reco_backend=machinalis-v2p-pdp-boost-v2&amp;reco_backend_type=low_level&amp;reco_client=vip-v2p&amp;reco_id=4f7b1eac-f9bd-4cc3-9745-daa025b429e3</v>
          </cell>
        </row>
        <row r="1797">
          <cell r="A1797" t="str">
            <v>I2887</v>
          </cell>
          <cell r="B1797" t="str">
            <v>Arandelas 3/4"</v>
          </cell>
          <cell r="C1797" t="str">
            <v>u</v>
          </cell>
          <cell r="D1797">
            <v>12.9582</v>
          </cell>
          <cell r="E1797">
            <v>44497</v>
          </cell>
          <cell r="F1797" t="str">
            <v>MERCADO LIBRE</v>
          </cell>
          <cell r="G1797" t="str">
            <v>01_MATERIALES</v>
          </cell>
          <cell r="H1797" t="str">
            <v>ACERO</v>
          </cell>
          <cell r="J1797" t="str">
            <v>https://articulo.mercadolibre.com.ar/MLA-905017004-arandela-plana-de-hierro-zincada-de-34-x-2kg-_JM#position=1&amp;type=item&amp;tracking_id=797e58cf-37ed-4722-9547-ffd490ea5f91</v>
          </cell>
        </row>
        <row r="1798">
          <cell r="A1798" t="str">
            <v>I2888</v>
          </cell>
          <cell r="B1798" t="str">
            <v xml:space="preserve">Arandelas Grower </v>
          </cell>
          <cell r="C1798" t="str">
            <v>u</v>
          </cell>
          <cell r="D1798">
            <v>15.0413</v>
          </cell>
          <cell r="E1798">
            <v>44497</v>
          </cell>
          <cell r="F1798" t="str">
            <v>MERCADO LIBRE</v>
          </cell>
          <cell r="G1798" t="str">
            <v>01_MATERIALES</v>
          </cell>
          <cell r="H1798" t="str">
            <v>ACERO</v>
          </cell>
          <cell r="J1798" t="str">
            <v>https://articulo.mercadolibre.com.ar/MLA-860251391-arandela-grower-34-x-20-unidades-_JM?matt_tool=99627252&amp;matt_word=&amp;matt_source=google&amp;matt_campaign_id=11618996398&amp;matt_ad_group_id=113657887432&amp;matt_match_type=&amp;matt_network=g&amp;matt_device=c&amp;matt_creative=479789011102&amp;matt_keyword=&amp;matt_ad_position=&amp;matt_ad_type=pla&amp;matt_merchant_id=307834549&amp;matt_product_id=MLA860251391&amp;matt_product_partition_id=492467635352&amp;matt_target_id=pla-492467635352&amp;gclid=EAIaIQobChMIiL-KqMD-7wIVEQqRCh0YRAIKEAQYASABEgJtEvD_BwE</v>
          </cell>
        </row>
        <row r="1799">
          <cell r="A1799" t="str">
            <v>I2889</v>
          </cell>
          <cell r="B1799" t="str">
            <v>Bulones 1/2" x 2"</v>
          </cell>
          <cell r="C1799" t="str">
            <v>u</v>
          </cell>
          <cell r="D1799">
            <v>50.08</v>
          </cell>
          <cell r="E1799">
            <v>44487</v>
          </cell>
          <cell r="F1799" t="str">
            <v>MERCADO LIBRE</v>
          </cell>
          <cell r="G1799" t="str">
            <v>01_MATERIALES</v>
          </cell>
          <cell r="H1799" t="str">
            <v>ACERO</v>
          </cell>
          <cell r="J1799" t="str">
            <v>https://articulo.mercadolibre.com.ar/MLA-912428392-bulon-hexagonal-astm-a325-12-x-2-x-75u-rega-sa-_JM#position=13&amp;type=item&amp;tracking_id=47d96499-cadd-4ba5-acf1-9c415dd27651</v>
          </cell>
        </row>
        <row r="1800">
          <cell r="A1800" t="str">
            <v>I2890</v>
          </cell>
          <cell r="B1800" t="str">
            <v>Cable unipolar de 2,5 mm</v>
          </cell>
          <cell r="C1800" t="str">
            <v>ml</v>
          </cell>
          <cell r="D1800">
            <v>11.625299999999999</v>
          </cell>
          <cell r="E1800">
            <v>44351</v>
          </cell>
          <cell r="F1800" t="str">
            <v>MERCADO LIBRE</v>
          </cell>
          <cell r="G1800" t="str">
            <v>01_MATERIALES</v>
          </cell>
          <cell r="H1800" t="str">
            <v>ELECTRICIDAD</v>
          </cell>
          <cell r="J1800" t="str">
            <v>https://articulo.mercadolibre.com.ar/MLA-739489926-unipolar-1x250-mm-pack-x-3-rollos-de-100-mts-cu-l-_JM#reco_item_pos=1&amp;reco_backend=machinalis-domain-pads&amp;reco_backend_type=low_level&amp;reco_client=vip-pads&amp;reco_id=bbbacd9a-4b04-48ab-a85a-ad0a1888644d&amp;is_advertising=true&amp;ad_domain=VIPCORE_RECOMMENDED&amp;ad_position=2&amp;ad_click_id=ODNiOTJlOWUtY2ZhZi00YjEzLWEyNWEtMmQxMGJmMjM0ZTJk</v>
          </cell>
        </row>
        <row r="1801">
          <cell r="A1801" t="str">
            <v>I2891</v>
          </cell>
          <cell r="B1801" t="str">
            <v>Caja de pase 20 x 20</v>
          </cell>
          <cell r="C1801" t="str">
            <v>u</v>
          </cell>
          <cell r="D1801">
            <v>882.42</v>
          </cell>
          <cell r="E1801">
            <v>44470</v>
          </cell>
          <cell r="F1801" t="str">
            <v>MERCADO LIBRE</v>
          </cell>
          <cell r="G1801" t="str">
            <v>01_MATERIALES</v>
          </cell>
          <cell r="H1801" t="str">
            <v>ELECTRICIDAD</v>
          </cell>
          <cell r="J1801" t="str">
            <v>https://articulo.mercadolibre.com.ar/MLA-866856979-caja-de-pase-estanco-20x20x10-romax-20-x-20-x-10-x-5-unid-_JM?matt_tool=99627252&amp;matt_word=&amp;matt_source=google&amp;matt_campaign_id=11618996398&amp;matt_ad_group_id=113657887432&amp;matt_match_type=&amp;matt_network=g&amp;matt_device=c&amp;matt_creative=479789011102&amp;matt_keyword=&amp;matt_ad_position=&amp;matt_ad_type=pla&amp;matt_merchant_id=131729186&amp;matt_product_id=MLA866856979&amp;matt_product_partition_id=492467635352&amp;matt_target_id=pla-492467635352&amp;gclid=EAIaIQobChMI_Iebk7WA8AIVSQuRCh2bOgBmEAQYBCABEgLzA_D_BwE</v>
          </cell>
        </row>
        <row r="1802">
          <cell r="A1802" t="str">
            <v>I2892</v>
          </cell>
          <cell r="B1802" t="str">
            <v>Cable Sintenax 3x2,5 mm</v>
          </cell>
          <cell r="C1802" t="str">
            <v>ml</v>
          </cell>
          <cell r="D1802">
            <v>186.84</v>
          </cell>
          <cell r="E1802">
            <v>44470</v>
          </cell>
          <cell r="F1802" t="str">
            <v>MERCADO LIBRE</v>
          </cell>
          <cell r="G1802" t="str">
            <v>01_MATERIALES</v>
          </cell>
          <cell r="H1802" t="str">
            <v>ELECTRICIDAD</v>
          </cell>
          <cell r="J1802" t="str">
            <v>https://articulo.mercadolibre.com.ar/MLA-912681174-cable-subterraneo-tipo-sintenax-3-x-25-venta-por-50-metros-_JM#position=2&amp;search_layout=stack&amp;type=item&amp;tracking_id=4da9e384-2fa5-42ab-bd68-37cb5dbce8b2</v>
          </cell>
        </row>
        <row r="1803">
          <cell r="A1803" t="str">
            <v>I2893</v>
          </cell>
          <cell r="B1803" t="str">
            <v>Plegado de chapa</v>
          </cell>
          <cell r="C1803" t="str">
            <v>m2</v>
          </cell>
          <cell r="D1803">
            <v>1546.1734693877552</v>
          </cell>
          <cell r="E1803">
            <v>44487</v>
          </cell>
          <cell r="F1803" t="str">
            <v>DOLARIZADO</v>
          </cell>
          <cell r="G1803" t="str">
            <v>01_MATERIALES</v>
          </cell>
          <cell r="H1803" t="str">
            <v>ACERO</v>
          </cell>
          <cell r="J1803">
            <v>14.795918367346939</v>
          </cell>
        </row>
        <row r="1804">
          <cell r="A1804" t="str">
            <v>I2894</v>
          </cell>
          <cell r="B1804" t="str">
            <v>Arandelas 1/2"</v>
          </cell>
          <cell r="C1804" t="str">
            <v>u</v>
          </cell>
          <cell r="D1804">
            <v>5.5640000000000001</v>
          </cell>
          <cell r="E1804">
            <v>44497</v>
          </cell>
          <cell r="F1804" t="str">
            <v>MERCADO LIBRE</v>
          </cell>
          <cell r="G1804" t="str">
            <v>01_MATERIALES</v>
          </cell>
          <cell r="H1804" t="str">
            <v>ACERO</v>
          </cell>
          <cell r="J1804" t="str">
            <v>https://articulo.mercadolibre.com.ar/MLA-903139748-arandela-plana-de-hierro-zincada-de-12-x-1kg-_JM#position=1&amp;search_layout=stack&amp;type=pad&amp;tracking_id=dd95281c-42a1-4dcf-bdf1-00d6be4b986c&amp;is_advertising=true&amp;ad_domain=VQCATCORE_LST&amp;ad_position=1&amp;ad_click_id=ZjFjNjA2ZDItYjUwMS00YWI4LWIxYzctMGZhYWJlMTNiYWI4</v>
          </cell>
        </row>
        <row r="1805">
          <cell r="A1805" t="str">
            <v>I2895</v>
          </cell>
          <cell r="B1805" t="str">
            <v>Tuercas de 1/2"</v>
          </cell>
          <cell r="C1805" t="str">
            <v>u</v>
          </cell>
          <cell r="D1805">
            <v>12.8926</v>
          </cell>
          <cell r="E1805">
            <v>44497</v>
          </cell>
          <cell r="F1805" t="str">
            <v>MERCADO LIBRE</v>
          </cell>
          <cell r="G1805" t="str">
            <v>01_MATERIALES</v>
          </cell>
          <cell r="H1805" t="str">
            <v>ACERO</v>
          </cell>
          <cell r="J1805" t="str">
            <v>https://articulo.mercadolibre.com.ar/MLA-908060890-tuercas-hexagonales-12-x-100-unidades-_JM?matt_tool=99627252&amp;matt_word=&amp;matt_source=google&amp;matt_campaign_id=11618996398&amp;matt_ad_group_id=113657887432&amp;matt_match_type=&amp;matt_network=g&amp;matt_device=c&amp;matt_creative=479789011102&amp;matt_keyword=&amp;matt_ad_position=&amp;matt_ad_type=pla&amp;matt_merchant_id=151273943&amp;matt_product_id=MLA908060890&amp;matt_product_partition_id=492467635352&amp;matt_target_id=pla-492467635352&amp;gclid=EAIaIQobChMI8amU9IaB8AIVBAiRCh16KgznEAQYASABEgL0EvD_BwE</v>
          </cell>
        </row>
        <row r="1806">
          <cell r="A1806" t="str">
            <v>I2896</v>
          </cell>
          <cell r="B1806" t="str">
            <v>Grower 1/2"</v>
          </cell>
          <cell r="C1806" t="str">
            <v>u</v>
          </cell>
          <cell r="D1806">
            <v>6.7939999999999996</v>
          </cell>
          <cell r="E1806">
            <v>44497</v>
          </cell>
          <cell r="F1806" t="str">
            <v>MERCADO LIBRE</v>
          </cell>
          <cell r="G1806" t="str">
            <v>01_MATERIALES</v>
          </cell>
          <cell r="H1806" t="str">
            <v>ACERO</v>
          </cell>
          <cell r="J1806" t="str">
            <v>https://articulo.mercadolibre.com.ar/MLA-908627779-arandelas-grower-12-pack-x-50-unidades-presion-oferta-_JM?matt_tool=27861415&amp;matt_word=&amp;matt_source=google&amp;matt_campaign_id=11617319756&amp;matt_ad_group_id=113657536952&amp;matt_match_type=&amp;matt_network=g&amp;matt_device=c&amp;matt_creative=479788986892&amp;matt_keyword=&amp;matt_ad_position=&amp;matt_ad_type=pla&amp;matt_merchant_id=140477406&amp;matt_product_id=MLA908627779&amp;matt_product_partition_id=420985601641&amp;matt_target_id=pla-420985601641&amp;gclid=EAIaIQobChMIou7jwoeB8AIVhAmRCh0dPwk7EAQYASABEgLUUvD_BwE</v>
          </cell>
        </row>
        <row r="1807">
          <cell r="A1807" t="str">
            <v>I2897</v>
          </cell>
          <cell r="B1807" t="str">
            <v>Metal desplegado romboidal 270-16-20 plancha de 1 x 3 m</v>
          </cell>
          <cell r="C1807" t="str">
            <v>m2</v>
          </cell>
          <cell r="D1807">
            <v>1515.1514999999999</v>
          </cell>
          <cell r="E1807">
            <v>44351</v>
          </cell>
          <cell r="F1807" t="str">
            <v>MERCADO LIBRE</v>
          </cell>
          <cell r="G1807" t="str">
            <v>01_MATERIALES</v>
          </cell>
          <cell r="H1807" t="str">
            <v>ACERO</v>
          </cell>
          <cell r="J1807" t="str">
            <v>https://articulo.mercadolibre.com.ar/MLA-851048747-metal-desplegado-pesado-270x16x20-plancha-1x3m-_JM#position=35&amp;type=item&amp;tracking_id=c399a258-2e72-4f9b-a7f5-d92b671a3a73</v>
          </cell>
        </row>
        <row r="1808">
          <cell r="A1808" t="str">
            <v>I2898</v>
          </cell>
          <cell r="B1808" t="str">
            <v>Hierro angulo 1 1/2" x 3/16" x 6 mts</v>
          </cell>
          <cell r="C1808" t="str">
            <v>ml</v>
          </cell>
          <cell r="D1808">
            <v>415.28930000000003</v>
          </cell>
          <cell r="E1808">
            <v>44351</v>
          </cell>
          <cell r="F1808" t="str">
            <v>MERCADO LIBRE</v>
          </cell>
          <cell r="G1808" t="str">
            <v>01_MATERIALES</v>
          </cell>
          <cell r="H1808" t="str">
            <v>ACERO</v>
          </cell>
          <cell r="J1808" t="str">
            <v>https://articulo.mercadolibre.com.ar/MLA-867735444-hierro-angulo-l-1-12-3810mm-x-316-480mm-x-6-mts-_JM#position=5&amp;type=item&amp;tracking_id=f1f5a458-6e69-4ea5-a925-d178481de3dc</v>
          </cell>
        </row>
        <row r="1809">
          <cell r="A1809" t="str">
            <v>I2899</v>
          </cell>
          <cell r="B1809" t="str">
            <v>Bisagra Municion 100 X 37 X 2.5 Soldar</v>
          </cell>
          <cell r="C1809" t="str">
            <v>u</v>
          </cell>
          <cell r="D1809">
            <v>169.42</v>
          </cell>
          <cell r="E1809">
            <v>44487</v>
          </cell>
          <cell r="F1809" t="str">
            <v>MERCADO LIBRE</v>
          </cell>
          <cell r="G1809" t="str">
            <v>01_MATERIALES</v>
          </cell>
          <cell r="H1809" t="str">
            <v>ACERO</v>
          </cell>
          <cell r="J1809" t="str">
            <v>https://articulo.mercadolibre.com.ar/MLA-636244251-bisagra-municion-100-x-75-x-25-soldar-reforzada-herrero-_JM#reco_item_pos=0&amp;reco_backend=machinalis-v2p-pdp-boost-v2&amp;reco_backend_type=low_level&amp;reco_client=vip-v2p&amp;reco_id=b4b3c115-3d60-4086-b86d-a8f2d35d2595</v>
          </cell>
        </row>
        <row r="1810">
          <cell r="A1810" t="str">
            <v>I2900</v>
          </cell>
          <cell r="B1810" t="str">
            <v>Cerradura doble paleta</v>
          </cell>
          <cell r="C1810" t="str">
            <v>u</v>
          </cell>
          <cell r="D1810">
            <v>1196.4264000000001</v>
          </cell>
          <cell r="E1810">
            <v>44497</v>
          </cell>
          <cell r="F1810" t="str">
            <v>MERCADO LIBRE</v>
          </cell>
          <cell r="G1810" t="str">
            <v>01_MATERIALES</v>
          </cell>
          <cell r="H1810" t="str">
            <v>ACERO</v>
          </cell>
          <cell r="J1810" t="str">
            <v>https://articulo.mercadolibre.com.ar/MLA-604075990-cerrojo-doble-paleta-corredizo-cerradura-212-atila-6-_JM#reco_item_pos=2&amp;reco_backend=machinalis-v2p-pdp-boost-v2&amp;reco_backend_type=low_level&amp;reco_client=vip-v2p&amp;reco_id=130825ee-dd66-4437-958f-1466960afa62</v>
          </cell>
        </row>
        <row r="1811">
          <cell r="A1811" t="str">
            <v>I2901</v>
          </cell>
          <cell r="B1811" t="str">
            <v xml:space="preserve">Prepinatado al horno </v>
          </cell>
          <cell r="C1811" t="str">
            <v>m2</v>
          </cell>
          <cell r="D1811">
            <v>408.40306122448982</v>
          </cell>
          <cell r="E1811">
            <v>44487</v>
          </cell>
          <cell r="F1811" t="str">
            <v>DOLARIZADO</v>
          </cell>
          <cell r="G1811" t="str">
            <v>01_MATERIALES</v>
          </cell>
          <cell r="H1811" t="str">
            <v>ACERO</v>
          </cell>
          <cell r="J1811">
            <v>3.9081632653061225</v>
          </cell>
        </row>
        <row r="1812">
          <cell r="A1812" t="str">
            <v>I2902</v>
          </cell>
          <cell r="B1812" t="str">
            <v>Caño estructural 60x60 3,2 mm x 6 mts</v>
          </cell>
          <cell r="C1812" t="str">
            <v>ml</v>
          </cell>
          <cell r="D1812">
            <v>1231.7273</v>
          </cell>
          <cell r="E1812">
            <v>44444</v>
          </cell>
          <cell r="F1812" t="str">
            <v>MERCADO LIBRE</v>
          </cell>
          <cell r="G1812" t="str">
            <v>01_MATERIALES</v>
          </cell>
          <cell r="H1812" t="str">
            <v>ACERO</v>
          </cell>
          <cell r="J1812" t="str">
            <v>https://articulo.mercadolibre.com.ar/MLA-829642285-cano-estructural-60x60-espesor-320-mm-lo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829642285&amp;matt_product_partition_id=492467635352&amp;matt_target_id=pla-492467635352&amp;gclid=EAIaIQobChMIi7TBmdPx7wIVAgWRCh13WAoGEAQYBCABEgJ4AvD_BwE</v>
          </cell>
        </row>
        <row r="1813">
          <cell r="A1813" t="str">
            <v>I2903</v>
          </cell>
          <cell r="B1813" t="str">
            <v>Tubo Pvc Para Encofrado 315 X 3mts Tuboforte</v>
          </cell>
          <cell r="C1813" t="str">
            <v>ml</v>
          </cell>
          <cell r="D1813">
            <v>3137.1912000000002</v>
          </cell>
          <cell r="E1813">
            <v>44497</v>
          </cell>
          <cell r="F1813" t="str">
            <v>MERCADO LIBRE</v>
          </cell>
          <cell r="G1813" t="str">
            <v>01_MATERIALES</v>
          </cell>
          <cell r="H1813" t="str">
            <v>INST. ELECTRICA</v>
          </cell>
          <cell r="J1813" t="str">
            <v>https://articulo.mercadolibre.com.ar/MLA-877567835-tubo-pvc-para-encofrado-315-x-3mts-tuboforte-_JM?matt_tool=99627252&amp;matt_word=&amp;matt_source=google&amp;matt_campaign_id=11618996398&amp;matt_ad_group_id=113657887432&amp;matt_match_type=&amp;matt_network=g&amp;matt_device=c&amp;matt_creative=479789011102&amp;matt_keyword=&amp;matt_ad_position=&amp;matt_ad_type=pla&amp;matt_merchant_id=143827604&amp;matt_product_id=MLA877567835&amp;matt_product_partition_id=492467635352&amp;matt_target_id=pla-492467635352&amp;gclid=Cj0KCQjw6-SDBhCMARIsAGbI7UiX8XYdkUTsyax9LROzY0h-vCW-oh5rg6m40XObfRDdhuNl5hn7V-AaAvqqEALw_wcB</v>
          </cell>
        </row>
        <row r="1814">
          <cell r="A1814" t="str">
            <v>I2904</v>
          </cell>
          <cell r="B1814" t="str">
            <v>Cañería PEAD 110</v>
          </cell>
          <cell r="C1814" t="str">
            <v>ml</v>
          </cell>
          <cell r="D1814">
            <v>386.17015306122443</v>
          </cell>
          <cell r="E1814">
            <v>44487</v>
          </cell>
          <cell r="F1814" t="str">
            <v>DOLARIZADO</v>
          </cell>
          <cell r="G1814" t="str">
            <v>01_MATERIALES</v>
          </cell>
          <cell r="H1814" t="str">
            <v>CAÑOS PEAD</v>
          </cell>
          <cell r="J1814">
            <v>3.6954081632653057</v>
          </cell>
        </row>
        <row r="1815">
          <cell r="A1815" t="str">
            <v>I2905</v>
          </cell>
          <cell r="B1815" t="str">
            <v>Mano de obra de tunelera</v>
          </cell>
          <cell r="C1815" t="str">
            <v>ml</v>
          </cell>
          <cell r="D1815">
            <v>9359.7000000000007</v>
          </cell>
          <cell r="E1815">
            <v>44470</v>
          </cell>
          <cell r="F1815" t="str">
            <v>ATADO AL BASICO OFICIAL</v>
          </cell>
          <cell r="G1815" t="str">
            <v>01_MATERIALES</v>
          </cell>
          <cell r="H1815">
            <v>0</v>
          </cell>
          <cell r="J1815" t="str">
            <v>30 basicos de oficial</v>
          </cell>
        </row>
        <row r="1816">
          <cell r="A1816" t="str">
            <v>I2906</v>
          </cell>
          <cell r="B1816" t="str">
            <v>Sistema de puertas y placas separadoras para habitáculos de inodoro en chapa doblada galvanizada</v>
          </cell>
          <cell r="C1816" t="str">
            <v>ml</v>
          </cell>
          <cell r="D1816">
            <v>1</v>
          </cell>
          <cell r="E1816">
            <v>36526</v>
          </cell>
          <cell r="F1816" t="str">
            <v>SIN PRECIO</v>
          </cell>
          <cell r="G1816" t="str">
            <v>01_MATERIALES</v>
          </cell>
          <cell r="H1816">
            <v>0</v>
          </cell>
          <cell r="J1816" t="str">
            <v>SIN CÓDIGO</v>
          </cell>
        </row>
        <row r="1817">
          <cell r="A1817" t="str">
            <v>I2907</v>
          </cell>
          <cell r="B1817" t="str">
            <v>Equipamiento general de boletería</v>
          </cell>
          <cell r="C1817" t="str">
            <v>gl</v>
          </cell>
          <cell r="D1817">
            <v>1</v>
          </cell>
          <cell r="E1817">
            <v>36526</v>
          </cell>
          <cell r="F1817" t="str">
            <v>SIN PRECIO</v>
          </cell>
          <cell r="G1817" t="str">
            <v>01_MATERIALES</v>
          </cell>
          <cell r="H1817">
            <v>0</v>
          </cell>
          <cell r="J1817" t="str">
            <v>SIN CÓDIGO</v>
          </cell>
        </row>
        <row r="1818">
          <cell r="A1818" t="str">
            <v>I2908</v>
          </cell>
          <cell r="B1818" t="str">
            <v>Sistema de recolección de aguas de lluvia</v>
          </cell>
          <cell r="C1818" t="str">
            <v>gl</v>
          </cell>
          <cell r="D1818">
            <v>1</v>
          </cell>
          <cell r="E1818">
            <v>36526</v>
          </cell>
          <cell r="F1818" t="str">
            <v>SIN PRECIO</v>
          </cell>
          <cell r="G1818" t="str">
            <v>01_MATERIALES</v>
          </cell>
          <cell r="H1818">
            <v>0</v>
          </cell>
          <cell r="J1818" t="str">
            <v>SIN CÓDIGO</v>
          </cell>
        </row>
        <row r="1819">
          <cell r="A1819" t="str">
            <v>I2909</v>
          </cell>
          <cell r="B1819" t="str">
            <v>Insumos desconocido</v>
          </cell>
          <cell r="C1819" t="str">
            <v>gl</v>
          </cell>
          <cell r="D1819">
            <v>1</v>
          </cell>
          <cell r="E1819">
            <v>36526</v>
          </cell>
          <cell r="F1819" t="str">
            <v>MARCADOR</v>
          </cell>
          <cell r="G1819" t="str">
            <v>01_MATERIALES</v>
          </cell>
          <cell r="H1819">
            <v>0</v>
          </cell>
          <cell r="J1819" t="str">
            <v>SIN CÓDIGO</v>
          </cell>
        </row>
        <row r="1820">
          <cell r="A1820" t="str">
            <v>I2910</v>
          </cell>
          <cell r="B1820" t="str">
            <v>Gestión Ambiental y Social Pacheco</v>
          </cell>
          <cell r="C1820" t="str">
            <v>gl</v>
          </cell>
          <cell r="D1820">
            <v>568000</v>
          </cell>
          <cell r="E1820">
            <v>44287</v>
          </cell>
          <cell r="F1820" t="str">
            <v>SIN FUENTE</v>
          </cell>
          <cell r="G1820" t="str">
            <v>04_SUBCONTRATOS</v>
          </cell>
          <cell r="H1820" t="str">
            <v>INGENIERIA</v>
          </cell>
          <cell r="J1820" t="str">
            <v>SIN CÓDIGO</v>
          </cell>
        </row>
        <row r="1821">
          <cell r="A1821" t="str">
            <v>I2911</v>
          </cell>
          <cell r="B1821" t="str">
            <v>Gestión y Control de Calidad Pacheco</v>
          </cell>
          <cell r="C1821" t="str">
            <v>gl</v>
          </cell>
          <cell r="D1821">
            <v>1135987.2</v>
          </cell>
          <cell r="E1821">
            <v>44287</v>
          </cell>
          <cell r="F1821" t="str">
            <v>SIN FUENTE</v>
          </cell>
          <cell r="G1821" t="str">
            <v>04_SUBCONTRATOS</v>
          </cell>
          <cell r="H1821" t="str">
            <v>INGENIERIA</v>
          </cell>
          <cell r="J1821" t="str">
            <v>SIN CÓDIGO</v>
          </cell>
        </row>
        <row r="1822">
          <cell r="A1822" t="str">
            <v>I2912</v>
          </cell>
          <cell r="B1822" t="str">
            <v>Perfil L 2" x 3/16" (3,6 kg/ml)</v>
          </cell>
          <cell r="C1822" t="str">
            <v>ml</v>
          </cell>
          <cell r="D1822">
            <v>626.72</v>
          </cell>
          <cell r="E1822">
            <v>44444</v>
          </cell>
          <cell r="F1822" t="str">
            <v>MERCADO LIBRE</v>
          </cell>
          <cell r="G1822" t="str">
            <v>01_MATERIALES</v>
          </cell>
          <cell r="H1822" t="str">
            <v>ACERO</v>
          </cell>
          <cell r="J1822" t="str">
            <v>https://articulo.mercadolibre.com.ar/MLA-610218094-angulo-de-hierro-2-x-316-gramabi-barra-de-6-mt-perfil-l-de-5080-x-475-mm-marco-reja-herreria-bastidor-lpn-90-_JM?variation=29676124419#reco_item_pos=1&amp;reco_backend=machinalis-v2p-pdp-boost-v2&amp;reco_backend_type=low_level&amp;reco_client=vip-v2p&amp;reco_id=f95e2950-6723-47e3-b3bb-d4dfcfe872d6</v>
          </cell>
        </row>
        <row r="1823">
          <cell r="A1823" t="str">
            <v>I2913</v>
          </cell>
          <cell r="B1823" t="str">
            <v xml:space="preserve">Metal desplegado 500x30x30 </v>
          </cell>
          <cell r="C1823" t="str">
            <v>m2</v>
          </cell>
          <cell r="D1823">
            <v>2067.77</v>
          </cell>
          <cell r="E1823">
            <v>44444</v>
          </cell>
          <cell r="F1823" t="str">
            <v>MERCADO LIBRE</v>
          </cell>
          <cell r="G1823" t="str">
            <v>01_MATERIALES</v>
          </cell>
          <cell r="H1823" t="str">
            <v>ACERO</v>
          </cell>
          <cell r="J1823" t="str">
            <v>https://articulo.mercadolibre.com.ar/MLA-693053294-metal-desplegado-500-30-30-hoja-de-100-x-200-mts-_JM#reco_item_pos=1&amp;reco_backend=machinalis-v2p-pdp-boost-v2&amp;reco_backend_type=low_level&amp;reco_client=vip-v2p&amp;reco_id=ea40dd68-5881-4d3d-a8ed-a7842bbfb089</v>
          </cell>
        </row>
        <row r="1824">
          <cell r="A1824" t="str">
            <v>I2914</v>
          </cell>
          <cell r="B1824" t="str">
            <v>Planchuela 1 1/4 x 3/16</v>
          </cell>
          <cell r="C1824" t="str">
            <v>ml</v>
          </cell>
          <cell r="D1824">
            <v>213.49860000000001</v>
          </cell>
          <cell r="E1824">
            <v>44444</v>
          </cell>
          <cell r="F1824" t="str">
            <v>MERCADO LIBRE</v>
          </cell>
          <cell r="G1824" t="str">
            <v>01_MATERIALES</v>
          </cell>
          <cell r="H1824" t="str">
            <v>ACERO</v>
          </cell>
          <cell r="J1824" t="str">
            <v>https://articulo.mercadolibre.com.ar/MLA-909792371-planchuela-hierro-1-14-x-316-317x48mm-x-6mts-polimetal-_JM#position=3&amp;type=item&amp;tracking_id=4d3fc23c-b3e9-4046-947d-81b4866c57d6</v>
          </cell>
        </row>
        <row r="1825">
          <cell r="A1825" t="str">
            <v>I2915</v>
          </cell>
          <cell r="B1825" t="str">
            <v>AST Asiento Modelo Tigre (H°A°)</v>
          </cell>
          <cell r="C1825" t="str">
            <v>u</v>
          </cell>
          <cell r="D1825">
            <v>26543</v>
          </cell>
          <cell r="E1825">
            <v>44487</v>
          </cell>
          <cell r="F1825" t="str">
            <v>DOLARIZADO</v>
          </cell>
          <cell r="G1825" t="str">
            <v>01_MATERIALES</v>
          </cell>
          <cell r="H1825" t="str">
            <v>HORMIGON</v>
          </cell>
          <cell r="J1825">
            <v>254</v>
          </cell>
        </row>
        <row r="1826">
          <cell r="A1826" t="str">
            <v>I2916</v>
          </cell>
          <cell r="B1826" t="str">
            <v>Cable MT Cu 1x95mm² 33kV - IRAM 2178 - Clase 1 - Armado</v>
          </cell>
          <cell r="C1826" t="str">
            <v>ml</v>
          </cell>
          <cell r="D1826">
            <v>1987.6033</v>
          </cell>
          <cell r="E1826">
            <v>44444</v>
          </cell>
          <cell r="F1826" t="str">
            <v>MERCADO LIBRE</v>
          </cell>
          <cell r="G1826" t="str">
            <v>01_MATERIALES</v>
          </cell>
          <cell r="H1826" t="str">
            <v>ELECTRICIDAD</v>
          </cell>
          <cell r="J1826" t="str">
            <v>https://articulo.mercadolibre.com.ar/MLA-654512182-cable-subterraneo-unipolar-1-x-95mm-norma-iram-2178-1-mh-_JM?matt_tool=99627252&amp;matt_word=&amp;matt_source=google&amp;matt_campaign_id=11618996398&amp;matt_ad_group_id=113657887432&amp;matt_match_type=&amp;matt_network=g&amp;matt_device=c&amp;matt_creative=479789011102&amp;matt_keyword=&amp;matt_ad_position=&amp;matt_ad_type=pla&amp;matt_merchant_id=148845653&amp;matt_product_id=MLA654512182&amp;matt_product_partition_id=492467635352&amp;matt_target_id=pla-492467635352&amp;gclid=Cj0KCQjwvYSEBhDjARIsAJMn0lgq_oXI4k3p9f-At8A4yL7ChZ-pS-Uy7HBAJBdB-fHEwRrc0VfZLt8aAgKXEALw_wcB</v>
          </cell>
        </row>
        <row r="1827">
          <cell r="A1827" t="str">
            <v>I2917</v>
          </cell>
          <cell r="B1827" t="str">
            <v>Cable MT Cu 1x70mm² 33kV - IRAM 2178 - Clase 1 - Armado</v>
          </cell>
          <cell r="C1827" t="str">
            <v>ml</v>
          </cell>
          <cell r="D1827">
            <v>1526.4463000000001</v>
          </cell>
          <cell r="E1827">
            <v>44444</v>
          </cell>
          <cell r="F1827" t="str">
            <v>MERCADO LIBRE</v>
          </cell>
          <cell r="G1827" t="str">
            <v>01_MATERIALES</v>
          </cell>
          <cell r="H1827" t="str">
            <v>ELECTRICIDAD</v>
          </cell>
          <cell r="J1827" t="str">
            <v>https://articulo.mercadolibre.com.ar/MLA-654511097-cable-subterraneo-unipolar-1-x-70mm-norma-iram-2178-1-mh-_JM?matt_tool=99627252&amp;matt_word=&amp;matt_source=google&amp;matt_campaign_id=11618996398&amp;matt_ad_group_id=113657887432&amp;matt_match_type=&amp;matt_network=g&amp;matt_device=c&amp;matt_creative=479789011102&amp;matt_keyword=&amp;matt_ad_position=&amp;matt_ad_type=pla&amp;matt_merchant_id=148845653&amp;matt_product_id=MLA654511097&amp;matt_product_partition_id=492467635352&amp;matt_target_id=pla-492467635352&amp;gclid=Cj0KCQjwvYSEBhDjARIsAJMn0lhFKQ8t3lYAWe_l_3J-FQCLlaj_MuZf7Yhaqw-8r8aSt-07q4XVbEUaAuBsEALw_wcB</v>
          </cell>
        </row>
        <row r="1828">
          <cell r="A1828" t="str">
            <v>I2918</v>
          </cell>
          <cell r="B1828" t="str">
            <v>Cable MT Cu 1x(3x50mm²) 3,3kV - IRAM 2178 - Clase 2 - Armado</v>
          </cell>
          <cell r="C1828" t="str">
            <v>ml</v>
          </cell>
          <cell r="D1828">
            <v>3915.7024999999999</v>
          </cell>
          <cell r="E1828">
            <v>44444</v>
          </cell>
          <cell r="F1828" t="str">
            <v>MERCADO LIBRE</v>
          </cell>
          <cell r="G1828" t="str">
            <v>01_MATERIALES</v>
          </cell>
          <cell r="H1828" t="str">
            <v>ELECTRICIDAD</v>
          </cell>
          <cell r="J1828" t="str">
            <v>https://articulo.mercadolibre.com.ar/MLA-865043991-cable-sintenax-valio-3x50-1x25-mm-prysmian-x-metro-lineal-_JM?matt_tool=99627252&amp;matt_word=&amp;matt_source=google&amp;matt_campaign_id=11618996398&amp;matt_ad_group_id=113657887432&amp;matt_match_type=&amp;matt_network=g&amp;matt_device=c&amp;matt_creative=479789011102&amp;matt_keyword=&amp;matt_ad_position=&amp;matt_ad_type=pla&amp;matt_merchant_id=148845653&amp;matt_product_id=MLA865043991&amp;matt_product_partition_id=492467635352&amp;matt_target_id=pla-492467635352&amp;gclid=Cj0KCQjwvYSEBhDjARIsAJMn0liQIxNXVM4u9LOWwZgiQs1vrdeRcMWCu3qyR7KKQ98fEzejy2iUVcUaAteoEALw_wcB</v>
          </cell>
        </row>
        <row r="1829">
          <cell r="A1829" t="str">
            <v>I2919</v>
          </cell>
          <cell r="B1829" t="str">
            <v>Cable Comando Cu 1x(24x1mm²) - IRAM 2268  - Apanatallados - Armado</v>
          </cell>
          <cell r="C1829" t="str">
            <v>ml</v>
          </cell>
          <cell r="D1829">
            <v>1056.3399999999999</v>
          </cell>
          <cell r="E1829">
            <v>44308</v>
          </cell>
          <cell r="F1829" t="str">
            <v>MERCADO LIBRE</v>
          </cell>
          <cell r="G1829" t="str">
            <v>01_MATERIALES</v>
          </cell>
          <cell r="H1829" t="str">
            <v>ELECTRICIDAD</v>
          </cell>
          <cell r="J1829" t="str">
            <v>https://www.jalux.com.ar/categorias-categorias-categorias-cable-mh-senalizacion-24x1-5--det--MH0000000000210</v>
          </cell>
        </row>
        <row r="1830">
          <cell r="A1830" t="str">
            <v>I2920</v>
          </cell>
          <cell r="B1830" t="str">
            <v>Cable Telefónico 11 pares - 1,5mm² - IRAM 2268 - Apantallados - Armados</v>
          </cell>
          <cell r="C1830" t="str">
            <v>ml</v>
          </cell>
          <cell r="D1830">
            <v>87.2727</v>
          </cell>
          <cell r="E1830">
            <v>44444</v>
          </cell>
          <cell r="F1830" t="str">
            <v>MERCADO LIBRE</v>
          </cell>
          <cell r="G1830" t="str">
            <v>01_MATERIALES</v>
          </cell>
          <cell r="H1830" t="str">
            <v>ELECTRICIDAD</v>
          </cell>
          <cell r="J1830" t="str">
            <v>https://articulo.mercadolibre.com.ar/MLA-674209269-cable-11-pares-portero-electrico-commax-netyer-garins-x-50-m-_JM?matt_tool=28447691&amp;matt_word=&amp;matt_source=google&amp;matt_campaign_id=11615439258&amp;matt_ad_group_id=114642691833&amp;matt_match_type=&amp;matt_network=g&amp;matt_device=c&amp;matt_creative=479788909186&amp;matt_keyword=&amp;matt_ad_position=&amp;matt_ad_type=pla&amp;matt_merchant_id=114368600&amp;matt_product_id=MLA674209269&amp;matt_product_partition_id=498532807912&amp;matt_target_id=pla-498532807912&amp;gclid=Cj0KCQjwvYSEBhDjARIsAJMn0lhmNXWY4_UUznZCRERmoPLL2oI-icidE-3rSaP9eDvO2ZAh8DbN9-UaAtKtEALw_wcB</v>
          </cell>
        </row>
        <row r="1831">
          <cell r="A1831" t="str">
            <v>I2921</v>
          </cell>
          <cell r="B1831" t="str">
            <v>Conjunto de empalme 35kV p/3x1x95mm² - Rychem: MSXU 6131 35KV o similar</v>
          </cell>
          <cell r="C1831" t="str">
            <v>Uni</v>
          </cell>
          <cell r="D1831">
            <v>12540</v>
          </cell>
          <cell r="E1831">
            <v>44487</v>
          </cell>
          <cell r="F1831" t="str">
            <v>JJP</v>
          </cell>
          <cell r="G1831" t="str">
            <v>01_MATERIALES</v>
          </cell>
          <cell r="H1831" t="str">
            <v>ELECTRICIDAD</v>
          </cell>
          <cell r="J1831">
            <v>120</v>
          </cell>
        </row>
        <row r="1832">
          <cell r="A1832" t="str">
            <v>I2922</v>
          </cell>
          <cell r="B1832" t="str">
            <v>Conjunto de empalme 35kV p/3x1x70mm² - Rychem: EPKJ – 36B – 3SB – 3XU o similar</v>
          </cell>
          <cell r="C1832" t="str">
            <v>Uni</v>
          </cell>
          <cell r="D1832">
            <v>10450</v>
          </cell>
          <cell r="E1832">
            <v>44487</v>
          </cell>
          <cell r="F1832" t="str">
            <v>JJP</v>
          </cell>
          <cell r="G1832" t="str">
            <v>01_MATERIALES</v>
          </cell>
          <cell r="H1832" t="str">
            <v>ELECTRICIDAD</v>
          </cell>
          <cell r="J1832">
            <v>100</v>
          </cell>
        </row>
        <row r="1833">
          <cell r="A1833" t="str">
            <v>I2923</v>
          </cell>
          <cell r="B1833" t="str">
            <v>Conjunto de empalme 13,2kV p/1x3x50mm² - Rychem: VMLK 532 o similar</v>
          </cell>
          <cell r="C1833" t="str">
            <v>Uni</v>
          </cell>
          <cell r="D1833">
            <v>9405</v>
          </cell>
          <cell r="E1833">
            <v>44487</v>
          </cell>
          <cell r="F1833" t="str">
            <v>JJP</v>
          </cell>
          <cell r="G1833" t="str">
            <v>01_MATERIALES</v>
          </cell>
          <cell r="H1833" t="str">
            <v>ELECTRICIDAD</v>
          </cell>
          <cell r="J1833">
            <v>90</v>
          </cell>
        </row>
        <row r="1834">
          <cell r="A1834" t="str">
            <v>I2924</v>
          </cell>
          <cell r="B1834" t="str">
            <v>Conjunto de empalme multipar 1kV - Rychem: VMDU 6X2,5+18X1,5+KT6 o similar</v>
          </cell>
          <cell r="C1834" t="str">
            <v>Uni</v>
          </cell>
          <cell r="D1834">
            <v>26125</v>
          </cell>
          <cell r="E1834">
            <v>44487</v>
          </cell>
          <cell r="F1834" t="str">
            <v>JJP</v>
          </cell>
          <cell r="G1834" t="str">
            <v>01_MATERIALES</v>
          </cell>
          <cell r="H1834" t="str">
            <v>ELECTRICIDAD</v>
          </cell>
          <cell r="J1834">
            <v>250</v>
          </cell>
        </row>
        <row r="1835">
          <cell r="A1835" t="str">
            <v>I2925</v>
          </cell>
          <cell r="B1835" t="str">
            <v xml:space="preserve">Cable fibra óptica monomodo 48 pelos - IEC 60793 / IEC 60794, ITU-T G652D </v>
          </cell>
          <cell r="C1835" t="str">
            <v>ml</v>
          </cell>
          <cell r="D1835">
            <v>102.99590000000001</v>
          </cell>
          <cell r="E1835">
            <v>44444</v>
          </cell>
          <cell r="F1835" t="str">
            <v>MERCADO LIBRE</v>
          </cell>
          <cell r="G1835" t="str">
            <v>01_MATERIALES</v>
          </cell>
          <cell r="H1835" t="str">
            <v>ELECTRICIDAD</v>
          </cell>
          <cell r="J1835" t="str">
            <v>https://articulo.mercadolibre.com.ar/MLA-817866150-fibra-optica-adss-48-cores-monomodo-g652d-bobina-4km-sm-_JM?matt_tool=28960764&amp;matt_word=&amp;matt_source=google&amp;matt_campaign_id=11617319696&amp;matt_ad_group_id=108457960970&amp;matt_match_type=&amp;matt_network=g&amp;matt_device=c&amp;matt_creative=479788905259&amp;matt_keyword=&amp;matt_ad_position=&amp;matt_ad_type=pla&amp;matt_merchant_id=124616547&amp;matt_product_id=MLA817866150&amp;matt_product_partition_id=300169103711&amp;matt_target_id=pla-300169103711&amp;gclid=Cj0KCQjwvYSEBhDjARIsAJMn0lirZ6q06jrDcId_5QE6tHuB3oP4tt0LNn4IS_Lku-UKGZcFmUeM5ZMaAqZBEALw_wcB</v>
          </cell>
        </row>
        <row r="1836">
          <cell r="A1836" t="str">
            <v>I2926</v>
          </cell>
          <cell r="B1836" t="str">
            <v>Empalme Cable un pelo FO (completo, caja/manguitos/etc.)</v>
          </cell>
          <cell r="C1836" t="str">
            <v>u</v>
          </cell>
          <cell r="D1836">
            <v>888.25</v>
          </cell>
          <cell r="E1836">
            <v>44487</v>
          </cell>
          <cell r="F1836" t="str">
            <v>JJP</v>
          </cell>
          <cell r="G1836" t="str">
            <v>01_MATERIALES</v>
          </cell>
          <cell r="H1836" t="str">
            <v>ELECTRICIDAD</v>
          </cell>
          <cell r="J1836">
            <v>8.5</v>
          </cell>
        </row>
        <row r="1837">
          <cell r="A1837" t="str">
            <v>I2927</v>
          </cell>
          <cell r="B1837" t="str">
            <v>Marco Y Rejilla De 25 X 25 De Fundición</v>
          </cell>
          <cell r="C1837" t="str">
            <v>u</v>
          </cell>
          <cell r="D1837">
            <v>785.12400000000002</v>
          </cell>
          <cell r="E1837">
            <v>44444</v>
          </cell>
          <cell r="F1837" t="str">
            <v>MERCADO LIBRE</v>
          </cell>
          <cell r="G1837" t="str">
            <v>01_MATERIALES</v>
          </cell>
          <cell r="H1837" t="str">
            <v>ACERO</v>
          </cell>
          <cell r="J1837" t="str">
            <v>https://articulo.mercadolibre.com.ar/MLA-862346596-rejilla-fundicion-reforzada-30x30cm-hierro-marco-rohermet-_JM#reco_item_pos=0&amp;reco_backend=machinalis-v2p-pdp-boost-v2&amp;reco_backend_type=low_level&amp;reco_client=vip-v2p&amp;reco_id=ccbcccec-33e3-4818-b09e-9926ee273973</v>
          </cell>
        </row>
        <row r="1838">
          <cell r="A1838" t="str">
            <v>I2928</v>
          </cell>
          <cell r="B1838" t="str">
            <v>Gestión Ambiental y Social Suarez</v>
          </cell>
          <cell r="C1838" t="str">
            <v>gl</v>
          </cell>
          <cell r="D1838">
            <v>658880</v>
          </cell>
          <cell r="E1838">
            <v>44309</v>
          </cell>
          <cell r="F1838" t="str">
            <v>SIN FUENTE</v>
          </cell>
          <cell r="G1838" t="str">
            <v>04_SUBCONTRATOS</v>
          </cell>
          <cell r="H1838" t="str">
            <v>INGENIERIA</v>
          </cell>
          <cell r="J1838" t="str">
            <v>SIN CÓDIGO</v>
          </cell>
        </row>
        <row r="1839">
          <cell r="A1839" t="str">
            <v>I2929</v>
          </cell>
          <cell r="B1839" t="str">
            <v>Gestión y Control de Calidad Suarez</v>
          </cell>
          <cell r="C1839" t="str">
            <v>gl</v>
          </cell>
          <cell r="D1839">
            <v>1363184.6399999999</v>
          </cell>
          <cell r="E1839">
            <v>44309</v>
          </cell>
          <cell r="F1839" t="str">
            <v>SIN FUENTE</v>
          </cell>
          <cell r="G1839" t="str">
            <v>04_SUBCONTRATOS</v>
          </cell>
          <cell r="H1839" t="str">
            <v>INGENIERIA</v>
          </cell>
          <cell r="J1839" t="str">
            <v>SIN CÓDIGO</v>
          </cell>
        </row>
        <row r="1840">
          <cell r="A1840" t="str">
            <v>I2930</v>
          </cell>
          <cell r="B1840" t="str">
            <v>Gestión Ambiental y Social Benavidez</v>
          </cell>
          <cell r="C1840" t="str">
            <v>gl</v>
          </cell>
          <cell r="D1840">
            <v>658880</v>
          </cell>
          <cell r="E1840">
            <v>44309</v>
          </cell>
          <cell r="F1840" t="str">
            <v>SIN FUENTE</v>
          </cell>
          <cell r="G1840" t="str">
            <v>04_SUBCONTRATOS</v>
          </cell>
          <cell r="H1840" t="str">
            <v>INGENIERIA</v>
          </cell>
          <cell r="J1840" t="str">
            <v>SIN CÓDIGO</v>
          </cell>
        </row>
        <row r="1841">
          <cell r="A1841" t="str">
            <v>I2931</v>
          </cell>
          <cell r="B1841" t="str">
            <v>Gestión y Control de Calidad Benavidez</v>
          </cell>
          <cell r="C1841" t="str">
            <v>gl</v>
          </cell>
          <cell r="D1841">
            <v>1363184.6399999999</v>
          </cell>
          <cell r="E1841">
            <v>44309</v>
          </cell>
          <cell r="F1841" t="str">
            <v>SIN FUENTE</v>
          </cell>
          <cell r="G1841" t="str">
            <v>04_SUBCONTRATOS</v>
          </cell>
          <cell r="H1841" t="str">
            <v>INGENIERIA</v>
          </cell>
          <cell r="J1841" t="str">
            <v>SIN CÓDIGO</v>
          </cell>
        </row>
        <row r="1842">
          <cell r="A1842" t="str">
            <v>I2932</v>
          </cell>
          <cell r="B1842" t="str">
            <v>Aspersor Hunter Pgp Ultra Riego Arco Ajustable Radio 5 A 14m</v>
          </cell>
          <cell r="C1842" t="str">
            <v>u</v>
          </cell>
          <cell r="D1842">
            <v>2176.8595</v>
          </cell>
          <cell r="E1842">
            <v>44444</v>
          </cell>
          <cell r="F1842" t="str">
            <v>MERCADO LIBRE</v>
          </cell>
          <cell r="G1842" t="str">
            <v>01_MATERIALES</v>
          </cell>
          <cell r="H1842" t="str">
            <v>RIEGO</v>
          </cell>
          <cell r="J1842" t="str">
            <v>https://articulo.mercadolibre.com.ar/MLA-728346580-aspersor-hunter-pgp-ultra-riego-arco-ajustable-radio-5-a-14m-_JM?matt_tool=28447691&amp;matt_word=&amp;matt_source=google&amp;matt_campaign_id=11615439258&amp;matt_ad_group_id=114642691833&amp;matt_match_type=&amp;matt_network=g&amp;matt_device=c&amp;matt_creative=479788909186&amp;matt_keyword=&amp;matt_ad_position=&amp;matt_ad_type=pla&amp;matt_merchant_id=270369686&amp;matt_product_id=MLA728346580&amp;matt_product_partition_id=498532807912&amp;matt_target_id=pla-498532807912&amp;gclid=Cj0KCQjwyZmEBhCpARIsALIzmnKRt-8qVUyyWabaytM6bylxRrT9q3pq4iUi0ie4q02IDXO334aL8bsaAoTpEALw_wcB</v>
          </cell>
        </row>
        <row r="1843">
          <cell r="A1843" t="str">
            <v>I2933</v>
          </cell>
          <cell r="B1843" t="str">
            <v>Llave Esferica Cromo Ø 1 ¼ , Fv 655-32</v>
          </cell>
          <cell r="C1843" t="str">
            <v>u</v>
          </cell>
          <cell r="D1843">
            <v>1857.0083</v>
          </cell>
          <cell r="E1843">
            <v>44444</v>
          </cell>
          <cell r="F1843" t="str">
            <v>MERCADO LIBRE</v>
          </cell>
          <cell r="G1843" t="str">
            <v>01_MATERIALES</v>
          </cell>
          <cell r="H1843" t="str">
            <v>RIEGO</v>
          </cell>
          <cell r="J1843" t="str">
            <v>https://articulo.mercadolibre.com.ar/MLA-852099981-llave-esferica-cromo-1-fv-655-32-_JM#position=47&amp;search_layout=stack&amp;type=item&amp;tracking_id=f3cae38a-d197-4f24-82fb-5aab8edc6f35</v>
          </cell>
        </row>
        <row r="1844">
          <cell r="A1844" t="str">
            <v>I2934</v>
          </cell>
          <cell r="B1844" t="str">
            <v>Bomba Centrifuga Elevadora Pedrollo Cpm 158 Monofasica 1 Hp</v>
          </cell>
          <cell r="C1844" t="str">
            <v>u</v>
          </cell>
          <cell r="D1844">
            <v>24750.413199999999</v>
          </cell>
          <cell r="E1844">
            <v>44444</v>
          </cell>
          <cell r="F1844" t="str">
            <v>MERCADO LIBRE</v>
          </cell>
          <cell r="G1844" t="str">
            <v>01_MATERIALES</v>
          </cell>
          <cell r="H1844" t="str">
            <v>RIEGO</v>
          </cell>
          <cell r="J1844" t="str">
            <v>https://articulo.mercadolibre.com.ar/MLA-650532895-bomba-centrifuga-elevadora-pedrollo-cpm-158-monofasica-1-hp-_JM?searchVariation=55243680423#searchVariation=55243680423&amp;position=3&amp;search_layout=stack&amp;type=item&amp;tracking_id=7e5b946f-8c0e-4a14-9737-c22df466cc28</v>
          </cell>
        </row>
        <row r="1845">
          <cell r="A1845" t="str">
            <v>I2935</v>
          </cell>
          <cell r="B1845" t="str">
            <v>Sistema Timer :</v>
          </cell>
          <cell r="C1845" t="str">
            <v>u</v>
          </cell>
          <cell r="D1845">
            <v>5702.4793</v>
          </cell>
          <cell r="E1845">
            <v>44351</v>
          </cell>
          <cell r="F1845" t="str">
            <v>MERCADO LIBRE</v>
          </cell>
          <cell r="G1845" t="str">
            <v>01_MATERIALES</v>
          </cell>
          <cell r="H1845" t="str">
            <v>RIEGO</v>
          </cell>
          <cell r="J1845" t="str">
            <v>https://articulo.mercadolibre.com.ar/MLA-834314968-programador-timer-riego-rain-4-zonas-linea-italiana-calidad-_JM?searchVariation=49139624717#searchVariation=49139624717&amp;position=2&amp;search_layout=stack&amp;type=item&amp;tracking_id=cc449d42-2f56-4cea-a5c2-d8908c7a67e2</v>
          </cell>
        </row>
        <row r="1846">
          <cell r="A1846" t="str">
            <v>I2936</v>
          </cell>
          <cell r="B1846" t="str">
            <v>Manguera para Riego:</v>
          </cell>
          <cell r="C1846" t="str">
            <v>ml</v>
          </cell>
          <cell r="D1846">
            <v>23.132200000000001</v>
          </cell>
          <cell r="E1846">
            <v>44444</v>
          </cell>
          <cell r="F1846" t="str">
            <v>MERCADO LIBRE</v>
          </cell>
          <cell r="G1846" t="str">
            <v>01_MATERIALES</v>
          </cell>
          <cell r="H1846" t="str">
            <v>RIEGO</v>
          </cell>
          <cell r="J1846" t="str">
            <v>https://articulo.mercadolibre.com.ar/MLA-904913906-manguera-de-riego-12-pulgada-100-metros-k4-_JM?matt_tool=28447691&amp;matt_word=&amp;matt_source=google&amp;matt_campaign_id=11615439258&amp;matt_ad_group_id=114642691833&amp;matt_match_type=&amp;matt_network=g&amp;matt_device=c&amp;matt_creative=479788909186&amp;matt_keyword=&amp;matt_ad_position=&amp;matt_ad_type=pla&amp;matt_merchant_id=260990015&amp;matt_product_id=MLA904913906&amp;matt_product_partition_id=498532807912&amp;matt_target_id=pla-498532807912&amp;gclid=Cj0KCQjwyZmEBhCpARIsALIzmnLozTA3vUGFurT6f0lGDqUngIjdQOhMAW2KnkYVh8C7pBifoHZT2wkaAg2XEALw_wcB</v>
          </cell>
        </row>
        <row r="1847">
          <cell r="A1847" t="str">
            <v>I2937</v>
          </cell>
          <cell r="B1847" t="str">
            <v>Alquiler de estructura metálica para andenes (por m2)</v>
          </cell>
          <cell r="C1847" t="str">
            <v>$/m2/mes</v>
          </cell>
          <cell r="D1847">
            <v>1000.0650000000001</v>
          </cell>
          <cell r="E1847">
            <v>44487</v>
          </cell>
          <cell r="F1847" t="str">
            <v>ISCHEBECK</v>
          </cell>
          <cell r="G1847" t="str">
            <v>04_SUBCONTRATOS</v>
          </cell>
          <cell r="H1847" t="str">
            <v>ANDENES PROVISORIOS</v>
          </cell>
          <cell r="J1847">
            <v>9.57</v>
          </cell>
        </row>
        <row r="1848">
          <cell r="A1848" t="str">
            <v>I2938</v>
          </cell>
          <cell r="B1848" t="str">
            <v>Alquiler de estructura refugios para andenes (por m2)</v>
          </cell>
          <cell r="C1848" t="str">
            <v>$/m2/mes</v>
          </cell>
          <cell r="D1848">
            <v>1787.9949999999999</v>
          </cell>
          <cell r="E1848">
            <v>44487</v>
          </cell>
          <cell r="F1848" t="str">
            <v>ISCHEBECK</v>
          </cell>
          <cell r="G1848" t="str">
            <v>04_SUBCONTRATOS</v>
          </cell>
          <cell r="H1848" t="str">
            <v>ANDENES PROVISORIOS</v>
          </cell>
          <cell r="J1848">
            <v>17.11</v>
          </cell>
        </row>
        <row r="1849">
          <cell r="A1849" t="str">
            <v>I2939</v>
          </cell>
          <cell r="B1849" t="str">
            <v>Transporte de estructuras andenes y refugios (por m2)</v>
          </cell>
          <cell r="C1849" t="str">
            <v>m2</v>
          </cell>
          <cell r="D1849">
            <v>175.56</v>
          </cell>
          <cell r="E1849">
            <v>44487</v>
          </cell>
          <cell r="F1849" t="str">
            <v>Modelo Andenes Provisorios ABR-21.xlsx</v>
          </cell>
          <cell r="G1849" t="str">
            <v>04_SUBCONTRATOS</v>
          </cell>
          <cell r="H1849" t="str">
            <v>ANDENES PROVISORIOS</v>
          </cell>
          <cell r="J1849">
            <v>1.68</v>
          </cell>
        </row>
        <row r="1850">
          <cell r="A1850" t="str">
            <v>I2940</v>
          </cell>
          <cell r="B1850" t="str">
            <v>Tansporte de fenólicos para andenes provisorios (por m2)</v>
          </cell>
          <cell r="C1850" t="str">
            <v>m2</v>
          </cell>
          <cell r="D1850">
            <v>58.52</v>
          </cell>
          <cell r="E1850">
            <v>44487</v>
          </cell>
          <cell r="F1850" t="str">
            <v>Modelo Andenes Provisorios ABR-21.xlsx</v>
          </cell>
          <cell r="G1850" t="str">
            <v>04_SUBCONTRATOS</v>
          </cell>
          <cell r="H1850" t="str">
            <v>ANDENES PROVISORIOS</v>
          </cell>
          <cell r="J1850">
            <v>0.56000000000000005</v>
          </cell>
        </row>
        <row r="1851">
          <cell r="A1851" t="str">
            <v>I2941</v>
          </cell>
          <cell r="B1851" t="str">
            <v>Mantenimiento de andenes provisorios (por m2)</v>
          </cell>
          <cell r="C1851" t="str">
            <v>$/m2/mes</v>
          </cell>
          <cell r="D1851">
            <v>105.26633333333334</v>
          </cell>
          <cell r="E1851">
            <v>44487</v>
          </cell>
          <cell r="F1851" t="str">
            <v>MEKANO</v>
          </cell>
          <cell r="G1851" t="str">
            <v>04_SUBCONTRATOS</v>
          </cell>
          <cell r="H1851" t="str">
            <v>ANDENES PROVISORIOS</v>
          </cell>
          <cell r="J1851">
            <v>1.0073333333333334</v>
          </cell>
        </row>
        <row r="1852">
          <cell r="A1852" t="str">
            <v>I2942</v>
          </cell>
          <cell r="B1852" t="str">
            <v>Escalón premoldeado</v>
          </cell>
          <cell r="C1852" t="str">
            <v>u</v>
          </cell>
          <cell r="D1852">
            <v>12000</v>
          </cell>
          <cell r="E1852">
            <v>44487</v>
          </cell>
          <cell r="F1852" t="str">
            <v>PRESUPUESTO MONTIEL</v>
          </cell>
          <cell r="G1852" t="str">
            <v>01_MATERIALES</v>
          </cell>
          <cell r="H1852" t="str">
            <v>HORMIGON</v>
          </cell>
          <cell r="J1852" t="str">
            <v>SIN CÓDIGO</v>
          </cell>
        </row>
        <row r="1853">
          <cell r="A1853" t="str">
            <v>I2943</v>
          </cell>
          <cell r="B1853" t="str">
            <v>Silla hergonómica 5 ruedas</v>
          </cell>
          <cell r="C1853" t="str">
            <v>u</v>
          </cell>
          <cell r="D1853">
            <v>14210.185600000001</v>
          </cell>
          <cell r="E1853">
            <v>44497</v>
          </cell>
          <cell r="F1853" t="str">
            <v>SIN FUENTE</v>
          </cell>
          <cell r="G1853" t="str">
            <v>01_MATERIALES</v>
          </cell>
          <cell r="H1853" t="str">
            <v>PLÁSTICOS</v>
          </cell>
          <cell r="J1853" t="str">
            <v>https://desillas.com/producto-2677-sillon-darwin.html?gclid=CjwKCAjw7J6EBhBDEiwA5UUM2puakRcc6-M6QSLofUEHhkkBMI8g5SZbO_n_bKfeKs1VbJXfVqEX7BoCLLIQAvD_BwE#12677013</v>
          </cell>
        </row>
        <row r="1854">
          <cell r="A1854" t="str">
            <v>I2944</v>
          </cell>
          <cell r="B1854" t="str">
            <v>Estantes de madera</v>
          </cell>
          <cell r="C1854" t="str">
            <v>ml</v>
          </cell>
          <cell r="D1854">
            <v>3077.0272</v>
          </cell>
          <cell r="E1854">
            <v>44497</v>
          </cell>
          <cell r="F1854" t="str">
            <v>SIN FUENTE</v>
          </cell>
          <cell r="G1854" t="str">
            <v>01_MATERIALES</v>
          </cell>
          <cell r="H1854" t="str">
            <v>MADERAS</v>
          </cell>
          <cell r="J1854" t="str">
            <v>https://articulo.mercadolibre.com.ar/MLA-837576141-estante-flotante-en-madera-maciza-_JM?matt_tool=28447691&amp;matt_word=&amp;matt_source=google&amp;matt_campaign_id=11615439258&amp;matt_ad_group_id=114642691833&amp;matt_match_type=&amp;matt_network=g&amp;matt_device=c&amp;matt_creative=479788909186&amp;matt_keyword=&amp;matt_ad_position=&amp;matt_ad_type=pla&amp;matt_merchant_id=137923651&amp;matt_product_id=MLA837576141&amp;matt_product_partition_id=498532807912&amp;matt_target_id=pla-498532807912&amp;gclid=CjwKCAjw7J6EBhBDEiwA5UUM2oYJSde832Moi9xDVwBwiAREQumrh13j8lz4Wo8ysnGPRLSlK7FeOhoCDfYQAvD_BwE</v>
          </cell>
        </row>
        <row r="1855">
          <cell r="A1855" t="str">
            <v>I2945</v>
          </cell>
          <cell r="B1855" t="str">
            <v>Cajonera bajo mesada</v>
          </cell>
          <cell r="C1855" t="str">
            <v>u</v>
          </cell>
          <cell r="D1855">
            <v>4632.7272999999996</v>
          </cell>
          <cell r="E1855">
            <v>44497</v>
          </cell>
          <cell r="F1855" t="str">
            <v>SIN FUENTE</v>
          </cell>
          <cell r="G1855" t="str">
            <v>01_MATERIALES</v>
          </cell>
          <cell r="H1855" t="str">
            <v>MADERAS</v>
          </cell>
          <cell r="J1855" t="str">
            <v>https://articulo.mercadolibre.com.ar/MLA-851136567-cajonera-somos-fabricantes-_JM?matt_tool=28447691&amp;matt_word=&amp;matt_source=google&amp;matt_campaign_id=11615439258&amp;matt_ad_group_id=114642691833&amp;matt_match_type=&amp;matt_network=g&amp;matt_device=c&amp;matt_creative=479788909186&amp;matt_keyword=&amp;matt_ad_position=&amp;matt_ad_type=pla&amp;matt_merchant_id=121672579&amp;matt_product_id=MLA851136567&amp;matt_product_partition_id=498532807912&amp;matt_target_id=pla-498532807912&amp;gclid=CjwKCAjw7J6EBhBDEiwA5UUM2gAHLTL5m_3b-eKHtoTnb4R-wlZbi6hrVjxTwHhD_PhWGsYOnWd2LxoCKUsQAvD_BwE</v>
          </cell>
        </row>
        <row r="1856">
          <cell r="A1856" t="str">
            <v>I2946</v>
          </cell>
          <cell r="B1856" t="str">
            <v>Lockers metálicos</v>
          </cell>
          <cell r="C1856" t="str">
            <v>u</v>
          </cell>
          <cell r="D1856">
            <v>36872.727299999999</v>
          </cell>
          <cell r="E1856">
            <v>44497</v>
          </cell>
          <cell r="F1856" t="str">
            <v>SIN FUENTE</v>
          </cell>
          <cell r="G1856" t="str">
            <v>01_MATERIALES</v>
          </cell>
          <cell r="H1856" t="str">
            <v>ACERO</v>
          </cell>
          <cell r="J1856" t="str">
            <v>https://articulo.mercadolibre.com.ar/MLA-783664898-lockers-metalicos-guardarropas-6-puertas-cierre-candado-_JM#reco_item_pos=5&amp;reco_backend=machinalis-seller-items-pdp&amp;reco_backend_type=low_level&amp;reco_client=vip-seller_items-above&amp;reco_id=9c61ef4e-7232-4c6a-8af5-7ad049a75d8a</v>
          </cell>
        </row>
        <row r="1857">
          <cell r="A1857" t="str">
            <v>I2947</v>
          </cell>
          <cell r="B1857" t="str">
            <v>Portones de alambrado olímpico según detalle DC-011</v>
          </cell>
          <cell r="C1857" t="str">
            <v>u</v>
          </cell>
          <cell r="D1857">
            <v>18181.818200000002</v>
          </cell>
          <cell r="E1857">
            <v>44444</v>
          </cell>
          <cell r="F1857" t="str">
            <v>MERCADO LIBRE</v>
          </cell>
          <cell r="G1857" t="str">
            <v>01_MATERIALES</v>
          </cell>
          <cell r="H1857" t="str">
            <v>ACERO</v>
          </cell>
          <cell r="J1857" t="str">
            <v>https://articulo.mercadolibre.com.ar/MLA-866784238-porton-reforzado-300-mtrs-x-180-mtrs-envio-sin-cargo--_JM#position=5&amp;search_layout=stack&amp;type=item&amp;tracking_id=71922a01-54f6-42a6-aec5-76a04e0d99b4</v>
          </cell>
        </row>
        <row r="1858">
          <cell r="A1858" t="str">
            <v>I2948</v>
          </cell>
          <cell r="B1858" t="str">
            <v>Tubo Estructural 50 X 40 X 1,25mm</v>
          </cell>
          <cell r="C1858" t="str">
            <v>ml</v>
          </cell>
          <cell r="D1858">
            <v>417.28930000000003</v>
          </cell>
          <cell r="E1858">
            <v>44497</v>
          </cell>
          <cell r="F1858" t="str">
            <v>MERCADO LIBRE</v>
          </cell>
          <cell r="G1858" t="str">
            <v>01_MATERIALES</v>
          </cell>
          <cell r="H1858" t="str">
            <v>ACERO</v>
          </cell>
          <cell r="J1858" t="str">
            <v>https://articulo.mercadolibre.com.ar/MLA-885993976-cano-estructural-50-x-40-x-125mm-barra-x-6-mtrs-_JM?matt_tool=99627252&amp;matt_word=&amp;matt_source=google&amp;matt_campaign_id=11618996398&amp;matt_ad_group_id=113657887432&amp;matt_match_type=&amp;matt_network=g&amp;matt_device=c&amp;matt_creative=479789011102&amp;matt_keyword=&amp;matt_ad_position=&amp;matt_ad_type=pla&amp;matt_merchant_id=225796309&amp;matt_product_id=MLA885993976&amp;matt_product_partition_id=492467635352&amp;matt_target_id=pla-492467635352&amp;gclid=CjwKCAjw7J6EBhBDEiwA5UUM2gjAOl7dqDqTl7ZokoRiG0y8MPF0lWkX9yqv45kbUlWWmw2JW9EDuRoCEUEQAvD_BwE</v>
          </cell>
        </row>
        <row r="1859">
          <cell r="A1859" t="str">
            <v>I2949</v>
          </cell>
          <cell r="B1859" t="str">
            <v>Tubo Estructural 80 X 40 X 1,60 Mm</v>
          </cell>
          <cell r="C1859" t="str">
            <v>ml</v>
          </cell>
          <cell r="D1859">
            <v>759.22860000000003</v>
          </cell>
          <cell r="E1859">
            <v>44497</v>
          </cell>
          <cell r="F1859" t="str">
            <v>SIN FUENTE</v>
          </cell>
          <cell r="G1859" t="str">
            <v>01_MATERIALES</v>
          </cell>
          <cell r="H1859" t="str">
            <v>ACERO</v>
          </cell>
          <cell r="J1859" t="str">
            <v>https://articulo.mercadolibre.com.ar/MLA-662764438-cano-estructural-rectangular-de-80-x-40-x-160-mm-gramabi-barra-de-6-mt-de-largo-tubo-80x40x16-medidas-hierro-80x40-_JM?variation=41816899886#reco_item_pos=0&amp;reco_backend=machinalis-pads&amp;reco_backend_type=low_level&amp;reco_client=vip-pads-right&amp;reco_id=ab70b3f8-7793-4282-a6d6-56ab4dab0c1e&amp;is_advertising=true&amp;ad_domain=VIPCORE_RIGHT&amp;ad_position=1&amp;ad_click_id=NzE1ZjIwNWUtZDE5NC00OGVlLTk2NGYtYTkxZjQ5YTE0NjE4</v>
          </cell>
        </row>
        <row r="1860">
          <cell r="A1860" t="str">
            <v>I2950</v>
          </cell>
          <cell r="B1860" t="str">
            <v>Planchuela 5/8 X 1/8</v>
          </cell>
          <cell r="C1860" t="str">
            <v>ml</v>
          </cell>
          <cell r="D1860">
            <v>104.2565</v>
          </cell>
          <cell r="E1860">
            <v>44497</v>
          </cell>
          <cell r="F1860" t="str">
            <v>SIN FUENTE</v>
          </cell>
          <cell r="G1860" t="str">
            <v>01_MATERIALES</v>
          </cell>
          <cell r="H1860" t="str">
            <v>ACERO</v>
          </cell>
          <cell r="J1860" t="str">
            <v>https://articulo.mercadolibre.com.ar/MLA-824881666-planchuela-58-x-18-lo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824881666&amp;matt_product_partition_id=492467635352&amp;matt_target_id=pla-492467635352&amp;gclid=CjwKCAjw7J6EBhBDEiwA5UUM2vci75PQa_R5IzMRNjj7Il51Vp7-uV26AUazehXpztuFJe4tg4xs8xoCreoQAvD_BwE</v>
          </cell>
        </row>
        <row r="1861">
          <cell r="A1861" t="str">
            <v>I2951</v>
          </cell>
          <cell r="B1861" t="str">
            <v>Chapa galvanizada n°18</v>
          </cell>
          <cell r="C1861" t="str">
            <v>m2</v>
          </cell>
          <cell r="D1861">
            <v>3592.56</v>
          </cell>
          <cell r="E1861">
            <v>44487</v>
          </cell>
          <cell r="F1861" t="str">
            <v>SIN FUENTE</v>
          </cell>
          <cell r="G1861" t="str">
            <v>01_MATERIALES</v>
          </cell>
          <cell r="H1861" t="str">
            <v>ACERO</v>
          </cell>
          <cell r="J1861" t="str">
            <v>https://articulo.mercadolibre.com.ar/MLA-827119412-chapa-galvanizada-del-18-125-mm-1x2-mt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827119412&amp;matt_product_partition_id=492467635352&amp;matt_target_id=pla-492467635352&amp;gclid=CjwKCAjw7J6EBhBDEiwA5UUM2j1B-CLqnUIaDZBRg-oPn6MRmQoDHZlXfYNp-q4mXJy6rYtcxfUXeRoCQAAQAvD_BwE</v>
          </cell>
        </row>
        <row r="1862">
          <cell r="A1862" t="str">
            <v>I2952</v>
          </cell>
          <cell r="B1862" t="str">
            <v>Cable Mallado 24x1mm² Pvc Apantallado</v>
          </cell>
          <cell r="C1862" t="str">
            <v>ml</v>
          </cell>
          <cell r="D1862">
            <v>1664.46</v>
          </cell>
          <cell r="E1862">
            <v>44363</v>
          </cell>
          <cell r="F1862" t="str">
            <v>MERCADO LIBRE</v>
          </cell>
          <cell r="G1862" t="str">
            <v>01_MATERIALES</v>
          </cell>
          <cell r="H1862" t="str">
            <v>ELECTRICIDAD</v>
          </cell>
          <cell r="J1862" t="str">
            <v>https://store.liesa.com.ar/product/cable-mallado-24x1mm%C2%B2-pvc-apantallado/</v>
          </cell>
        </row>
        <row r="1863">
          <cell r="A1863" t="str">
            <v>I2953</v>
          </cell>
          <cell r="B1863" t="str">
            <v>Malla Protectora Rejilla Y Ventilación Acero Inoxidable 8x8</v>
          </cell>
          <cell r="C1863" t="str">
            <v>u</v>
          </cell>
          <cell r="D1863">
            <v>190.8099</v>
          </cell>
          <cell r="E1863">
            <v>44497</v>
          </cell>
          <cell r="F1863" t="str">
            <v>MERCADO LIBRE</v>
          </cell>
          <cell r="G1863" t="str">
            <v>01_MATERIALES</v>
          </cell>
          <cell r="H1863" t="str">
            <v>ACERO</v>
          </cell>
          <cell r="J1863" t="str">
            <v>https://articulo.mercadolibre.com.ar/MLA-756010547-malla-protectora-rejilla-y-ventilacion-acero-inoxidable-8x8-_JM?matt_tool=28447691&amp;matt_word=&amp;matt_source=google&amp;matt_campaign_id=11615439258&amp;matt_ad_group_id=114642691833&amp;matt_match_type=&amp;matt_network=g&amp;matt_device=c&amp;matt_creative=479788909186&amp;matt_keyword=&amp;matt_ad_position=&amp;matt_ad_type=pla&amp;matt_merchant_id=139202260&amp;matt_product_id=MLA756010547&amp;matt_product_partition_id=498532807912&amp;matt_target_id=pla-498532807912&amp;gclid=Cj0KCQjw1a6EBhC0ARIsAOiTkrF9BYoHTaKFulpPYtq6OMNh8lmLnATbQO-kKWk0ClTozNSfsiFAHlIaAs-BEALw_wcB</v>
          </cell>
        </row>
        <row r="1864">
          <cell r="A1864" t="str">
            <v>I2954</v>
          </cell>
          <cell r="B1864" t="str">
            <v>Abrazadera 90mm-110mm</v>
          </cell>
          <cell r="C1864" t="str">
            <v>u</v>
          </cell>
          <cell r="D1864">
            <v>137.19</v>
          </cell>
          <cell r="E1864">
            <v>44487</v>
          </cell>
          <cell r="F1864" t="str">
            <v>MERCADO LIBRE</v>
          </cell>
          <cell r="G1864" t="str">
            <v>01_MATERIALES</v>
          </cell>
          <cell r="H1864" t="str">
            <v>ACERO</v>
          </cell>
          <cell r="J1864" t="str">
            <v>https://articulo.mercadolibre.com.ar/MLA-764512095-abrazadera-90mm-110mm-_JM?matt_tool=73304457&amp;matt_word=&amp;matt_source=google&amp;matt_campaign_id=11617319753&amp;matt_ad_group_id=113544753536&amp;matt_match_type=&amp;matt_network=g&amp;matt_device=c&amp;matt_creative=479788989532&amp;matt_keyword=&amp;matt_ad_position=&amp;matt_ad_type=pla&amp;matt_merchant_id=298584120&amp;matt_product_id=MLA764512095&amp;matt_product_partition_id=307988640377&amp;matt_target_id=pla-307988640377&amp;gclid=Cj0KCQjw1a6EBhC0ARIsAOiTkrH83hvYk0EX1v6-RmzD1a77RHSEVbqTMbmCU3qquvvj9jeUzo8tcDMaAj6wEALw_wcB</v>
          </cell>
        </row>
        <row r="1865">
          <cell r="A1865" t="str">
            <v>I2955</v>
          </cell>
          <cell r="B1865" t="str">
            <v>Tanques Plasticos De 120lts Cilindricos</v>
          </cell>
          <cell r="C1865" t="str">
            <v>u</v>
          </cell>
          <cell r="D1865">
            <v>12553.9174</v>
          </cell>
          <cell r="E1865">
            <v>44497</v>
          </cell>
          <cell r="F1865" t="str">
            <v>MERCADO LIBRE</v>
          </cell>
          <cell r="G1865" t="str">
            <v>01_MATERIALES</v>
          </cell>
          <cell r="H1865" t="str">
            <v>INST. SANITARIA</v>
          </cell>
          <cell r="J1865" t="str">
            <v>https://articulo.mercadolibre.com.ar/MLA-678139953-tanques-plasticos-de-120lts-cilindricos-_JM?matt_tool=99627252&amp;matt_word=&amp;matt_source=google&amp;matt_campaign_id=11618996398&amp;matt_ad_group_id=113657887432&amp;matt_match_type=&amp;matt_network=g&amp;matt_device=c&amp;matt_creative=479789011102&amp;matt_keyword=&amp;matt_ad_position=&amp;matt_ad_type=pla&amp;matt_merchant_id=239600034&amp;matt_product_id=MLA678139953&amp;matt_product_partition_id=492467635352&amp;matt_target_id=pla-492467635352&amp;gclid=Cj0KCQjw1a6EBhC0ARIsAOiTkrFumqR3KGgcJv2zhjGFd2A-m58avfU16MxnDafGrxp1GHSRfjlHE34aAvMYEALw_wcB</v>
          </cell>
        </row>
        <row r="1866">
          <cell r="A1866" t="str">
            <v>I2956</v>
          </cell>
          <cell r="B1866" t="str">
            <v>Canilla Esférica Metalica 1/2 ''</v>
          </cell>
          <cell r="C1866" t="str">
            <v>u</v>
          </cell>
          <cell r="D1866">
            <v>285.95</v>
          </cell>
          <cell r="E1866">
            <v>44487</v>
          </cell>
          <cell r="F1866" t="str">
            <v>MERCADO LIBRE</v>
          </cell>
          <cell r="G1866" t="str">
            <v>01_MATERIALES</v>
          </cell>
          <cell r="H1866" t="str">
            <v>ACERO</v>
          </cell>
          <cell r="J1866" t="str">
            <v>https://articulo.mercadolibre.com.ar/MLA-648270278-canilla-esferica-metalica-12--_JM#position=10&amp;search_layout=stack&amp;type=item&amp;tracking_id=145c2463-deee-40bb-a530-9020c22b3614</v>
          </cell>
        </row>
        <row r="1867">
          <cell r="A1867" t="str">
            <v>I2957</v>
          </cell>
          <cell r="B1867" t="str">
            <v>Boya De Telgopor Para Flotante De Presión 1 Pulgada</v>
          </cell>
          <cell r="C1867" t="str">
            <v>u</v>
          </cell>
          <cell r="D1867">
            <v>232.06610000000001</v>
          </cell>
          <cell r="E1867">
            <v>44497</v>
          </cell>
          <cell r="F1867" t="str">
            <v>MERCADO LIBRE</v>
          </cell>
          <cell r="G1867" t="str">
            <v>01_MATERIALES</v>
          </cell>
          <cell r="H1867" t="str">
            <v>INST. SANITARIA</v>
          </cell>
          <cell r="J1867" t="str">
            <v>https://articulo.mercadolibre.com.ar/MLA-911771052-boya-de-telgopor-para-flotante-de-presion-1-pulgada-_JM?matt_tool=28447691&amp;matt_word=&amp;matt_source=google&amp;matt_campaign_id=11615439258&amp;matt_ad_group_id=114642691833&amp;matt_match_type=&amp;matt_network=g&amp;matt_device=c&amp;matt_creative=479788909186&amp;matt_keyword=&amp;matt_ad_position=&amp;matt_ad_type=pla&amp;matt_merchant_id=274892419&amp;matt_product_id=MLA911771052&amp;matt_product_partition_id=498532807912&amp;matt_target_id=pla-498532807912&amp;gclid=Cj0KCQjw1a6EBhC0ARIsAOiTkrEsz9NhGcgxu5ZWbNmnra2NVqDsDWRiOi9BKZfdP_RbpCCGA2ZLLA4aAiB5EALw_wcB</v>
          </cell>
        </row>
        <row r="1868">
          <cell r="A1868" t="str">
            <v>I2958</v>
          </cell>
          <cell r="B1868" t="str">
            <v>Tanque Rotoplas 1100 Lts 4 Capas Arena + Flotante + Filtro</v>
          </cell>
          <cell r="C1868" t="str">
            <v>u</v>
          </cell>
          <cell r="D1868">
            <v>19244.297500000001</v>
          </cell>
          <cell r="E1868">
            <v>44497</v>
          </cell>
          <cell r="F1868" t="str">
            <v>MERCADO LIBRE</v>
          </cell>
          <cell r="G1868" t="str">
            <v>01_MATERIALES</v>
          </cell>
          <cell r="H1868" t="str">
            <v>INST. SANITARIA</v>
          </cell>
          <cell r="J1868" t="str">
            <v>https://articulo.mercadolibre.com.ar/MLA-621354857-tanque-rotoplas-1100-lts-4-capas-arena-flotante-filtro-_JM?matt_tool=99627252&amp;matt_word=&amp;matt_source=google&amp;matt_campaign_id=11618996398&amp;matt_ad_group_id=113657887432&amp;matt_match_type=&amp;matt_network=g&amp;matt_device=c&amp;matt_creative=479789011102&amp;matt_keyword=&amp;matt_ad_position=&amp;matt_ad_type=pla&amp;matt_merchant_id=120282713&amp;matt_product_id=MLA621354857&amp;matt_product_partition_id=492467635352&amp;matt_target_id=pla-492467635352&amp;gclid=Cj0KCQjw1a6EBhC0ARIsAOiTkrFNyufXNwzk7cHgjNB6Bkf9F2JXQ5RfE9ulqQoqTN_qGqajmi5ErqMaAhytEALw_wcB</v>
          </cell>
        </row>
        <row r="1869">
          <cell r="A1869" t="str">
            <v>I2959</v>
          </cell>
          <cell r="B1869" t="str">
            <v>Clorador Automatico Para Cloro Liquido</v>
          </cell>
          <cell r="C1869" t="str">
            <v>u</v>
          </cell>
          <cell r="D1869">
            <v>12806.611999999999</v>
          </cell>
          <cell r="E1869">
            <v>44497</v>
          </cell>
          <cell r="F1869" t="str">
            <v>MERCADO LIBRE</v>
          </cell>
          <cell r="G1869" t="str">
            <v>01_MATERIALES</v>
          </cell>
          <cell r="H1869" t="str">
            <v>INST. SANITARIA</v>
          </cell>
          <cell r="J1869" t="str">
            <v>https://articulo.mercadolibre.com.ar/MLA-617920978-clorador-bomba-dosificadora-de-cloro-tanques-o-piscinas-_JM#position=28&amp;search_layout=stack&amp;type=item&amp;tracking_id=8190996b-2eef-4303-8672-f17889ef6b61</v>
          </cell>
        </row>
        <row r="1870">
          <cell r="A1870" t="str">
            <v>I2960</v>
          </cell>
          <cell r="B1870" t="str">
            <v>Parante de acero inoxidable</v>
          </cell>
          <cell r="C1870" t="str">
            <v>u</v>
          </cell>
          <cell r="D1870">
            <v>1636.3635999999999</v>
          </cell>
          <cell r="E1870">
            <v>44444</v>
          </cell>
          <cell r="F1870" t="str">
            <v>SIN FUENTE</v>
          </cell>
          <cell r="G1870" t="str">
            <v>01_MATERIALES</v>
          </cell>
          <cell r="H1870" t="str">
            <v>ACERO</v>
          </cell>
          <cell r="J1870" t="str">
            <v>https://articulo.mercadolibre.com.ar/MLA-760250228-columnas-baranda-acero-inoxidable-pinza-clip-soporte-vidrio-linea-completa-de-accesorios-para-barandas-balcones-etc-_JM#position=24&amp;search_layout=stack&amp;type=item&amp;tracking_id=dc0f4a65-09b9-4638-a86d-211c4d187b4e</v>
          </cell>
        </row>
        <row r="1871">
          <cell r="A1871" t="str">
            <v>I2961</v>
          </cell>
          <cell r="B1871" t="str">
            <v>Caño de hormigón 300 mm x 1,20</v>
          </cell>
          <cell r="C1871" t="str">
            <v>u</v>
          </cell>
          <cell r="D1871">
            <v>8312.67</v>
          </cell>
          <cell r="E1871">
            <v>44487</v>
          </cell>
          <cell r="F1871" t="str">
            <v>ABELSON</v>
          </cell>
          <cell r="G1871" t="str">
            <v>01_MATERIALES</v>
          </cell>
          <cell r="H1871" t="str">
            <v>HORMIGON</v>
          </cell>
          <cell r="J1871">
            <v>4741903</v>
          </cell>
        </row>
        <row r="1872">
          <cell r="A1872" t="str">
            <v>I2962</v>
          </cell>
          <cell r="B1872" t="str">
            <v>Carpintería V9 - Corrediza de aluminio - vidrio DVH 3+3mm -Reja malla - 1.30 x 1.10 m</v>
          </cell>
          <cell r="C1872" t="str">
            <v>u</v>
          </cell>
          <cell r="D1872">
            <v>15107.260759493678</v>
          </cell>
          <cell r="E1872">
            <v>44487</v>
          </cell>
          <cell r="F1872" t="str">
            <v>JJP Insumos Faltantes de benavidez.xlsx</v>
          </cell>
          <cell r="G1872" t="str">
            <v>01_MATERIALES</v>
          </cell>
          <cell r="H1872" t="str">
            <v>ALUMINIO</v>
          </cell>
          <cell r="J1872">
            <v>144.567088607595</v>
          </cell>
        </row>
        <row r="1873">
          <cell r="A1873" t="str">
            <v>I2963</v>
          </cell>
          <cell r="B1873" t="str">
            <v>Carpintería V10 - Corrediza de aluminio - vidrio DVH 3+3mm -Reja malla - 1.70 x 1.10 m</v>
          </cell>
          <cell r="C1873" t="str">
            <v>u</v>
          </cell>
          <cell r="D1873">
            <v>19754.997468354479</v>
          </cell>
          <cell r="E1873">
            <v>44487</v>
          </cell>
          <cell r="F1873" t="str">
            <v>JJP Insumos Faltantes de benavidez.xlsx</v>
          </cell>
          <cell r="G1873" t="str">
            <v>01_MATERIALES</v>
          </cell>
          <cell r="H1873" t="str">
            <v>ALUMINIO</v>
          </cell>
          <cell r="J1873">
            <v>189.04303797468401</v>
          </cell>
        </row>
        <row r="1874">
          <cell r="A1874" t="str">
            <v>I2964</v>
          </cell>
          <cell r="B1874" t="str">
            <v>Carpintería V11 - Tipo Guillotina - vidrio DVH 3+3mm -Reja malla - 1.90 x 1.20 m</v>
          </cell>
          <cell r="C1874" t="str">
            <v>u</v>
          </cell>
          <cell r="D1874">
            <v>24087.382278481033</v>
          </cell>
          <cell r="E1874">
            <v>44487</v>
          </cell>
          <cell r="F1874" t="str">
            <v>JJP Insumos Faltantes de benavidez.xlsx</v>
          </cell>
          <cell r="G1874" t="str">
            <v>01_MATERIALES</v>
          </cell>
          <cell r="H1874" t="str">
            <v>ACERO</v>
          </cell>
          <cell r="J1874">
            <v>230.501265822785</v>
          </cell>
        </row>
        <row r="1875">
          <cell r="A1875" t="str">
            <v>I2965</v>
          </cell>
          <cell r="B1875" t="str">
            <v>Carpintería V12 - Banderola de aluminio - vidrio 3+3mm - Reja varillas verticales - 0.65 x 0.50 m</v>
          </cell>
          <cell r="C1875" t="str">
            <v>u</v>
          </cell>
          <cell r="D1875">
            <v>15754.896202531614</v>
          </cell>
          <cell r="E1875">
            <v>44487</v>
          </cell>
          <cell r="F1875" t="str">
            <v>JJP Insumos Faltantes de benavidez.xlsx</v>
          </cell>
          <cell r="G1875" t="str">
            <v>01_MATERIALES</v>
          </cell>
          <cell r="H1875" t="str">
            <v>ALUMINIO</v>
          </cell>
          <cell r="J1875">
            <v>150.76455696202501</v>
          </cell>
        </row>
        <row r="1876">
          <cell r="A1876" t="str">
            <v>I2966</v>
          </cell>
          <cell r="B1876" t="str">
            <v>Puerta PA1 - Puerta de abrir de 2 hojas de Aluminio Natural Anodizado - Línea Modena - Vidrios dobles laminados de seguridad 3+3 - 1,20 x 2,05</v>
          </cell>
          <cell r="C1876" t="str">
            <v>u</v>
          </cell>
          <cell r="D1876">
            <v>41666.191024165702</v>
          </cell>
          <cell r="E1876">
            <v>44487</v>
          </cell>
          <cell r="F1876" t="str">
            <v>SIN FUENTE</v>
          </cell>
          <cell r="G1876" t="str">
            <v>01_MATERIALES</v>
          </cell>
          <cell r="H1876" t="str">
            <v>ALUMINIO</v>
          </cell>
          <cell r="J1876">
            <v>398.71953133172923</v>
          </cell>
        </row>
        <row r="1877">
          <cell r="A1877" t="str">
            <v>I2967</v>
          </cell>
          <cell r="B1877" t="str">
            <v>Puerta P1 - 2 hojas de abrir, paneles de madera y vidrio repartido - similares características a las originales de la estacion (Aprox. 1,25 x 2,40 m)</v>
          </cell>
          <cell r="C1877" t="str">
            <v>u</v>
          </cell>
          <cell r="D1877">
            <v>35347.084004602984</v>
          </cell>
          <cell r="E1877">
            <v>44487</v>
          </cell>
          <cell r="F1877" t="str">
            <v>SIN FUENTE</v>
          </cell>
          <cell r="G1877" t="str">
            <v>01_MATERIALES</v>
          </cell>
          <cell r="H1877" t="str">
            <v>MADERAS</v>
          </cell>
          <cell r="J1877">
            <v>338.2496076995501</v>
          </cell>
        </row>
        <row r="1878">
          <cell r="A1878" t="str">
            <v>I2968</v>
          </cell>
          <cell r="B1878" t="str">
            <v>Puerta P2 - 2 hojas de abrir, paneles de madera y vidrio repartido - similares características a las originales de la estacion (Aprox. 1,40 x 2,40 m)</v>
          </cell>
          <cell r="C1878" t="str">
            <v>u</v>
          </cell>
          <cell r="D1878">
            <v>39085.864211737629</v>
          </cell>
          <cell r="E1878">
            <v>44487</v>
          </cell>
          <cell r="F1878" t="str">
            <v>SIN FUENTE</v>
          </cell>
          <cell r="G1878" t="str">
            <v>01_MATERIALES</v>
          </cell>
          <cell r="H1878" t="str">
            <v>MADERAS</v>
          </cell>
          <cell r="J1878">
            <v>374.02740872476198</v>
          </cell>
        </row>
        <row r="1879">
          <cell r="A1879" t="str">
            <v>I2969</v>
          </cell>
          <cell r="B1879" t="str">
            <v>Puerta P3 - Abrir de una hoja - Doble chapa 18- similar a la existente con Lovre de Ventilación (Aprox. 0,95 x 2,40 m)</v>
          </cell>
          <cell r="C1879" t="str">
            <v>u</v>
          </cell>
          <cell r="D1879">
            <v>49010.5</v>
          </cell>
          <cell r="E1879">
            <v>44487</v>
          </cell>
          <cell r="F1879" t="str">
            <v>SIN FUENTE</v>
          </cell>
          <cell r="G1879" t="str">
            <v>01_MATERIALES</v>
          </cell>
          <cell r="H1879" t="str">
            <v>ACERO</v>
          </cell>
          <cell r="J1879">
            <v>469</v>
          </cell>
        </row>
        <row r="1880">
          <cell r="A1880" t="str">
            <v>I2970</v>
          </cell>
          <cell r="B1880" t="str">
            <v>VE1 - 2 hojas de abrir, marco de madera, vidrio repartido - similares características a las originales de la estacion (Aprox. 1,22 x 1,50 m)</v>
          </cell>
          <cell r="C1880" t="str">
            <v>u</v>
          </cell>
          <cell r="D1880">
            <v>23365.670886075975</v>
          </cell>
          <cell r="E1880">
            <v>44487</v>
          </cell>
          <cell r="F1880" t="str">
            <v>SIN FUENTE</v>
          </cell>
          <cell r="G1880" t="str">
            <v>01_MATERIALES</v>
          </cell>
          <cell r="H1880" t="str">
            <v>MADERAS</v>
          </cell>
          <cell r="J1880">
            <v>223.59493670886101</v>
          </cell>
        </row>
        <row r="1881">
          <cell r="A1881" t="str">
            <v>I2971</v>
          </cell>
          <cell r="B1881" t="str">
            <v>VE2 - 1 hoja de abrir, marco de madera, vidrio repartido - similares características a las originales de la estacion (Aprox. 0,95 x 1,50 m)</v>
          </cell>
          <cell r="C1881" t="str">
            <v>u</v>
          </cell>
          <cell r="D1881">
            <v>21897.908860759537</v>
          </cell>
          <cell r="E1881">
            <v>44487</v>
          </cell>
          <cell r="F1881" t="str">
            <v>SIN FUENTE</v>
          </cell>
          <cell r="G1881" t="str">
            <v>01_MATERIALES</v>
          </cell>
          <cell r="H1881" t="str">
            <v>MADERAS</v>
          </cell>
          <cell r="J1881">
            <v>209.54936708860799</v>
          </cell>
        </row>
        <row r="1882">
          <cell r="A1882" t="str">
            <v>I2972</v>
          </cell>
          <cell r="B1882" t="str">
            <v>VE3 - 2 hojas de abrir, marco de madera, vidrio repartido - similares características a las originales de la estacion (Aprox. 1,10 x 1,50 m)</v>
          </cell>
          <cell r="C1882" t="str">
            <v>u</v>
          </cell>
          <cell r="D1882">
            <v>21068.258227848051</v>
          </cell>
          <cell r="E1882">
            <v>44487</v>
          </cell>
          <cell r="F1882" t="str">
            <v>SIN FUENTE</v>
          </cell>
          <cell r="G1882" t="str">
            <v>01_MATERIALES</v>
          </cell>
          <cell r="H1882" t="str">
            <v>ACERO</v>
          </cell>
          <cell r="J1882">
            <v>201.61012658227801</v>
          </cell>
        </row>
        <row r="1883">
          <cell r="A1883" t="str">
            <v>I2973</v>
          </cell>
          <cell r="B1883" t="str">
            <v>RJ1 - Cerramiento de rejas verticales de Hierro redondo - Hoja Doble</v>
          </cell>
          <cell r="C1883" t="str">
            <v>m2</v>
          </cell>
          <cell r="D1883">
            <v>18065.007594936669</v>
          </cell>
          <cell r="E1883">
            <v>44487</v>
          </cell>
          <cell r="F1883" t="str">
            <v>SIN FUENTE</v>
          </cell>
          <cell r="G1883" t="str">
            <v>01_MATERIALES</v>
          </cell>
          <cell r="H1883" t="str">
            <v>ACERO</v>
          </cell>
          <cell r="J1883">
            <v>172.87088607594899</v>
          </cell>
        </row>
        <row r="1884">
          <cell r="A1884" t="str">
            <v>I2974</v>
          </cell>
          <cell r="B1884" t="str">
            <v>RJ2- Cerramiento de rejas verticales de Hierro redondo - Hoja Unica</v>
          </cell>
          <cell r="C1884" t="str">
            <v>m2</v>
          </cell>
          <cell r="D1884">
            <v>12129.407594936671</v>
          </cell>
          <cell r="E1884">
            <v>44487</v>
          </cell>
          <cell r="F1884" t="str">
            <v>SIN FUENTE</v>
          </cell>
          <cell r="G1884" t="str">
            <v>01_MATERIALES</v>
          </cell>
          <cell r="H1884" t="str">
            <v>ACERO</v>
          </cell>
          <cell r="J1884">
            <v>116.07088607594901</v>
          </cell>
        </row>
        <row r="1885">
          <cell r="A1885" t="str">
            <v>I2975</v>
          </cell>
          <cell r="B1885" t="str">
            <v>RJ3 - Cerramiento de rejas verticales de Hierro redondo - Rejas Fijas</v>
          </cell>
          <cell r="C1885" t="str">
            <v>u</v>
          </cell>
          <cell r="D1885">
            <v>4368.364556962023</v>
          </cell>
          <cell r="E1885">
            <v>44487</v>
          </cell>
          <cell r="F1885" t="str">
            <v>SIN FUENTE</v>
          </cell>
          <cell r="G1885" t="str">
            <v>01_MATERIALES</v>
          </cell>
          <cell r="H1885" t="str">
            <v>ACERO</v>
          </cell>
          <cell r="J1885">
            <v>41.802531645569601</v>
          </cell>
        </row>
        <row r="1886">
          <cell r="A1886" t="str">
            <v>I2976</v>
          </cell>
          <cell r="B1886" t="str">
            <v>Provisión y Montaje de Equipos y Tableros individuales (cabina, pistón, etc.) (Suarez)</v>
          </cell>
          <cell r="C1886" t="str">
            <v>u</v>
          </cell>
          <cell r="D1886">
            <v>4520449.8886075979</v>
          </cell>
          <cell r="E1886">
            <v>44487</v>
          </cell>
          <cell r="F1886" t="str">
            <v>JJP MAIL  5/5/2021 10:11</v>
          </cell>
          <cell r="G1886" t="str">
            <v>04_SUBCONTRATOS</v>
          </cell>
          <cell r="H1886" t="str">
            <v>INST. ELECTRICA</v>
          </cell>
          <cell r="J1886">
            <v>43257.8936708861</v>
          </cell>
        </row>
        <row r="1887">
          <cell r="A1887" t="str">
            <v>I2977</v>
          </cell>
          <cell r="B1887" t="str">
            <v>Puesta en Marcha, Calibración y Habilitación por Ing. Electromecánico</v>
          </cell>
          <cell r="C1887" t="str">
            <v>gl</v>
          </cell>
          <cell r="D1887">
            <v>302421.41265822761</v>
          </cell>
          <cell r="E1887">
            <v>44487</v>
          </cell>
          <cell r="F1887" t="str">
            <v>JJP MAIL  5/5/2021 10:11</v>
          </cell>
          <cell r="G1887" t="str">
            <v>04_SUBCONTRATOS</v>
          </cell>
          <cell r="H1887" t="str">
            <v>INST. ELECTRICA</v>
          </cell>
          <cell r="J1887">
            <v>2893.9848101265802</v>
          </cell>
        </row>
        <row r="1888">
          <cell r="A1888" t="str">
            <v>I2978</v>
          </cell>
          <cell r="B1888" t="str">
            <v>Caño de PVC de 250 mm</v>
          </cell>
          <cell r="C1888" t="str">
            <v>ml</v>
          </cell>
          <cell r="D1888">
            <v>2242.011</v>
          </cell>
          <cell r="E1888">
            <v>44444</v>
          </cell>
          <cell r="F1888" t="str">
            <v>MERCADO LIBRE</v>
          </cell>
          <cell r="G1888" t="str">
            <v>01_MATERIALES</v>
          </cell>
          <cell r="H1888" t="str">
            <v>INST. CLOACAL</v>
          </cell>
          <cell r="J1888" t="str">
            <v>https://articulo.mercadolibre.com.ar/MLA-710360272-cano-tubo-pvc-250mm-x-6mt-cloacal-sello-iram-junta-elastica-_JM#position=11&amp;search_layout=stack&amp;type=item&amp;tracking_id=dcdd2b87-dc26-48e8-ad60-156747c008f5</v>
          </cell>
        </row>
        <row r="1889">
          <cell r="A1889" t="str">
            <v>I2979</v>
          </cell>
          <cell r="B1889" t="str">
            <v>Cámara de inspeccion de 60x60x60</v>
          </cell>
          <cell r="C1889" t="str">
            <v>U</v>
          </cell>
          <cell r="D1889">
            <v>16196.4959</v>
          </cell>
          <cell r="E1889">
            <v>44444</v>
          </cell>
          <cell r="F1889" t="str">
            <v>MERCADO LIBRE</v>
          </cell>
          <cell r="G1889" t="str">
            <v>01_MATERIALES</v>
          </cell>
          <cell r="H1889" t="str">
            <v>HORMIGON</v>
          </cell>
          <cell r="J1889" t="str">
            <v>https://articulo.mercadolibre.com.ar/MLA-679314533-camara-de-inspeccion-de-hormigon-premoldeado-60x60x60-_JM?matt_tool=99627252&amp;matt_word=&amp;matt_source=google&amp;matt_campaign_id=11618996398&amp;matt_ad_group_id=113657887432&amp;matt_match_type=&amp;matt_network=g&amp;matt_device=c&amp;matt_creative=479789011102&amp;matt_keyword=&amp;matt_ad_position=&amp;matt_ad_type=pla&amp;matt_merchant_id=337478724&amp;matt_product_id=MLA679314533&amp;matt_product_partition_id=492467635352&amp;matt_target_id=pla-492467635352&amp;gclid=CjwKCAjwj6SEBhAOEiwAvFRuKLVIsTeZgrkoeNgPy7ZbbxWixKJbMRdiXx8T3WG9sTaTlTne9FCYNxoCPlUQAvD_BwE</v>
          </cell>
        </row>
        <row r="1890">
          <cell r="A1890" t="str">
            <v>I2980</v>
          </cell>
          <cell r="B1890" t="str">
            <v>Módulo Boletería provisoria</v>
          </cell>
          <cell r="C1890" t="str">
            <v>mes</v>
          </cell>
          <cell r="D1890">
            <v>49500</v>
          </cell>
          <cell r="E1890">
            <v>44487</v>
          </cell>
          <cell r="F1890" t="str">
            <v>MAIL JJP 5/5/2021 15:35</v>
          </cell>
          <cell r="G1890" t="str">
            <v>04_SUBCONTRATOS</v>
          </cell>
          <cell r="H1890" t="str">
            <v>MÓDULOS</v>
          </cell>
          <cell r="J1890">
            <v>473.68421052631578</v>
          </cell>
        </row>
        <row r="1891">
          <cell r="A1891" t="str">
            <v>I2981</v>
          </cell>
          <cell r="B1891" t="str">
            <v>Módulo Sanitario accesible</v>
          </cell>
          <cell r="C1891" t="str">
            <v>mes</v>
          </cell>
          <cell r="D1891">
            <v>37950</v>
          </cell>
          <cell r="E1891">
            <v>44487</v>
          </cell>
          <cell r="F1891" t="str">
            <v>MAIL JJP 5/5/2021 15:35</v>
          </cell>
          <cell r="G1891" t="str">
            <v>04_SUBCONTRATOS</v>
          </cell>
          <cell r="H1891" t="str">
            <v>MÓDULOS</v>
          </cell>
          <cell r="J1891">
            <v>363.15789473684208</v>
          </cell>
        </row>
        <row r="1892">
          <cell r="A1892" t="str">
            <v>I2982</v>
          </cell>
          <cell r="B1892" t="str">
            <v>Módulo sanitarios públicos</v>
          </cell>
          <cell r="C1892" t="str">
            <v>mes</v>
          </cell>
          <cell r="D1892">
            <v>60500</v>
          </cell>
          <cell r="E1892">
            <v>44487</v>
          </cell>
          <cell r="F1892" t="str">
            <v>MAIL JJP 5/5/2021 15:35</v>
          </cell>
          <cell r="G1892" t="str">
            <v>04_SUBCONTRATOS</v>
          </cell>
          <cell r="H1892" t="str">
            <v>MÓDULOS</v>
          </cell>
          <cell r="J1892">
            <v>578.9473684210526</v>
          </cell>
        </row>
        <row r="1893">
          <cell r="A1893" t="str">
            <v>I2983</v>
          </cell>
          <cell r="B1893" t="str">
            <v>Módulo garita de seguridad</v>
          </cell>
          <cell r="C1893" t="str">
            <v>mes</v>
          </cell>
          <cell r="D1893">
            <v>5500</v>
          </cell>
          <cell r="E1893">
            <v>44487</v>
          </cell>
          <cell r="F1893" t="str">
            <v>MAIL JJP 5/5/2021 15:35</v>
          </cell>
          <cell r="G1893" t="str">
            <v>04_SUBCONTRATOS</v>
          </cell>
          <cell r="H1893" t="str">
            <v>MÓDULOS</v>
          </cell>
          <cell r="J1893">
            <v>52.631578947368418</v>
          </cell>
        </row>
        <row r="1894">
          <cell r="A1894" t="str">
            <v>I2984</v>
          </cell>
          <cell r="B1894" t="str">
            <v>Módulo Tableros</v>
          </cell>
          <cell r="C1894" t="str">
            <v>mes</v>
          </cell>
          <cell r="D1894">
            <v>24750</v>
          </cell>
          <cell r="E1894">
            <v>44487</v>
          </cell>
          <cell r="F1894" t="str">
            <v>MAIL JJP 5/5/2021 15:35</v>
          </cell>
          <cell r="G1894" t="str">
            <v>04_SUBCONTRATOS</v>
          </cell>
          <cell r="H1894" t="str">
            <v>MÓDULOS</v>
          </cell>
          <cell r="J1894">
            <v>236.84210526315789</v>
          </cell>
        </row>
        <row r="1895">
          <cell r="A1895" t="str">
            <v>I2985</v>
          </cell>
          <cell r="B1895" t="str">
            <v>Módulo supervisor</v>
          </cell>
          <cell r="C1895" t="str">
            <v>mes</v>
          </cell>
          <cell r="D1895">
            <v>24750</v>
          </cell>
          <cell r="E1895">
            <v>44487</v>
          </cell>
          <cell r="F1895" t="str">
            <v>MAIL JJP 5/5/2021 15:35</v>
          </cell>
          <cell r="G1895" t="str">
            <v>04_SUBCONTRATOS</v>
          </cell>
          <cell r="H1895" t="str">
            <v>MÓDULOS</v>
          </cell>
          <cell r="J1895">
            <v>236.84210526315789</v>
          </cell>
        </row>
        <row r="1896">
          <cell r="A1896" t="str">
            <v>I2986</v>
          </cell>
          <cell r="B1896" t="str">
            <v>Modulo operador/ cambistas/ evasión y limpieza</v>
          </cell>
          <cell r="C1896" t="str">
            <v>mes</v>
          </cell>
          <cell r="D1896">
            <v>60500</v>
          </cell>
          <cell r="E1896">
            <v>44487</v>
          </cell>
          <cell r="F1896" t="str">
            <v>MAIL JJP 5/5/2021 15:35</v>
          </cell>
          <cell r="G1896" t="str">
            <v>04_SUBCONTRATOS</v>
          </cell>
          <cell r="H1896" t="str">
            <v>MÓDULOS</v>
          </cell>
          <cell r="J1896">
            <v>578.9473684210526</v>
          </cell>
        </row>
        <row r="1897">
          <cell r="A1897" t="str">
            <v>I2987</v>
          </cell>
          <cell r="B1897" t="str">
            <v>UPS Rackeable 1,5KVA Supervisada x red Ethernet. (APC:SMT1500R2I-AR + AP9630)</v>
          </cell>
          <cell r="C1897" t="str">
            <v>u</v>
          </cell>
          <cell r="D1897">
            <v>198550</v>
          </cell>
          <cell r="E1897">
            <v>44487</v>
          </cell>
          <cell r="F1897" t="str">
            <v>DOLARIZADO</v>
          </cell>
          <cell r="G1897" t="str">
            <v>01_MATERIALES</v>
          </cell>
          <cell r="H1897" t="str">
            <v>INST. ELECTRICA</v>
          </cell>
          <cell r="J1897">
            <v>1900</v>
          </cell>
        </row>
        <row r="1898">
          <cell r="A1898" t="str">
            <v>I2988</v>
          </cell>
          <cell r="B1898" t="str">
            <v>Cerámico Alberdi Cementi Gris 51x51</v>
          </cell>
          <cell r="C1898" t="str">
            <v>m2</v>
          </cell>
          <cell r="D1898">
            <v>814.04960000000005</v>
          </cell>
          <cell r="E1898">
            <v>44351</v>
          </cell>
          <cell r="F1898" t="str">
            <v>MERCADO LIBRE</v>
          </cell>
          <cell r="G1898" t="str">
            <v>01_MATERIALES</v>
          </cell>
          <cell r="H1898" t="str">
            <v>PISOS</v>
          </cell>
          <cell r="J1898" t="str">
            <v>https://articulo.mercadolibre.com.ar/MLA-873360532-ceramica-alberdi-california-gris-51x51-x-m2-ceramisur-_JM#position=2&amp;search_layout=grid&amp;type=item&amp;tracking_id=705a0c03-26b1-43c6-8f04-8d5c9558193b</v>
          </cell>
        </row>
        <row r="1899">
          <cell r="A1899" t="str">
            <v>I2989</v>
          </cell>
          <cell r="B1899" t="str">
            <v>Ilva Tribeca C Broadway 20x120</v>
          </cell>
          <cell r="C1899" t="str">
            <v>m2</v>
          </cell>
          <cell r="D1899">
            <v>4183.4710999999998</v>
          </cell>
          <cell r="E1899">
            <v>44444</v>
          </cell>
          <cell r="F1899" t="str">
            <v>MERCADO LIBRE</v>
          </cell>
          <cell r="G1899" t="str">
            <v>01_MATERIALES</v>
          </cell>
          <cell r="H1899" t="str">
            <v>PISOS</v>
          </cell>
          <cell r="J1899" t="str">
            <v>https://articulo.mercadolibre.com.ar/MLA-834865088-porcelanato-ilva-tribeca-wood-broadway-20x120-1ra-_JM#position=1&amp;search_layout=grid&amp;type=item&amp;tracking_id=8d181df3-4dfb-4e74-8687-764a85345509</v>
          </cell>
        </row>
        <row r="1900">
          <cell r="A1900" t="str">
            <v>I2990</v>
          </cell>
          <cell r="B1900" t="str">
            <v>Porcelanato 60x120 gris oscuro - Basaltina Black vite</v>
          </cell>
          <cell r="C1900" t="str">
            <v>m2</v>
          </cell>
          <cell r="D1900">
            <v>2852.2809999999999</v>
          </cell>
          <cell r="E1900">
            <v>44444</v>
          </cell>
          <cell r="F1900" t="str">
            <v>MERCADO LIBRE</v>
          </cell>
          <cell r="G1900" t="str">
            <v>01_MATERIALES</v>
          </cell>
          <cell r="H1900" t="str">
            <v>PISOS</v>
          </cell>
          <cell r="J1900" t="str">
            <v>https://articulo.mercadolibre.com.ar/MLA-846202531-porcelanato-vite-60x120-basaltina-black-nat-1-oferta-_JM#position=10&amp;search_layout=stack&amp;type=item&amp;tracking_id=3ed48a9d-1f30-4d3b-869a-4e3a946fbc54</v>
          </cell>
        </row>
        <row r="1901">
          <cell r="A1901" t="str">
            <v>I2991</v>
          </cell>
          <cell r="B1901" t="str">
            <v>Lourdes SPL Calcata 0,60 x 1,20</v>
          </cell>
          <cell r="C1901" t="str">
            <v>m2</v>
          </cell>
          <cell r="D1901">
            <v>3887.4875999999999</v>
          </cell>
          <cell r="E1901">
            <v>44444</v>
          </cell>
          <cell r="F1901" t="str">
            <v>MERCADO LIBRE</v>
          </cell>
          <cell r="G1901" t="str">
            <v>01_MATERIALES</v>
          </cell>
          <cell r="H1901" t="str">
            <v>PISOS</v>
          </cell>
          <cell r="J1901" t="str">
            <v>https://articulo.mercadolibre.com.ar/MLA-819870787-porcellanato-spl-calcata-white-satinado-80x80-_JM?searchVariation=56782228263#searchVariation=56782228263&amp;position=11&amp;search_layout=stack&amp;type=item&amp;tracking_id=4b874bbc-5f11-4d18-af96-4360626b0712</v>
          </cell>
        </row>
        <row r="1902">
          <cell r="A1902" t="str">
            <v>I2992</v>
          </cell>
          <cell r="B1902" t="str">
            <v>Revestimiento Porcelanato Net 28x57,7 Blanco Satinado Rectificado</v>
          </cell>
          <cell r="C1902" t="str">
            <v>m2</v>
          </cell>
          <cell r="D1902">
            <v>2503.6612</v>
          </cell>
          <cell r="E1902">
            <v>44444</v>
          </cell>
          <cell r="F1902" t="str">
            <v>MERCADO LIBRE</v>
          </cell>
          <cell r="G1902" t="str">
            <v>01_MATERIALES</v>
          </cell>
          <cell r="H1902" t="str">
            <v>PISOS</v>
          </cell>
          <cell r="J1902" t="str">
            <v>https://articulo.mercadolibre.com.ar/MLA-817763263-porcellanato-net-blanco-pulido-28x577-1ra-cal-san-lorenzo-_JM?searchVariation=44282672798#searchVariation=44282672798&amp;position=1&amp;search_layout=stack&amp;type=item&amp;tracking_id=17b2ecfb-ce9f-4d2d-b1b3-58d788a3036e</v>
          </cell>
        </row>
        <row r="1903">
          <cell r="A1903" t="str">
            <v>I2993</v>
          </cell>
          <cell r="B1903" t="str">
            <v>Zócalo Alberdi Cementi Gris 10x51</v>
          </cell>
          <cell r="C1903" t="str">
            <v>ml</v>
          </cell>
          <cell r="D1903">
            <v>407.02480000000003</v>
          </cell>
          <cell r="E1903">
            <v>44351</v>
          </cell>
          <cell r="F1903" t="str">
            <v>1 m2 rinde 2 ml</v>
          </cell>
          <cell r="G1903" t="str">
            <v>01_MATERIALES</v>
          </cell>
          <cell r="H1903" t="str">
            <v>PISOS</v>
          </cell>
          <cell r="J1903" t="str">
            <v>https://articulo.mercadolibre.com.ar/MLA-873360532-ceramica-alberdi-california-gris-51x51-x-m2-ceramisur-_JM#position=2&amp;search_layout=grid&amp;type=item&amp;tracking_id=705a0c03-26b1-43c6-8f04-8d5c9558193b</v>
          </cell>
        </row>
        <row r="1904">
          <cell r="A1904" t="str">
            <v>I2994</v>
          </cell>
          <cell r="B1904" t="str">
            <v>Zócalo de PVC</v>
          </cell>
          <cell r="C1904" t="str">
            <v>ml</v>
          </cell>
          <cell r="D1904">
            <v>231.1405</v>
          </cell>
          <cell r="E1904">
            <v>44444</v>
          </cell>
          <cell r="F1904" t="str">
            <v>MERCADO LIBRE</v>
          </cell>
          <cell r="G1904" t="str">
            <v>01_MATERIALES</v>
          </cell>
          <cell r="H1904" t="str">
            <v>PISOS</v>
          </cell>
          <cell r="J1904" t="str">
            <v>https://articulo.mercadolibre.com.ar/MLA-837427572-zocalo-resistente-al-agua-para-pisos-de-spc-pvc-x-mlineal-_JM?searchVariation=50122384812#searchVariation=50122384812&amp;position=10&amp;search_layout=grid&amp;type=item&amp;tracking_id=1ebbd36b-011b-491d-af31-3e79381fd934</v>
          </cell>
        </row>
        <row r="1905">
          <cell r="A1905" t="str">
            <v>I2995</v>
          </cell>
          <cell r="B1905" t="str">
            <v>Brikol Piso Alto Transito C/microperlas Antidezlizante 10lt</v>
          </cell>
          <cell r="C1905" t="str">
            <v>m2</v>
          </cell>
          <cell r="D1905">
            <v>449.92</v>
          </cell>
          <cell r="E1905">
            <v>44494</v>
          </cell>
          <cell r="F1905" t="str">
            <v>PINTURERÍAS MM</v>
          </cell>
          <cell r="G1905" t="str">
            <v>01_MATERIALES</v>
          </cell>
          <cell r="H1905" t="str">
            <v>PINTURAS</v>
          </cell>
          <cell r="J1905" t="str">
            <v>https://www.pintureriasmm.com.ar/MLA-812518579-brikol-piso-alto-transito-cmicroperlas-antidezlizante-10lt-_JM?variation=76298381457&amp;gclid=Cj0KCQjwvr6EBhDOARIsAPpqUPGHnbcR66vARrM7l-PsZW4Er9uA-fvNK3vkczPbZR3a0QEKFOelKOoaAnh0EALw_wcB</v>
          </cell>
        </row>
        <row r="1906">
          <cell r="A1906" t="str">
            <v>I2996</v>
          </cell>
          <cell r="B1906" t="str">
            <v>Portón de Cierre corredizo: Paño de Reja de Hierro galvanizado en caliente electrosoldado, conformado por planchuelas horizontales y varilla verticales, sobre marco perimetral ejecutado con perfil ángulo galvanizado en caliente.  - según DC- 010</v>
          </cell>
          <cell r="C1906" t="str">
            <v>m2</v>
          </cell>
          <cell r="D1906">
            <v>8000.2025316455738</v>
          </cell>
          <cell r="E1906">
            <v>44319</v>
          </cell>
          <cell r="F1906" t="str">
            <v>JJP</v>
          </cell>
          <cell r="G1906" t="str">
            <v>01_MATERIALES</v>
          </cell>
          <cell r="H1906" t="str">
            <v>HERRERIA</v>
          </cell>
          <cell r="J1906">
            <v>76.556962025316494</v>
          </cell>
        </row>
        <row r="1907">
          <cell r="A1907" t="str">
            <v>I2997</v>
          </cell>
          <cell r="B1907" t="str">
            <v>Biodigestor Auto Waterplast 2000l + Camara Lodos + Enzima</v>
          </cell>
          <cell r="C1907" t="str">
            <v>u</v>
          </cell>
          <cell r="D1907">
            <v>64793.388400000003</v>
          </cell>
          <cell r="E1907">
            <v>44444</v>
          </cell>
          <cell r="F1907" t="str">
            <v>MERCADO LIBRE</v>
          </cell>
          <cell r="G1907" t="str">
            <v>01_MATERIALES</v>
          </cell>
          <cell r="H1907" t="str">
            <v>INST. CLOACAL</v>
          </cell>
          <cell r="J1907" t="str">
            <v>https://articulo.mercadolibre.com.ar/MLA-918043785-biodigestor-auto-waterplast-2000l-camara-lodos-enzima-_JM?matt_tool=99627252&amp;matt_word=&amp;matt_source=google&amp;matt_campaign_id=11618996398&amp;matt_ad_group_id=113657887432&amp;matt_match_type=&amp;matt_network=g&amp;matt_device=c&amp;matt_creative=479789011102&amp;matt_keyword=&amp;matt_ad_position=&amp;matt_ad_type=pla&amp;matt_merchant_id=247687885&amp;matt_product_id=MLA918043785&amp;matt_product_partition_id=492467635352&amp;matt_target_id=pla-492467635352&amp;gclid=Cj0KCQjwytOEBhD5ARIsANnRjVgw6WKUmLvibFfhTcXhtJa0LV7XzeHPUbdtEAg7QcPhYIa-PUX52-saArdbEALw_wcB</v>
          </cell>
        </row>
        <row r="1908">
          <cell r="A1908" t="str">
            <v>I2998</v>
          </cell>
          <cell r="B1908" t="str">
            <v>Sombretere</v>
          </cell>
          <cell r="C1908" t="str">
            <v>u</v>
          </cell>
          <cell r="D1908">
            <v>288.76029999999997</v>
          </cell>
          <cell r="E1908">
            <v>44444</v>
          </cell>
          <cell r="F1908" t="str">
            <v>MERCADO LIBRE</v>
          </cell>
          <cell r="G1908" t="str">
            <v>01_MATERIALES</v>
          </cell>
          <cell r="H1908" t="str">
            <v>INST. CLOACAL</v>
          </cell>
          <cell r="J1908" t="str">
            <v>https://articulo.mercadolibre.com.ar/MLA-811564675-sombrerete-110-pvc-32-_JM?matt_tool=99627252&amp;matt_word=&amp;matt_source=google&amp;matt_campaign_id=11618996398&amp;matt_ad_group_id=113657887432&amp;matt_match_type=&amp;matt_network=g&amp;matt_device=c&amp;matt_creative=479789011102&amp;matt_keyword=&amp;matt_ad_position=&amp;matt_ad_type=pla&amp;matt_merchant_id=247182674&amp;matt_product_id=MLA811564675&amp;matt_product_partition_id=492467635352&amp;matt_target_id=pla-492467635352&amp;gclid=Cj0KCQjwytOEBhD5ARIsANnRjVjBxQ2CpiNGqvDq0dK0BglWgWokHGy9hN_-gQeqb4UyUQaIPa14QpcaAvNeEALw_wcB</v>
          </cell>
        </row>
        <row r="1909">
          <cell r="A1909" t="str">
            <v>I2999</v>
          </cell>
          <cell r="B1909" t="str">
            <v>VEB Vinilo Esmerilado Boletería</v>
          </cell>
          <cell r="C1909" t="str">
            <v>u</v>
          </cell>
          <cell r="D1909">
            <v>15461.734693877552</v>
          </cell>
          <cell r="E1909">
            <v>44487</v>
          </cell>
          <cell r="F1909" t="str">
            <v>MAIL BDFJ</v>
          </cell>
          <cell r="G1909" t="str">
            <v>01_MATERIALES</v>
          </cell>
          <cell r="H1909" t="str">
            <v>ACERO</v>
          </cell>
          <cell r="J1909">
            <v>147.9591836734694</v>
          </cell>
        </row>
        <row r="1910">
          <cell r="A1910" t="str">
            <v>I3000</v>
          </cell>
          <cell r="B1910" t="str">
            <v>Cámara de pase 300x300mm para electricidad</v>
          </cell>
          <cell r="C1910" t="str">
            <v>u</v>
          </cell>
          <cell r="D1910">
            <v>7731.3079777365501</v>
          </cell>
          <cell r="E1910">
            <v>44487</v>
          </cell>
          <cell r="F1910" t="str">
            <v>https://articulo.mercadolibre.com.ar/MLA-878187224-caja-de-paso-exterior-30x30-galvanizada-sin-agujeros-daisa-e-_JM#position=2&amp;search_layout=stack&amp;type=item&amp;tracking_id=2e9b81a9-504c-49ef-b2d8-7ff0174903be</v>
          </cell>
          <cell r="G1910" t="str">
            <v>01_MATERIALES</v>
          </cell>
          <cell r="H1910" t="str">
            <v>ACERO</v>
          </cell>
          <cell r="J1910">
            <v>73.983808399392828</v>
          </cell>
        </row>
        <row r="1911">
          <cell r="A1911" t="str">
            <v>I3001</v>
          </cell>
          <cell r="B1911" t="str">
            <v xml:space="preserve">Cenicero Y Cesto Para Colillas </v>
          </cell>
          <cell r="C1911" t="str">
            <v>u</v>
          </cell>
          <cell r="D1911">
            <v>545.45000000000005</v>
          </cell>
          <cell r="E1911">
            <v>44487</v>
          </cell>
          <cell r="F1911" t="str">
            <v>MERCADO LIBRE</v>
          </cell>
          <cell r="G1911" t="str">
            <v>01_MATERIALES</v>
          </cell>
          <cell r="H1911" t="str">
            <v>ACERO</v>
          </cell>
          <cell r="J1911" t="str">
            <v>https://articulo.mercadolibre.com.ar/MLA-749819373-cenicero-y-cesto-para-colillas-de-ojoconlacolilla-eco-house-_JM#position=5&amp;search_layout=stack&amp;type=item&amp;tracking_id=488247e2-98a6-4502-84b7-aa28858b5682</v>
          </cell>
        </row>
        <row r="1912">
          <cell r="A1912" t="str">
            <v>I3002</v>
          </cell>
          <cell r="B1912" t="str">
            <v>Helecho</v>
          </cell>
          <cell r="C1912" t="str">
            <v>u</v>
          </cell>
          <cell r="D1912">
            <v>735.53719999999998</v>
          </cell>
          <cell r="E1912">
            <v>44444</v>
          </cell>
          <cell r="F1912" t="str">
            <v>MERCADO LIBRE</v>
          </cell>
          <cell r="G1912" t="str">
            <v>01_MATERIALES</v>
          </cell>
          <cell r="H1912" t="str">
            <v>PARQUIZACION</v>
          </cell>
          <cell r="J1912" t="str">
            <v>https://articulo.mercadolibre.com.ar/MLA-914990886-helecho-pteris-tremula-planta-media-sombra-maceta-3-lts-_JM#position=10&amp;search_layout=stack&amp;type=item&amp;tracking_id=7af09573-0645-496c-a6d7-f0aa0428f510</v>
          </cell>
        </row>
        <row r="1913">
          <cell r="A1913" t="str">
            <v>I3003</v>
          </cell>
          <cell r="B1913" t="str">
            <v>Pintura demarcatoria vial x 20 litros (rinde 160 m2)</v>
          </cell>
          <cell r="C1913" t="str">
            <v>u</v>
          </cell>
          <cell r="D1913">
            <v>18197.247899999998</v>
          </cell>
          <cell r="E1913">
            <v>44444</v>
          </cell>
          <cell r="F1913" t="str">
            <v>MERCADO LIBRE</v>
          </cell>
          <cell r="G1913" t="str">
            <v>01_MATERIALES</v>
          </cell>
          <cell r="H1913" t="str">
            <v>PINTURAS</v>
          </cell>
          <cell r="J1913" t="str">
            <v>https://articulo.mercadolibre.com.ar/MLA-899895409-demarcatoria-demarmex-solvent-negro-20-litros-protec-sup-_JM#position=1&amp;search_layout=stack&amp;type=item&amp;tracking_id=404f3963-68fe-400e-9c04-e9a0deee91a5</v>
          </cell>
        </row>
        <row r="1914">
          <cell r="A1914" t="str">
            <v>I3004</v>
          </cell>
          <cell r="B1914" t="str">
            <v>Carpintería V13 - Corrediza de aluminio - vidrio DVH 3+3m - 1,60 x 2,05 m</v>
          </cell>
          <cell r="C1914" t="str">
            <v>u</v>
          </cell>
          <cell r="D1914">
            <v>60745.85</v>
          </cell>
          <cell r="E1914">
            <v>44487</v>
          </cell>
          <cell r="F1914" t="str">
            <v>PRESUPUESTO Mega Aberturas SRL</v>
          </cell>
          <cell r="G1914" t="str">
            <v>01_MATERIALES</v>
          </cell>
          <cell r="H1914" t="str">
            <v>ALUMINIO</v>
          </cell>
          <cell r="J1914">
            <v>581.29999999999995</v>
          </cell>
        </row>
        <row r="1915">
          <cell r="A1915" t="str">
            <v>I3005</v>
          </cell>
          <cell r="B1915" t="str">
            <v>Carpintería V14 - Banderola de aluminio - vidrio 3+3mm - Reja malla - 0.50 x 0.50 m</v>
          </cell>
          <cell r="C1915" t="str">
            <v>u</v>
          </cell>
          <cell r="D1915">
            <v>11390.5</v>
          </cell>
          <cell r="E1915">
            <v>44487</v>
          </cell>
          <cell r="F1915" t="str">
            <v>PRESUPUESTO Mega Aberturas SRL</v>
          </cell>
          <cell r="G1915" t="str">
            <v>01_MATERIALES</v>
          </cell>
          <cell r="H1915" t="str">
            <v>ALUMINIO</v>
          </cell>
          <cell r="J1915">
            <v>109</v>
          </cell>
        </row>
        <row r="1916">
          <cell r="A1916" t="str">
            <v>I3006</v>
          </cell>
          <cell r="B1916" t="str">
            <v xml:space="preserve">Metal Desplegado 270-16-20 </v>
          </cell>
          <cell r="C1916" t="str">
            <v>m2</v>
          </cell>
          <cell r="D1916">
            <v>1597.7961</v>
          </cell>
          <cell r="E1916">
            <v>44444</v>
          </cell>
          <cell r="F1916" t="str">
            <v>MERCADO LIBRE</v>
          </cell>
          <cell r="G1916" t="str">
            <v>01_MATERIALES</v>
          </cell>
          <cell r="H1916" t="str">
            <v>ACERO</v>
          </cell>
          <cell r="J1916" t="str">
            <v>https://articulo.mercadolibre.com.ar/MLA-776600964-metal-desplegado-270-16-20-hojas-enteras-y-cortes-_JM?matt_tool=27861415&amp;matt_word=&amp;matt_source=google&amp;matt_campaign_id=11617319756&amp;matt_ad_group_id=113657536952&amp;matt_match_type=&amp;matt_network=g&amp;matt_device=c&amp;matt_creative=479788986892&amp;matt_keyword=&amp;matt_ad_position=&amp;matt_ad_type=pla&amp;matt_merchant_id=320850826&amp;matt_product_id=MLA776600964&amp;matt_product_partition_id=420985601641&amp;matt_target_id=pla-420985601641&amp;gclid=Cj0KCQiAv6yCBhCLARIsABqJTjZRveLQCMXgHfCk2vxftgMHBC6N-Yz5sd48sFeoPAxhKqxoqtLAYUQaAiibEALw_wcB</v>
          </cell>
        </row>
        <row r="1917">
          <cell r="A1917" t="str">
            <v>I3007</v>
          </cell>
          <cell r="B1917" t="str">
            <v>Angulo 1 3/4 X 3/16 X 6 Mts</v>
          </cell>
          <cell r="C1917" t="str">
            <v>ml</v>
          </cell>
          <cell r="D1917">
            <v>584.83669999999995</v>
          </cell>
          <cell r="E1917">
            <v>44497</v>
          </cell>
          <cell r="F1917" t="str">
            <v>MERCADO LIBRE</v>
          </cell>
          <cell r="G1917" t="str">
            <v>01_MATERIALES</v>
          </cell>
          <cell r="H1917" t="str">
            <v>ACERO</v>
          </cell>
          <cell r="J1917" t="str">
            <v>https://articulo.mercadolibre.com.ar/MLA-826197647-angulo-1-34-x-316-x-6-mts-sucursal-lo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826197647&amp;matt_product_partition_id=409933523197&amp;matt_target_id=pla-409933523197&amp;gclid=Cj0KCQiAv6yCBhCLARIsABqJTjYkEITHq9-ffq4-AyCDtuLEO2SLs5PA3LQcwtQJV2bMj5ECVXxAZ2kaAtKWEALw_wcB</v>
          </cell>
        </row>
        <row r="1918">
          <cell r="A1918" t="str">
            <v>I3008</v>
          </cell>
          <cell r="B1918" t="str">
            <v>Puerta PM4 - Vaivén  Placa interior de madera enchapada - marco chapa 18 -0.76 x 2.05 m</v>
          </cell>
          <cell r="C1918" t="str">
            <v>u</v>
          </cell>
          <cell r="D1918">
            <v>16406.5</v>
          </cell>
          <cell r="E1918">
            <v>44487</v>
          </cell>
          <cell r="F1918" t="str">
            <v>PRESUPUESTO Mega Aberturas SRL</v>
          </cell>
          <cell r="G1918" t="str">
            <v>01_MATERIALES</v>
          </cell>
          <cell r="H1918" t="str">
            <v>MADERAS</v>
          </cell>
          <cell r="J1918">
            <v>157</v>
          </cell>
        </row>
        <row r="1919">
          <cell r="A1919" t="str">
            <v>I3009</v>
          </cell>
          <cell r="B1919" t="str">
            <v>Puerta PM5 - Placa interior de madera enchapada para box sanitarios - marco chapa 18- 0.70 x 1.70 m</v>
          </cell>
          <cell r="C1919" t="str">
            <v>u</v>
          </cell>
          <cell r="D1919">
            <v>13271.5</v>
          </cell>
          <cell r="E1919">
            <v>44487</v>
          </cell>
          <cell r="F1919" t="str">
            <v>PRESUPUESTO Mega Aberturas SRL</v>
          </cell>
          <cell r="G1919" t="str">
            <v>01_MATERIALES</v>
          </cell>
          <cell r="H1919" t="str">
            <v>MADERAS</v>
          </cell>
          <cell r="J1919">
            <v>127</v>
          </cell>
        </row>
        <row r="1920">
          <cell r="A1920" t="str">
            <v>I3010</v>
          </cell>
          <cell r="B1920" t="str">
            <v>Puerta PM6 - Puerta interior Corrediza de -0.615 x 2.05 m</v>
          </cell>
          <cell r="C1920" t="str">
            <v>u</v>
          </cell>
          <cell r="D1920">
            <v>15884</v>
          </cell>
          <cell r="E1920">
            <v>44487</v>
          </cell>
          <cell r="F1920" t="str">
            <v>SIN FUENTE</v>
          </cell>
          <cell r="G1920" t="str">
            <v>01_MATERIALES</v>
          </cell>
          <cell r="H1920" t="str">
            <v>ACERO</v>
          </cell>
          <cell r="J1920">
            <v>152</v>
          </cell>
        </row>
        <row r="1921">
          <cell r="A1921" t="str">
            <v>I3011</v>
          </cell>
          <cell r="B1921" t="str">
            <v>Soporte papel higiénico metálico cromado</v>
          </cell>
          <cell r="C1921" t="str">
            <v>u</v>
          </cell>
          <cell r="D1921">
            <v>1174.6116</v>
          </cell>
          <cell r="E1921">
            <v>44351</v>
          </cell>
          <cell r="F1921" t="str">
            <v>MERCADO LIBRE</v>
          </cell>
          <cell r="G1921" t="str">
            <v>01_MATERIALES</v>
          </cell>
          <cell r="H1921" t="str">
            <v>ACERO</v>
          </cell>
          <cell r="J1921" t="str">
            <v>https://articulo.mercadolibre.com.ar/MLA-866365328-porta-rollo-accesorios-genebre-cartago-metal-cromo-genwec-_JM#position=7&amp;search_layout=stack&amp;type=item&amp;tracking_id=44ae64f8-35ef-44a1-9c28-1a94a9e0aa4a</v>
          </cell>
        </row>
        <row r="1922">
          <cell r="A1922" t="str">
            <v>I3012</v>
          </cell>
          <cell r="B1922" t="str">
            <v>Barra Cuadrada Herrera De 3/4 (19,05 Mm) X 6 Mt</v>
          </cell>
          <cell r="C1922" t="str">
            <v>ml</v>
          </cell>
          <cell r="D1922">
            <v>530.303</v>
          </cell>
          <cell r="E1922">
            <v>44444</v>
          </cell>
          <cell r="F1922" t="str">
            <v>MERCADO LIBRE</v>
          </cell>
          <cell r="G1922" t="str">
            <v>01_MATERIALES</v>
          </cell>
          <cell r="H1922" t="str">
            <v>ACERO</v>
          </cell>
          <cell r="J1922" t="str">
            <v>https://articulo.mercadolibre.com.ar/MLA-610218081-barra-cuadrada-herrera-de-34-1905-mm-x-6-mt-gramabi-hierro-cuadrado-macizo-laminado-para-rejas-herreria-acindar-_JM?matt_tool=99627252&amp;matt_word=&amp;matt_source=google&amp;matt_campaign_id=11618996398&amp;matt_ad_group_id=113657887432&amp;matt_match_type=&amp;matt_network=g&amp;matt_device=c&amp;matt_creative=479789011102&amp;matt_keyword=&amp;matt_ad_position=&amp;matt_ad_type=pla&amp;matt_merchant_id=116717206&amp;matt_product_id=MLA610218081&amp;matt_product_partition_id=409933523197&amp;matt_target_id=pla-409933523197&amp;gclid=Cj0KCQjwi7yCBhDJARIsAMWFScMmEJqwHN3UU0NeM0mS6Ol-zhhKlJvmiy1melzrfJRW16Po6rDjsFcaAg6VEALw_wcB</v>
          </cell>
        </row>
        <row r="1923">
          <cell r="A1923" t="str">
            <v>I3013</v>
          </cell>
          <cell r="B1923" t="str">
            <v>Caja para cerradura</v>
          </cell>
          <cell r="C1923" t="str">
            <v>u</v>
          </cell>
          <cell r="D1923">
            <v>305.64460000000003</v>
          </cell>
          <cell r="E1923">
            <v>44444</v>
          </cell>
          <cell r="F1923" t="str">
            <v>MERCADO LIBRE</v>
          </cell>
          <cell r="G1923" t="str">
            <v>01_MATERIALES</v>
          </cell>
          <cell r="H1923" t="str">
            <v>ACERO</v>
          </cell>
          <cell r="J1923" t="str">
            <v>https://articulo.mercadolibre.com.ar/MLA-833205397-caja-de-cerradura-universal-a174-t66245-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833205397&amp;matt_product_partition_id=324807647474&amp;matt_target_id=aud-1250848972293:pla-324807647474&amp;gclid=CjwKCAjwv_iEBhASEiwARoemvE9u0E6dtJ391auOHYvjnz2DJv9-93BUDDLU3eCDss6BEWlDHVLNTxoCTEwQAvD_BwE</v>
          </cell>
        </row>
        <row r="1924">
          <cell r="A1924" t="str">
            <v>I3014</v>
          </cell>
          <cell r="B1924" t="str">
            <v>Caño Estructural Cuadrado 80x80x3,2mm Barras 6 Mts</v>
          </cell>
          <cell r="C1924" t="str">
            <v>ml</v>
          </cell>
          <cell r="D1924">
            <v>2010.8815</v>
          </cell>
          <cell r="E1924">
            <v>44444</v>
          </cell>
          <cell r="F1924" t="str">
            <v>MERCADO LIBRE</v>
          </cell>
          <cell r="G1924" t="str">
            <v>01_MATERIALES</v>
          </cell>
          <cell r="H1924" t="str">
            <v>ACERO</v>
          </cell>
          <cell r="J1924" t="str">
            <v>https://articulo.mercadolibre.com.ar/MLA-907369726-cano-estructural-cuadrado-80x80x32mm-barras-6-mts-polimetal-_JM?matt_tool=99627252&amp;matt_word=&amp;matt_source=google&amp;matt_campaign_id=11618996398&amp;matt_ad_group_id=113657887432&amp;matt_match_type=&amp;matt_network=g&amp;matt_device=c&amp;matt_creative=479789011102&amp;matt_keyword=&amp;matt_ad_position=&amp;matt_ad_type=pla&amp;matt_merchant_id=352203245&amp;matt_product_id=MLA907369726&amp;matt_product_partition_id=409933523197&amp;matt_target_id=pla-409933523197&amp;gclid=Cj0KCQjwi7yCBhDJARIsAMWFScMAl_nGHEgME-eD-FKLQVsNseCA83giKCYUMNBdihsDt4kk2do7WSEaAryWEALw_wcB</v>
          </cell>
        </row>
        <row r="1925">
          <cell r="A1925" t="str">
            <v>I3015</v>
          </cell>
          <cell r="B1925" t="str">
            <v>Biodigestor Auto Waterplast 2000l + Camara Lodos + Enzima</v>
          </cell>
          <cell r="C1925" t="str">
            <v>u</v>
          </cell>
          <cell r="D1925">
            <v>64793.39</v>
          </cell>
          <cell r="E1925">
            <v>44444</v>
          </cell>
          <cell r="F1925" t="str">
            <v>MERCADO LIBRE</v>
          </cell>
          <cell r="G1925" t="str">
            <v>01_MATERIALES</v>
          </cell>
          <cell r="H1925" t="str">
            <v>0</v>
          </cell>
          <cell r="J1925" t="str">
            <v>https://articulo.mercadolibre.com.ar/MLA-918043785-biodigestor-auto-waterplast-2000l-camara-lodos-enzima-_JM?matt_tool=99627252&amp;matt_word=&amp;matt_source=google&amp;matt_campaign_id=11618996398&amp;matt_ad_group_id=113657887432&amp;matt_match_type=&amp;matt_network=g&amp;matt_device=c&amp;matt_creative=479789011102&amp;matt_keyword=&amp;matt_ad_position=&amp;matt_ad_type=pla&amp;matt_merchant_id=247687885&amp;matt_product_id=MLA918043785&amp;matt_product_partition_id=492467635352&amp;matt_target_id=pla-492467635352&amp;gclid=Cj0KCQjwytOEBhD5ARIsANnRjVgw6WKUmLvibFfhTcXhtJa0LV7XzeHPUbdtEAg7QcPhYIa-PUX52-saArdbEALw_wcB</v>
          </cell>
        </row>
        <row r="1926">
          <cell r="A1926" t="str">
            <v>I3016</v>
          </cell>
          <cell r="B1926" t="str">
            <v>Chapa lisa de 1/2"</v>
          </cell>
          <cell r="C1926" t="str">
            <v>m2</v>
          </cell>
          <cell r="D1926">
            <v>2801.65289256198</v>
          </cell>
          <cell r="E1926">
            <v>44444</v>
          </cell>
          <cell r="F1926" t="str">
            <v>MERCADO LIBRE</v>
          </cell>
          <cell r="G1926" t="str">
            <v>01_MATERIALES</v>
          </cell>
          <cell r="H1926" t="str">
            <v>ACERO</v>
          </cell>
          <cell r="J1926" t="str">
            <v>https://articulo.mercadolibre.com.ar/MLA-828878948-chapa-lisa-laf-n-18-125-mm-de-100-x-200-mts-_JM?searchVariation=47464768516#searchVariation=47464768516&amp;position=3&amp;search_layout=stack&amp;type=item&amp;tracking_id=789a5543-59a6-4477-9151-cc6f60460202</v>
          </cell>
        </row>
        <row r="1927">
          <cell r="A1927" t="str">
            <v>I3017</v>
          </cell>
          <cell r="B1927" t="str">
            <v>Chapa de 1/4"</v>
          </cell>
          <cell r="C1927" t="str">
            <v>m2</v>
          </cell>
          <cell r="D1927">
            <v>1549.5867768595001</v>
          </cell>
          <cell r="E1927">
            <v>44444</v>
          </cell>
          <cell r="F1927" t="str">
            <v>MERCADO LIBRE</v>
          </cell>
          <cell r="G1927" t="str">
            <v>01_MATERIALES</v>
          </cell>
          <cell r="H1927" t="str">
            <v>ACERO</v>
          </cell>
          <cell r="J1927" t="str">
            <v>https://articulo.mercadolibre.com.ar/MLA-633884221-chapa-lisa-laf-070-mm-hoja-de-100-x-200-mtrs-_JM?searchVariation=40283443030#searchVariation=40283443030&amp;position=26&amp;search_layout=stack&amp;type=item&amp;tracking_id=c6120372-f10a-4b7d-a5d1-1a9c92ff4a66</v>
          </cell>
        </row>
        <row r="1928">
          <cell r="A1928" t="str">
            <v>I3018</v>
          </cell>
          <cell r="B1928" t="str">
            <v>Broca de anclaje mecanico de acero al carbono de 1/2"</v>
          </cell>
          <cell r="C1928" t="str">
            <v>U</v>
          </cell>
          <cell r="D1928">
            <v>130.57024793388399</v>
          </cell>
          <cell r="E1928">
            <v>44444</v>
          </cell>
          <cell r="F1928" t="str">
            <v>MERCADO LIBRE</v>
          </cell>
          <cell r="G1928" t="str">
            <v>01_MATERIALES</v>
          </cell>
          <cell r="H1928" t="str">
            <v>ACERO</v>
          </cell>
          <cell r="J1928" t="str">
            <v>https://articulo.mercadolibre.com.ar/MLA-906653517-broca-para-anclaje-en-hormigon-cpsa-12mm-x-140mm-pack-x-10-_JM#position=12&amp;search_layout=stack&amp;type=item&amp;tracking_id=a56395b4-3439-4bef-9479-f08f99435c77</v>
          </cell>
        </row>
        <row r="1929">
          <cell r="A1929" t="str">
            <v>I3019</v>
          </cell>
          <cell r="B1929" t="str">
            <v>Pintura epoxil para metales</v>
          </cell>
          <cell r="C1929" t="str">
            <v>Lts</v>
          </cell>
          <cell r="D1929">
            <v>764.462809917355</v>
          </cell>
          <cell r="E1929">
            <v>44444</v>
          </cell>
          <cell r="F1929" t="str">
            <v>MERCADO LIBRE</v>
          </cell>
          <cell r="G1929" t="str">
            <v>01_MATERIALES</v>
          </cell>
          <cell r="H1929" t="str">
            <v>PINTURA</v>
          </cell>
          <cell r="J1929" t="str">
            <v>https://articulo.mercadolibre.com.ar/MLA-916210565-pintura-epoxi-para-pisos-20-litros-_JM#position=1&amp;search_layout=stack&amp;type=item&amp;tracking_id=b6a07f87-a8dd-48b1-8d06-900a34cf8a39</v>
          </cell>
        </row>
        <row r="1930">
          <cell r="A1930" t="str">
            <v>I3020</v>
          </cell>
          <cell r="B1930" t="str">
            <v xml:space="preserve">Hierros liso 8mm </v>
          </cell>
          <cell r="C1930" t="str">
            <v>ml</v>
          </cell>
          <cell r="D1930">
            <v>396.69421487603302</v>
          </cell>
          <cell r="E1930">
            <v>44444</v>
          </cell>
          <cell r="F1930" t="str">
            <v>MERCADO LIBRE</v>
          </cell>
          <cell r="G1930" t="str">
            <v>01_MATERIALES</v>
          </cell>
          <cell r="H1930" t="str">
            <v>ACERO</v>
          </cell>
          <cell r="J1930" t="str">
            <v>https://articulo.mercadolibre.com.ar/MLA-879593256-varilla-lisa-8mm-1-mt-h8-prusa-bear-lm8uu-3d-cnc-sae-1045-_JM#position=11&amp;search_layout=stack&amp;type=item&amp;tracking_id=034fbd6b-899f-4eb9-b041-a5e441f6b0da</v>
          </cell>
        </row>
        <row r="1931">
          <cell r="A1931" t="str">
            <v>I3021</v>
          </cell>
          <cell r="B1931" t="str">
            <v>Mosaico compacto 33x33 gris perla</v>
          </cell>
          <cell r="C1931" t="str">
            <v>m2</v>
          </cell>
          <cell r="D1931">
            <v>750</v>
          </cell>
          <cell r="E1931">
            <v>44361</v>
          </cell>
          <cell r="F1931" t="str">
            <v>Mosaicos Alvarez (may-21)</v>
          </cell>
          <cell r="G1931" t="str">
            <v>01_MATERIALES</v>
          </cell>
          <cell r="H1931" t="str">
            <v>AGLOMERANTES</v>
          </cell>
          <cell r="J1931" t="str">
            <v>SIN CÓDIGO</v>
          </cell>
        </row>
        <row r="1932">
          <cell r="A1932" t="str">
            <v>I3022</v>
          </cell>
          <cell r="B1932" t="str">
            <v>Hierro redondo liso del 12</v>
          </cell>
          <cell r="C1932" t="str">
            <v>ml</v>
          </cell>
          <cell r="D1932">
            <v>146.28</v>
          </cell>
          <cell r="E1932">
            <v>44363</v>
          </cell>
          <cell r="F1932" t="str">
            <v>SIN FUENTE</v>
          </cell>
          <cell r="G1932" t="str">
            <v>01_MATERIALES</v>
          </cell>
          <cell r="H1932" t="str">
            <v>ACERO</v>
          </cell>
          <cell r="J1932" t="str">
            <v>https://articulo.mercadolibre.com.ar/MLA-824969300-hierro-redondo-liso-del-12-herrero-sucursal-pilar-_JM#reco_item_pos=0&amp;reco_backend=machinalis-seller-items-pdp&amp;reco_backend_type=low_level&amp;reco_client=vip-seller_items-above&amp;reco_id=6e4b412c-4210-46c0-87d7-d9f534b1730f</v>
          </cell>
        </row>
        <row r="1933">
          <cell r="A1933" t="str">
            <v>I3023</v>
          </cell>
          <cell r="B1933" t="str">
            <v>Caño Pvc Para Encofrado 400 X 6mts Amanco</v>
          </cell>
          <cell r="C1933" t="str">
            <v>ml</v>
          </cell>
          <cell r="D1933">
            <v>6264.88</v>
          </cell>
          <cell r="E1933">
            <v>44363</v>
          </cell>
          <cell r="F1933" t="str">
            <v>SIN FUENTE</v>
          </cell>
          <cell r="G1933" t="str">
            <v>01_MATERIALES</v>
          </cell>
          <cell r="H1933" t="str">
            <v>INST. CLOACAL</v>
          </cell>
          <cell r="J1933" t="str">
            <v>https://www.sbargentina.com.ar/tienda/ca%C3%B1o-pvc-amanco-pluvial-cloacal-para-encofrado-diametro-400mm-x-6mt</v>
          </cell>
        </row>
        <row r="1934">
          <cell r="A1934" t="str">
            <v>I3024</v>
          </cell>
          <cell r="B1934" t="str">
            <v>Cañería PEAD 110</v>
          </cell>
          <cell r="C1934" t="str">
            <v>ml</v>
          </cell>
          <cell r="D1934">
            <v>362.15</v>
          </cell>
          <cell r="E1934">
            <v>44363</v>
          </cell>
          <cell r="F1934" t="str">
            <v>2191 por tira de 5 ml</v>
          </cell>
          <cell r="G1934" t="str">
            <v>01_MATERIALES</v>
          </cell>
          <cell r="H1934" t="str">
            <v>CAÑOS PEAD</v>
          </cell>
          <cell r="J1934" t="str">
            <v>https://articulo.mercadolibre.com.ar/MLA-879280998-cano-polietileno-de-alta-densidad-110mm-x-kg-p100-10-_JM#position=17&amp;type=item&amp;tracking_id=3f3948bd-1e19-407c-b6f9-06ea5e5bba98</v>
          </cell>
        </row>
        <row r="1935">
          <cell r="A1935" t="str">
            <v>I3025</v>
          </cell>
          <cell r="B1935" t="str">
            <v>Mano de obra subcontrato tunelera</v>
          </cell>
          <cell r="C1935" t="str">
            <v>ml</v>
          </cell>
          <cell r="D1935">
            <v>7942</v>
          </cell>
          <cell r="E1935">
            <v>44487</v>
          </cell>
          <cell r="F1935" t="str">
            <v>SIN FUENTE</v>
          </cell>
          <cell r="G1935" t="str">
            <v>04_SUBCONTRATOS</v>
          </cell>
          <cell r="H1935" t="str">
            <v>COLOCACION</v>
          </cell>
          <cell r="J1935">
            <v>76</v>
          </cell>
        </row>
        <row r="1936">
          <cell r="A1936" t="str">
            <v>I3026</v>
          </cell>
          <cell r="B1936" t="str">
            <v>Jabalina de 3/8" x 2 mts con cámara de fundición</v>
          </cell>
          <cell r="C1936" t="str">
            <v>u</v>
          </cell>
          <cell r="D1936">
            <v>4820.7431999999999</v>
          </cell>
          <cell r="E1936">
            <v>44497</v>
          </cell>
          <cell r="F1936" t="str">
            <v>MERCADO LIBRE</v>
          </cell>
          <cell r="G1936" t="str">
            <v>01_MATERIALES</v>
          </cell>
          <cell r="H1936" t="str">
            <v>ELECTRICIDAD</v>
          </cell>
          <cell r="J1936" t="str">
            <v>https://articulo.mercadolibre.com.ar/MLA-839651858-kit-puesta-a-tierra-15-mt-58-facbsa-norma-iram-_JM#position=6&amp;search_layout=stack&amp;type=item&amp;tracking_id=616a4352-8382-49f8-bc8e-74b5374c1b12</v>
          </cell>
        </row>
        <row r="1937">
          <cell r="A1937" t="str">
            <v>I3027</v>
          </cell>
          <cell r="B1937" t="str">
            <v>Columna metálica de dos tramos (caño redondo de 90mm de diámetro externo hasta los 2m y caño redondo de 60mm de diámetro externo hasta los 4m)</v>
          </cell>
          <cell r="C1937" t="str">
            <v>u</v>
          </cell>
          <cell r="D1937">
            <v>10000</v>
          </cell>
          <cell r="E1937">
            <v>44444</v>
          </cell>
          <cell r="F1937" t="str">
            <v>MERCADO LIBRE</v>
          </cell>
          <cell r="G1937" t="str">
            <v>01_MATERIALES</v>
          </cell>
          <cell r="H1937" t="str">
            <v>ELECTRICIDAD</v>
          </cell>
          <cell r="J1937" t="str">
            <v>https://articulo.mercadolibre.com.ar/MLA-610196680-cano-estructural-cuadrado-de-100-x-100-x-200-mm-gramabi-en-barras-de-6-mt-tubo-100x100x2-hierro-medidas-100x100-_JM#position=2&amp;search_layout=stack&amp;type=item&amp;tracking_id=804d5934-157d-4e53-aa2e-257c63931da5</v>
          </cell>
        </row>
        <row r="1938">
          <cell r="A1938" t="str">
            <v>I3028</v>
          </cell>
          <cell r="B1938" t="str">
            <v>Bauhinia forficata / Pezuña de vaca (40 lts)</v>
          </cell>
          <cell r="C1938" t="str">
            <v>u</v>
          </cell>
          <cell r="D1938">
            <v>991.74</v>
          </cell>
          <cell r="E1938">
            <v>44444</v>
          </cell>
          <cell r="F1938" t="str">
            <v>MERCADO LIBRE</v>
          </cell>
          <cell r="G1938" t="str">
            <v>01_MATERIALES</v>
          </cell>
          <cell r="H1938" t="str">
            <v>PARQUIZACION</v>
          </cell>
          <cell r="J1938" t="str">
            <v>https://articulo.mercadolibre.com.ar/MLA-774476827-pezuna-de-vaca-bahuinia-forficata-arbol-nativo-_JM#position=1&amp;search_layout=stack&amp;type=item&amp;tracking_id=6f5b5f0b-1533-42fe-9d8a-c70daa380156</v>
          </cell>
        </row>
        <row r="1939">
          <cell r="A1939" t="str">
            <v>I3029</v>
          </cell>
          <cell r="B1939" t="str">
            <v>Lantana Camara</v>
          </cell>
          <cell r="C1939" t="str">
            <v>u</v>
          </cell>
          <cell r="D1939">
            <v>570.25</v>
          </cell>
          <cell r="E1939">
            <v>44444</v>
          </cell>
          <cell r="F1939" t="str">
            <v>MERCADO LIBRE</v>
          </cell>
          <cell r="G1939" t="str">
            <v>01_MATERIALES</v>
          </cell>
          <cell r="H1939" t="str">
            <v>PARQUIZACION</v>
          </cell>
          <cell r="J1939" t="str">
            <v>https://articulo.mercadolibre.com.ar/MLA-901048514-planta-lantana-camara-_JM#position=2&amp;search_layout=stack&amp;type=item&amp;tracking_id=ff46992b-5571-43be-b803-84c9164af315</v>
          </cell>
        </row>
        <row r="1940">
          <cell r="A1940" t="str">
            <v>I3030</v>
          </cell>
          <cell r="B1940" t="str">
            <v>Columnas de Alumbrado con 4 Luminaria LED 90W (9000lm) - H: 6,00 mts</v>
          </cell>
          <cell r="C1940" t="str">
            <v>u</v>
          </cell>
          <cell r="D1940">
            <v>7837.5</v>
          </cell>
          <cell r="E1940">
            <v>44487</v>
          </cell>
          <cell r="F1940" t="str">
            <v>DOLARIZADO</v>
          </cell>
          <cell r="G1940" t="str">
            <v>01_MATERIALES</v>
          </cell>
          <cell r="H1940" t="str">
            <v>ELECTRICIDAD</v>
          </cell>
          <cell r="J1940">
            <v>75</v>
          </cell>
        </row>
        <row r="1941">
          <cell r="A1941" t="str">
            <v>I3031</v>
          </cell>
          <cell r="B1941" t="str">
            <v>Papelero</v>
          </cell>
          <cell r="C1941" t="str">
            <v>u</v>
          </cell>
          <cell r="D1941">
            <v>43490.907200000001</v>
          </cell>
          <cell r="E1941">
            <v>44497</v>
          </cell>
          <cell r="F1941" t="str">
            <v>MERCADO LIBRE</v>
          </cell>
          <cell r="G1941" t="str">
            <v>01_MATERIALES</v>
          </cell>
          <cell r="H1941" t="str">
            <v>ACERO</v>
          </cell>
          <cell r="J1941" t="str">
            <v>https://articulo.mercadolibre.com.ar/MLA-755782644-cesto-papelero-buenos-aires-78-litros-exteriores-y-plazas-</v>
          </cell>
        </row>
        <row r="1942">
          <cell r="A1942" t="str">
            <v>I3032</v>
          </cell>
          <cell r="B1942" t="str">
            <v>Mesa Timbal</v>
          </cell>
          <cell r="C1942" t="str">
            <v>u</v>
          </cell>
          <cell r="D1942">
            <v>24793.39</v>
          </cell>
          <cell r="E1942">
            <v>44414</v>
          </cell>
          <cell r="F1942" t="str">
            <v>MERCADO LIBRE</v>
          </cell>
          <cell r="G1942" t="str">
            <v>01_MATERIALES</v>
          </cell>
          <cell r="H1942" t="str">
            <v>HORMIGON</v>
          </cell>
          <cell r="J1942" t="str">
            <v>https://articulo.mercadolibre.com.ar/MLA-928819322-conjunto-para-jardin-mercedes-ajedrez-en-hormigon-armado-_JM?searchVariation=90505944850#searchVariation=90505944850&amp;position=13&amp;search_layout=stack&amp;type=item&amp;tracking_id=2c3a3a62-166c-451c-8dde-1ad68090236a</v>
          </cell>
        </row>
        <row r="1943">
          <cell r="A1943" t="str">
            <v>I3033</v>
          </cell>
          <cell r="B1943" t="str">
            <v>Bancos hormig{on</v>
          </cell>
          <cell r="C1943" t="str">
            <v>u</v>
          </cell>
          <cell r="D1943">
            <v>6198.35</v>
          </cell>
          <cell r="E1943">
            <v>44444</v>
          </cell>
          <cell r="F1943" t="str">
            <v>MERCADO LIBRE</v>
          </cell>
          <cell r="G1943" t="str">
            <v>01_MATERIALES</v>
          </cell>
          <cell r="H1943" t="str">
            <v>HORMIGON</v>
          </cell>
          <cell r="J1943" t="str">
            <v>https://articulo.mercadolibre.com.ar/MLA-785484334-banco-de-hormigon-armado-individual-recto-_JM?matt_tool=28447691&amp;matt_word=&amp;matt_source=google&amp;matt_campaign_id=11615439258&amp;matt_ad_group_id=114642691833&amp;matt_match_type=&amp;matt_network=g&amp;matt_device=c&amp;matt_creative=479788909186&amp;matt_keyword=&amp;matt_ad_position=&amp;matt_ad_type=pla&amp;matt_merchant_id=269334177&amp;matt_product_id=MLA785484334&amp;matt_product_partition_id=498532807912&amp;matt_target_id=aud-1250848972293:pla-498532807912&amp;gclid=CjwKCAjwruSHBhAtEiwA_qCppjJ2wE2Vt3zBr03pbpjt9hJDIHRjhXGRHeIZTb3NVOA-Klw68Lcr8hoC7s0QAvD_BwE</v>
          </cell>
        </row>
        <row r="1944">
          <cell r="A1944" t="str">
            <v>I3034</v>
          </cell>
          <cell r="B1944" t="str">
            <v>Mesa de ping pong</v>
          </cell>
          <cell r="C1944" t="str">
            <v>u</v>
          </cell>
          <cell r="D1944">
            <v>96558</v>
          </cell>
          <cell r="E1944">
            <v>44414</v>
          </cell>
          <cell r="F1944" t="str">
            <v>J GIARDINI</v>
          </cell>
          <cell r="G1944" t="str">
            <v>01_MATERIALES</v>
          </cell>
          <cell r="H1944" t="str">
            <v>HORMIGON</v>
          </cell>
          <cell r="J1944">
            <v>924</v>
          </cell>
        </row>
        <row r="1945">
          <cell r="A1945" t="str">
            <v>I3035</v>
          </cell>
          <cell r="B1945" t="str">
            <v>Bicicletero de hormigón</v>
          </cell>
          <cell r="C1945" t="str">
            <v>u</v>
          </cell>
          <cell r="D1945">
            <v>9200</v>
          </cell>
          <cell r="E1945">
            <v>44414</v>
          </cell>
          <cell r="F1945" t="str">
            <v>J GIARDINI</v>
          </cell>
          <cell r="G1945" t="str">
            <v>01_MATERIALES</v>
          </cell>
          <cell r="H1945" t="str">
            <v>HORMIGON</v>
          </cell>
          <cell r="J1945">
            <v>92</v>
          </cell>
        </row>
        <row r="1946">
          <cell r="A1946" t="str">
            <v>I3036</v>
          </cell>
          <cell r="B1946" t="str">
            <v>Nassella neesina / Flechilla (3 lts)</v>
          </cell>
          <cell r="C1946" t="str">
            <v>u</v>
          </cell>
          <cell r="D1946">
            <v>314.05</v>
          </cell>
          <cell r="E1946">
            <v>44444</v>
          </cell>
          <cell r="F1946" t="str">
            <v>MERCADO LIBRE</v>
          </cell>
          <cell r="G1946" t="str">
            <v>01_MATERIALES</v>
          </cell>
          <cell r="H1946" t="str">
            <v>PARQUIZACION</v>
          </cell>
          <cell r="J1946" t="str">
            <v>https://articulo.mercadolibre.com.ar/MLA-882067756-stipa-nassella-tenuissima-planta-nativa-graminea-pampeana-_JM#position=2&amp;search_layout=stack&amp;type=item&amp;tracking_id=3944d66f-1fef-4b67-a32c-437c2caad41c</v>
          </cell>
        </row>
        <row r="1947">
          <cell r="A1947" t="str">
            <v>I3037</v>
          </cell>
          <cell r="B1947" t="str">
            <v>Pennisetum rupelli (3 lts)</v>
          </cell>
          <cell r="C1947" t="str">
            <v>u</v>
          </cell>
          <cell r="D1947">
            <v>343.8032</v>
          </cell>
          <cell r="E1947">
            <v>44497</v>
          </cell>
          <cell r="F1947" t="str">
            <v>MERCADO LIBRE</v>
          </cell>
          <cell r="G1947" t="str">
            <v>01_MATERIALES</v>
          </cell>
          <cell r="H1947" t="str">
            <v>PARQUIZACION</v>
          </cell>
          <cell r="J1947" t="str">
            <v>https://articulo.mercadolibre.com.ar/MLA-897321225-plantas-penisetum-3-litros-oferta-_JM#position=4&amp;search_layout=stack&amp;type=item&amp;tracking_id=6ef6470b-2b29-48ee-bd98-ef9a1dff6314</v>
          </cell>
        </row>
        <row r="1948">
          <cell r="A1948" t="str">
            <v>I3038</v>
          </cell>
          <cell r="B1948" t="str">
            <v xml:space="preserve">Columna de acero para alumbrado de h: 4 mts, diam 114-90 mm con brazo diam 60 mm x 100 cm de vuelo con placa base soldada </v>
          </cell>
          <cell r="C1948" t="str">
            <v>u</v>
          </cell>
          <cell r="D1948">
            <v>39187.5</v>
          </cell>
          <cell r="E1948">
            <v>44487</v>
          </cell>
          <cell r="F1948" t="str">
            <v>COIDEA S.A.</v>
          </cell>
          <cell r="G1948" t="str">
            <v>01_MATERIALES</v>
          </cell>
          <cell r="H1948" t="str">
            <v>ACERO</v>
          </cell>
          <cell r="J1948">
            <v>375</v>
          </cell>
        </row>
        <row r="1949">
          <cell r="A1949" t="str">
            <v>I3039</v>
          </cell>
          <cell r="B1949" t="str">
            <v>Cemento de albañilería Hidralit x 40 kg</v>
          </cell>
          <cell r="C1949" t="str">
            <v>kg</v>
          </cell>
          <cell r="D1949">
            <v>14.44</v>
          </cell>
          <cell r="E1949">
            <v>44444</v>
          </cell>
          <cell r="F1949" t="str">
            <v>MERCADO LIBRE</v>
          </cell>
          <cell r="G1949" t="str">
            <v>01_MATERIALES</v>
          </cell>
          <cell r="H1949" t="str">
            <v>AGLOMERANTES</v>
          </cell>
          <cell r="J1949" t="str">
            <v>https://articulo.mercadolibre.com.ar/MLA-649503687-hidralit-x-40-kg-_JM#position=1&amp;search_layout=stack&amp;type=pad&amp;tracking_id=6596f95b-88df-4cc5-afa4-258bc1c40d57&amp;is_advertising=true&amp;ad_domain=VQCATCORE_LST&amp;ad_position=1&amp;ad_click_id=Mzc1ZGU3NTYtZmY5YS00NDVkLTg2NjMtYzMwMGNlNmEzNGZk</v>
          </cell>
        </row>
        <row r="1950">
          <cell r="A1950" t="str">
            <v>I3040</v>
          </cell>
          <cell r="B1950" t="str">
            <v>Erigeron karvinskianus</v>
          </cell>
          <cell r="C1950" t="str">
            <v>u</v>
          </cell>
          <cell r="D1950">
            <v>400</v>
          </cell>
          <cell r="E1950">
            <v>44467</v>
          </cell>
          <cell r="F1950" t="str">
            <v>SIN FUENTE</v>
          </cell>
          <cell r="G1950" t="str">
            <v>01_MATERIALES</v>
          </cell>
          <cell r="H1950" t="str">
            <v>PARQUIZACION</v>
          </cell>
          <cell r="J1950" t="str">
            <v>SIN CÓDIGO</v>
          </cell>
        </row>
        <row r="1951">
          <cell r="A1951" t="str">
            <v>I3041</v>
          </cell>
          <cell r="B1951" t="str">
            <v>Placas premoldeadas 1,50 x 0,50 x 0,05 m</v>
          </cell>
          <cell r="C1951" t="str">
            <v>u</v>
          </cell>
          <cell r="D1951">
            <v>3000</v>
          </cell>
          <cell r="E1951">
            <v>44416</v>
          </cell>
          <cell r="F1951" t="str">
            <v>SIN FUENTE</v>
          </cell>
          <cell r="G1951" t="str">
            <v>01_MATERIALES</v>
          </cell>
          <cell r="H1951" t="str">
            <v>HORMIGON</v>
          </cell>
          <cell r="J1951" t="str">
            <v>SIN CÓDIGO</v>
          </cell>
        </row>
        <row r="1952">
          <cell r="A1952" t="str">
            <v>I3042</v>
          </cell>
          <cell r="B1952" t="str">
            <v>Malla romboidal alambre galvanizado</v>
          </cell>
          <cell r="C1952" t="str">
            <v>m2</v>
          </cell>
          <cell r="D1952">
            <v>574.24</v>
          </cell>
          <cell r="E1952">
            <v>44455</v>
          </cell>
          <cell r="F1952" t="str">
            <v>MERCADO LIBRE</v>
          </cell>
          <cell r="G1952" t="str">
            <v>01_MATERIALES</v>
          </cell>
          <cell r="H1952" t="str">
            <v>ACERO</v>
          </cell>
          <cell r="J1952" t="str">
            <v>https://articulo.mercadolibre.com.ar/MLA-818524016-tejido-romboidal-2-180x10mts-cal-16-alambres-trefilar-_JM#position=4&amp;search_layout=stack&amp;type=item&amp;tracking_id=c0e577c0-b071-4b29-be36-4ead3adf9f02</v>
          </cell>
        </row>
        <row r="1953">
          <cell r="A1953" t="str">
            <v>I3043</v>
          </cell>
          <cell r="B1953" t="str">
            <v>Poste de hormigón premoldeado para cerco</v>
          </cell>
          <cell r="C1953" t="str">
            <v>u</v>
          </cell>
          <cell r="D1953">
            <v>1727.27</v>
          </cell>
          <cell r="E1953">
            <v>44444</v>
          </cell>
          <cell r="F1953" t="str">
            <v>MERCADO LIBRE</v>
          </cell>
          <cell r="G1953" t="str">
            <v>01_MATERIALES</v>
          </cell>
          <cell r="H1953" t="str">
            <v>HORMIGON</v>
          </cell>
          <cell r="J1953" t="str">
            <v>https://articulo.mercadolibre.com.ar/MLA-740535359-poste-de-hormigon-intermedio-olimpico-_JM#position=3&amp;search_layout=stack&amp;type=item&amp;tracking_id=03612e5c-d2a1-475d-8294-cec2c8629e08</v>
          </cell>
        </row>
        <row r="1954">
          <cell r="A1954" t="str">
            <v>I3044</v>
          </cell>
          <cell r="B1954" t="str">
            <v>Puas de 5 puntas</v>
          </cell>
          <cell r="C1954" t="str">
            <v>ml</v>
          </cell>
          <cell r="D1954">
            <v>890.74</v>
          </cell>
          <cell r="E1954">
            <v>44444</v>
          </cell>
          <cell r="F1954" t="str">
            <v>MERCADO LIBRE</v>
          </cell>
          <cell r="G1954" t="str">
            <v>01_MATERIALES</v>
          </cell>
          <cell r="H1954" t="str">
            <v>ACERO</v>
          </cell>
          <cell r="J1954" t="str">
            <v>https://articulo.mercadolibre.com.ar/MLA-681773700-10mts-pinches-de-seguridad-con-flores-de-5-puntas-_JM?matt_tool=28447691&amp;matt_word=&amp;matt_source=google&amp;matt_campaign_id=11615439258&amp;matt_ad_group_id=114642691833&amp;matt_match_type=&amp;matt_network=g&amp;matt_device=c&amp;matt_creative=479788909186&amp;matt_keyword=&amp;matt_ad_position=&amp;matt_ad_type=pla&amp;matt_merchant_id=232661877&amp;matt_product_id=MLA681773700&amp;matt_product_partition_id=498532807912&amp;matt_target_id=aud-1255172470463:pla-498532807912&amp;gclid=EAIaIQobChMIrKDDhrjH8gIVFASRCh3x-QWlEAQYAyABEgLaR_D_BwE</v>
          </cell>
        </row>
        <row r="1955">
          <cell r="A1955" t="str">
            <v>I3045</v>
          </cell>
          <cell r="B1955" t="str">
            <v>Panel Acmafor Tradicional (2,08 x 2,50 mts x 5 mm)</v>
          </cell>
          <cell r="C1955" t="str">
            <v>m2</v>
          </cell>
          <cell r="D1955">
            <v>1821.52</v>
          </cell>
          <cell r="E1955">
            <v>44432</v>
          </cell>
          <cell r="F1955" t="str">
            <v>MADDIO</v>
          </cell>
          <cell r="G1955" t="str">
            <v>01_MATERIALES</v>
          </cell>
          <cell r="H1955" t="str">
            <v>ACERO</v>
          </cell>
          <cell r="J1955" t="str">
            <v>https://maddio.com.ar/producto/panel-acmafor-tradicional-5-mm/</v>
          </cell>
        </row>
        <row r="1956">
          <cell r="A1956" t="str">
            <v>I3046</v>
          </cell>
          <cell r="B1956" t="str">
            <v>Kit Poste 60 x 40 x 1.25 mm + Fijaciones</v>
          </cell>
          <cell r="C1956" t="str">
            <v>u</v>
          </cell>
          <cell r="D1956">
            <v>3400</v>
          </cell>
          <cell r="E1956">
            <v>44432</v>
          </cell>
          <cell r="F1956" t="str">
            <v>MADDIO</v>
          </cell>
          <cell r="G1956" t="str">
            <v>01_MATERIALES</v>
          </cell>
          <cell r="H1956" t="str">
            <v>ACERO</v>
          </cell>
          <cell r="J1956" t="str">
            <v>https://maddio.com.ar/producto/kit-poste-fijaciones-version-urbana-bezinal/</v>
          </cell>
        </row>
        <row r="1957">
          <cell r="A1957" t="str">
            <v>I3047</v>
          </cell>
          <cell r="B1957" t="str">
            <v>Palmera (40 litros)</v>
          </cell>
          <cell r="C1957" t="str">
            <v>u</v>
          </cell>
          <cell r="D1957">
            <v>13140.5</v>
          </cell>
          <cell r="E1957">
            <v>44444</v>
          </cell>
          <cell r="F1957" t="str">
            <v>MERCADO LIBRE</v>
          </cell>
          <cell r="G1957" t="str">
            <v>01_MATERIALES</v>
          </cell>
          <cell r="H1957" t="str">
            <v>PARQUIZACION</v>
          </cell>
          <cell r="J1957" t="str">
            <v>https://articulo.mercadolibre.com.ar/MLA-885762707-palmera-pindo-6-metros-hermosos-ejemplares-_JM#position=3&amp;search_layout=stack&amp;type=item&amp;tracking_id=fde55c69-a9c7-4c5e-874e-543f89ee3de5</v>
          </cell>
        </row>
        <row r="1958">
          <cell r="A1958" t="str">
            <v>I3048</v>
          </cell>
          <cell r="B1958" t="str">
            <v>Gestión Ambiental y Social - Mercedes / Luján</v>
          </cell>
          <cell r="C1958" t="str">
            <v>gl</v>
          </cell>
          <cell r="D1958">
            <v>305441.18</v>
          </cell>
          <cell r="E1958">
            <v>44440</v>
          </cell>
          <cell r="F1958" t="str">
            <v>ADIF-CARLA</v>
          </cell>
          <cell r="G1958" t="str">
            <v>04_SUBCONTRATOS</v>
          </cell>
          <cell r="H1958" t="str">
            <v>HONORARIOS</v>
          </cell>
          <cell r="J1958" t="str">
            <v>SIN CÓDIGO</v>
          </cell>
        </row>
        <row r="1959">
          <cell r="A1959" t="str">
            <v>I3049</v>
          </cell>
          <cell r="B1959" t="str">
            <v>Gestión y Control de Calidad- Mercedes / Luján</v>
          </cell>
          <cell r="C1959" t="str">
            <v>gl</v>
          </cell>
          <cell r="D1959">
            <v>914469.7</v>
          </cell>
          <cell r="E1959">
            <v>44440</v>
          </cell>
          <cell r="F1959" t="str">
            <v>ADIF-CARLA</v>
          </cell>
          <cell r="G1959" t="str">
            <v>04_SUBCONTRATOS</v>
          </cell>
          <cell r="H1959" t="str">
            <v>HONORARIOS</v>
          </cell>
          <cell r="J1959" t="str">
            <v>SIN CÓDIGO</v>
          </cell>
        </row>
        <row r="1960">
          <cell r="A1960" t="str">
            <v>I3050</v>
          </cell>
          <cell r="B1960" t="str">
            <v>Hidroesmalte EPOXI 4lts (10 a 14 m2 por litro y por mano)</v>
          </cell>
          <cell r="C1960" t="str">
            <v>u</v>
          </cell>
          <cell r="D1960">
            <v>4504.1322314049585</v>
          </cell>
          <cell r="E1960">
            <v>44445</v>
          </cell>
          <cell r="F1960" t="str">
            <v>MERCADO LIBRE</v>
          </cell>
          <cell r="G1960" t="str">
            <v>01_MATERIALES</v>
          </cell>
          <cell r="H1960" t="str">
            <v>PINTURAS</v>
          </cell>
          <cell r="J1960" t="str">
            <v>https://articulo.mercadolibre.com.ar/MLA-852907319-sinteplast-hidro-epoxi-x4lts-_JM?variation=61071809423#reco_item_pos=10&amp;reco_backend=machinalis-seller-items-pdp&amp;reco_backend_type=low_level&amp;reco_client=vip-seller_items-above&amp;reco_id=1ac8efad-a586-4154-8cea-de643dd97c9c</v>
          </cell>
        </row>
        <row r="1961">
          <cell r="A1961" t="str">
            <v>I3051</v>
          </cell>
          <cell r="B1961" t="str">
            <v>Cera Sellador Acrílico P/ Cemento Alisado Seiq Sapp X 5 Lts (1lts-35m2)</v>
          </cell>
          <cell r="C1961" t="str">
            <v>u</v>
          </cell>
          <cell r="D1961">
            <v>2016.5289256198348</v>
          </cell>
          <cell r="E1961">
            <v>44445</v>
          </cell>
          <cell r="F1961" t="str">
            <v>MERCADO LIBRE</v>
          </cell>
          <cell r="G1961" t="str">
            <v>01_MATERIALES</v>
          </cell>
          <cell r="H1961" t="str">
            <v>PINTURAS</v>
          </cell>
          <cell r="J1961" t="str">
            <v>https://articulo.mercadolibre.com.ar/MLA-712750852-cera-sellador-acrilico-p-cemento-alisado-seiq-sapp-x-5-lts-_JM?matt_tool=28447691&amp;matt_word=&amp;matt_source=google&amp;matt_campaign_id=11615439258&amp;matt_ad_group_id=114642691833&amp;matt_match_type=&amp;matt_network=g&amp;matt_device=c&amp;matt_creative=479788909186&amp;matt_keyword=&amp;matt_ad_position=&amp;matt_ad_type=pla&amp;matt_merchant_id=121070540&amp;matt_product_id=MLA712750852&amp;matt_product_partition_id=498532807912&amp;matt_target_id=aud-1250848972293:pla-498532807912&amp;gclid=Cj0KCQjw-NaJBhDsARIsAAja6dMPkUOdcFikvDpIEgjkP36sJI0FJfda1I_qj6jGbaXcFUYWpAiyDuUaArh_EALw_wcB</v>
          </cell>
        </row>
        <row r="1962">
          <cell r="A1962" t="str">
            <v>I3052</v>
          </cell>
          <cell r="B1962" t="str">
            <v>Limpiador Neutro C/ Brillo Residual Neutral 50 Seiq X 5 Lts.</v>
          </cell>
          <cell r="C1962" t="str">
            <v>u</v>
          </cell>
          <cell r="D1962">
            <v>694.21487603305786</v>
          </cell>
          <cell r="E1962">
            <v>44445</v>
          </cell>
          <cell r="F1962" t="str">
            <v>MERCADO LIBRE</v>
          </cell>
          <cell r="G1962" t="str">
            <v>01_MATERIALES</v>
          </cell>
          <cell r="H1962" t="str">
            <v>PINTURAS</v>
          </cell>
          <cell r="J1962" t="str">
            <v>https://articulo.mercadolibre.com.ar/MLA-852440132-limpiador-neutro-c-brillo-residual-neutral-50-seiq-x-5-lts-_JM?matt_tool=28447691&amp;matt_word=&amp;matt_source=google&amp;matt_campaign_id=11615439258&amp;matt_ad_group_id=114642691833&amp;matt_match_type=&amp;matt_network=g&amp;matt_device=c&amp;matt_creative=479788909186&amp;matt_keyword=&amp;matt_ad_position=&amp;matt_ad_type=pla&amp;matt_merchant_id=121070540&amp;matt_product_id=MLA852440132&amp;matt_product_partition_id=498532807912&amp;matt_target_id=aud-1250848972293:pla-498532807912&amp;gclid=Cj0KCQjw-NaJBhDsARIsAAja6dPMYuvwtQwsA0z65bn69U3gkuEQUbidcSwQzzxE7bqmRreFRBOGOo8aAobEEALw_wcB</v>
          </cell>
        </row>
        <row r="1963">
          <cell r="A1963" t="str">
            <v>I3053</v>
          </cell>
          <cell r="B1963" t="str">
            <v>Válvula Esférica Con Manija Metalica 20mm Acqua System Dema</v>
          </cell>
          <cell r="C1963" t="str">
            <v>u</v>
          </cell>
          <cell r="D1963">
            <v>956.82644628099172</v>
          </cell>
          <cell r="E1963">
            <v>44445</v>
          </cell>
          <cell r="F1963" t="str">
            <v>MERCADO LIBRE</v>
          </cell>
          <cell r="G1963" t="str">
            <v>01_MATERIALES</v>
          </cell>
          <cell r="H1963" t="str">
            <v>SANITARIAS</v>
          </cell>
          <cell r="J1963" t="str">
            <v>https://articulo.mercadolibre.com.ar/MLA-897127699-valvula-esferica-con-manija-metalica-20mm-acqua-system-dema-_JM?matt_tool=99627252&amp;matt_word=&amp;matt_source=google&amp;matt_campaign_id=11618996398&amp;matt_ad_group_id=113657887432&amp;matt_match_type=&amp;matt_network=g&amp;matt_device=c&amp;matt_creative=479789011102&amp;matt_keyword=&amp;matt_ad_position=&amp;matt_ad_type=pla&amp;matt_merchant_id=120565216&amp;matt_product_id=MLA897127699&amp;matt_product_partition_id=492467635352&amp;matt_target_id=aud-1250848972293:pla-492467635352&amp;gclid=CjwKCAjw87SHBhBiEiwAukSeUeTaGSJ-VGqJ5_Wc1018r4DFaagKHr_0rNCVAKxXjtgmoKzVEekA6BoCIiEQAvD_BwE</v>
          </cell>
        </row>
        <row r="1964">
          <cell r="A1964" t="str">
            <v>I3054</v>
          </cell>
          <cell r="B1964" t="str">
            <v>Tee Fusión Ø 63 Mm Acqua System</v>
          </cell>
          <cell r="C1964" t="str">
            <v>u</v>
          </cell>
          <cell r="D1964">
            <v>806.23966942148763</v>
          </cell>
          <cell r="E1964">
            <v>44445</v>
          </cell>
          <cell r="F1964" t="str">
            <v>MERCADO LIBRE</v>
          </cell>
          <cell r="G1964" t="str">
            <v>01_MATERIALES</v>
          </cell>
          <cell r="H1964" t="str">
            <v>SANITARIAS</v>
          </cell>
          <cell r="J1964" t="str">
            <v>https://articulo.mercadolibre.com.ar/MLA-815149506-tee-fusion-63-mm-acqua-system-_JM?matt_tool=99627252&amp;matt_word=&amp;matt_source=google&amp;matt_campaign_id=11618996398&amp;matt_ad_group_id=113657887432&amp;matt_match_type=&amp;matt_network=g&amp;matt_device=c&amp;matt_creative=479789011102&amp;matt_keyword=&amp;matt_ad_position=&amp;matt_ad_type=pla&amp;matt_merchant_id=247182674&amp;matt_product_id=MLA815149506&amp;matt_product_partition_id=492467635352&amp;matt_target_id=aud-1250848972293:pla-492467635352&amp;gclid=CjwKCAjw87SHBhBiEiwAukSeUcQ5LGIP1v51vB3lZPnJLLq1I_WfZ9mY_hgH_Nglt-d71QNDNJTV6RoCOXQQAvD_BwE</v>
          </cell>
        </row>
        <row r="1965">
          <cell r="A1965" t="str">
            <v>I3055</v>
          </cell>
          <cell r="B1965" t="str">
            <v xml:space="preserve">Colector Para Tanque Termofusion 32 X 25 Ips
</v>
          </cell>
          <cell r="C1965" t="str">
            <v>u</v>
          </cell>
          <cell r="D1965">
            <v>607.43801652892569</v>
          </cell>
          <cell r="E1965">
            <v>44445</v>
          </cell>
          <cell r="F1965" t="str">
            <v>MERCADO LIBRE</v>
          </cell>
          <cell r="G1965" t="str">
            <v>01_MATERIALES</v>
          </cell>
          <cell r="H1965" t="str">
            <v>INST. AGUA</v>
          </cell>
          <cell r="J1965" t="str">
            <v>https://articulo.mercadolibre.com.ar/MLA-862028197-colector-para-tanque-termofusion-32-x-25-ips-_JM?matt_tool=28447691&amp;matt_word=&amp;matt_source=google&amp;matt_campaign_id=11615439258&amp;matt_ad_group_id=114642691833&amp;matt_match_type=&amp;matt_network=g&amp;matt_device=c&amp;matt_creative=479788909186&amp;matt_keyword=&amp;matt_ad_position=&amp;matt_ad_type=pla&amp;matt_merchant_id=165209981&amp;matt_product_id=MLA862028197&amp;matt_product_partition_id=498532807912&amp;matt_target_id=aud-1250848972293:pla-498532807912&amp;gclid=CjwKCAjw87SHBhBiEiwAukSeUQySMwy7dEon69I12Cpkyi9XEDi5opEWM5dVIFtJsyJw6Hz8okOd4hoC2kIQAvD_BwE</v>
          </cell>
        </row>
        <row r="1966">
          <cell r="A1966" t="str">
            <v>I3056</v>
          </cell>
          <cell r="B1966" t="str">
            <v>Caja Aprobada Poliamida 6,6 P/medidor 40x20x18 Agua / Absa</v>
          </cell>
          <cell r="C1966" t="str">
            <v>u</v>
          </cell>
          <cell r="D1966">
            <v>1825.6198347107438</v>
          </cell>
          <cell r="E1966">
            <v>44444</v>
          </cell>
          <cell r="F1966" t="str">
            <v>MERCADO LIBRE</v>
          </cell>
          <cell r="G1966" t="str">
            <v>01_MATERIALES</v>
          </cell>
          <cell r="H1966" t="str">
            <v>INST. AGUA</v>
          </cell>
          <cell r="J1966" t="str">
            <v>https://articulo.mercadolibre.com.ar/MLA-815259275-caja-aprobada-poliamida-66-pmedidor-40x20x18-agua-absa-_JM?matt_tool=99627252&amp;matt_word=&amp;matt_source=google&amp;matt_campaign_id=11618996398&amp;matt_ad_group_id=113657887432&amp;matt_match_type=&amp;matt_network=g&amp;matt_device=c&amp;matt_creative=479789011102&amp;matt_keyword=&amp;matt_ad_position=&amp;matt_ad_type=pla&amp;matt_merchant_id=208772752&amp;matt_product_id=MLA815259275&amp;matt_product_partition_id=492467635352&amp;matt_target_id=aud-1250848972293:pla-492467635352&amp;gclid=Cj0KCQjw-NaJBhDsARIsAAja6dNDA9LMdz9vCc6t1XGubo1gcyMqjze_JGT6eqZX7ZISoaj8uXSBLOQaAoo2EALw_wcB</v>
          </cell>
        </row>
        <row r="1967">
          <cell r="A1967" t="str">
            <v>I3057</v>
          </cell>
          <cell r="B1967" t="str">
            <v>Tubo Led Listón Estanco Antivandálico 36w - 3600lm Exterior</v>
          </cell>
          <cell r="C1967" t="str">
            <v>u</v>
          </cell>
          <cell r="D1967">
            <v>1486.7768595041323</v>
          </cell>
          <cell r="E1967">
            <v>44444</v>
          </cell>
          <cell r="F1967" t="str">
            <v>MERCADO LIBRE</v>
          </cell>
          <cell r="G1967" t="str">
            <v>01_MATERIALES</v>
          </cell>
          <cell r="H1967" t="str">
            <v>ILUMINACIÓN</v>
          </cell>
          <cell r="J1967" t="str">
            <v>https://articulo.mercadolibre.com.ar/MLA-818746705-tubo-led-liston-estanco-antivandalico-36w-3600lm-exterior-_JM?searchVariation=44555212781#searchVariation=44555212781&amp;position=37&amp;search_layout=stack&amp;type=item&amp;tracking_id=1ddd9a70-a64b-4702-af6a-dbedfedae715</v>
          </cell>
        </row>
        <row r="1968">
          <cell r="A1968" t="str">
            <v>I3058</v>
          </cell>
          <cell r="B1968" t="str">
            <v>Luminaria Empotrable tubo LED 2x9W</v>
          </cell>
          <cell r="C1968" t="str">
            <v>u</v>
          </cell>
          <cell r="D1968">
            <v>4846.5200000000004</v>
          </cell>
          <cell r="E1968">
            <v>44446</v>
          </cell>
          <cell r="F1968" t="str">
            <v>MERCADO LIBRE</v>
          </cell>
          <cell r="G1968" t="str">
            <v>01_MATERIALES</v>
          </cell>
          <cell r="H1968" t="str">
            <v>ILUMINACIÓN</v>
          </cell>
          <cell r="J1968" t="str">
            <v>https://articulo.mercadolibre.com.ar/MLA-674210017-liston-tubo-led-9w-pack-x-8u-cto-60cms-luz-fria-interelec-_JM#position=3&amp;type=item&amp;tracking_id=2094c4b7-b655-43a2-b332-71a847e225ea</v>
          </cell>
        </row>
        <row r="1969">
          <cell r="A1969" t="str">
            <v>I3059</v>
          </cell>
          <cell r="B1969" t="str">
            <v>Vidrio Float 4 mm</v>
          </cell>
          <cell r="C1969" t="str">
            <v>m2</v>
          </cell>
          <cell r="D1969">
            <v>1917.36</v>
          </cell>
          <cell r="E1969">
            <v>44446</v>
          </cell>
          <cell r="F1969" t="str">
            <v>MERCADO LIBRE</v>
          </cell>
          <cell r="G1969" t="str">
            <v>01_MATERIALES</v>
          </cell>
          <cell r="H1969" t="str">
            <v>VIDRIOS</v>
          </cell>
          <cell r="J1969" t="str">
            <v>https://articulo.mercadolibre.com.ar/MLA-614121836-vidrio-4mm-incoloro-m2-corte-a-medida-_JM?searchVariation=82488820118#searchVariation=82488820118&amp;position=1&amp;search_layout=stack&amp;type=item&amp;tracking_id=409b14dd-e223-4ba1-b55b-b6374d95024d</v>
          </cell>
        </row>
        <row r="1970">
          <cell r="A1970" t="str">
            <v>I3060</v>
          </cell>
          <cell r="B1970" t="str">
            <v>Puerta PCH6 - Tipo: Abrir de dos hojas. Apertura externa. doble chapa prepintada al horno, marco y hoja DD Nº 18 y alma de espúma de poliuretano de A: 0,90 y H: 2,10 persiana superior e inferior de ventilación. Bisagra Munición (3 por hoja) terminación anodizada. Picaportes interiores doble balancín metálicos anodizados y manijon fijo idem exterior. Cerradura de seguridad de embutir de doble paleta.  Se pintarán con esmalte sintético color gris RAL 7036. Destino: Armarios y Depóstios. Deberán contar con certificado UL para puerta cortafuego.</v>
          </cell>
          <cell r="C1970" t="str">
            <v>u</v>
          </cell>
          <cell r="D1970">
            <v>72523</v>
          </cell>
          <cell r="E1970">
            <v>44487</v>
          </cell>
          <cell r="F1970" t="str">
            <v>DOLARIZADO</v>
          </cell>
          <cell r="G1970" t="str">
            <v>01_MATERIALES</v>
          </cell>
          <cell r="H1970" t="str">
            <v>ACERO</v>
          </cell>
          <cell r="J1970">
            <v>694</v>
          </cell>
        </row>
        <row r="1971">
          <cell r="A1971" t="str">
            <v>I3061</v>
          </cell>
          <cell r="B1971" t="str">
            <v>Alquiler de bomba de achique 1,5 hp con envío y retiro</v>
          </cell>
          <cell r="C1971" t="str">
            <v>día</v>
          </cell>
          <cell r="D1971">
            <v>1652.8925619834711</v>
          </cell>
          <cell r="E1971">
            <v>44444</v>
          </cell>
          <cell r="F1971" t="str">
            <v>MERCADO LIBRE</v>
          </cell>
          <cell r="G1971" t="str">
            <v>01_MATERIALES</v>
          </cell>
          <cell r="H1971" t="str">
            <v>INST. AGUA</v>
          </cell>
          <cell r="J1971" t="str">
            <v>https://servicio.mercadolibre.com.ar/MLA-929737896-alquiler-bomba-sumergible-para-desagote-entrega-bonificada-_JM#position=1&amp;search_layout=stack&amp;type=item&amp;tracking_id=fb954671-29c1-4db3-8a62-bb2942c01af6</v>
          </cell>
        </row>
        <row r="1972">
          <cell r="A1972" t="str">
            <v>I3062</v>
          </cell>
          <cell r="B1972" t="str">
            <v>Listel Nariz Escalón Guardacanto Acero Inoxidable 20 Mm (1ml)</v>
          </cell>
          <cell r="C1972" t="str">
            <v>ml</v>
          </cell>
          <cell r="D1972">
            <v>413.22314049586777</v>
          </cell>
          <cell r="E1972">
            <v>44447</v>
          </cell>
          <cell r="F1972" t="str">
            <v>MERCADO LIBRE</v>
          </cell>
          <cell r="G1972" t="str">
            <v>01_MATERIALES</v>
          </cell>
          <cell r="H1972" t="str">
            <v>ACERO</v>
          </cell>
          <cell r="J1972" t="str">
            <v>https://articulo.mercadolibre.com.ar/MLA-676123538-listel-nariz-escalon-guardacanto-acero-inoxidable-20-mm-_JM?matt_tool=99627252&amp;matt_word=&amp;matt_source=google&amp;matt_campaign_id=11618996398&amp;matt_ad_group_id=113657887432&amp;matt_match_type=&amp;matt_network=g&amp;matt_device=c&amp;matt_creative=479789011102&amp;matt_keyword=&amp;matt_ad_position=&amp;matt_ad_type=pla&amp;matt_merchant_id=164892011&amp;matt_product_id=MLA676123538&amp;matt_product_partition_id=492467635352&amp;matt_target_id=aud-1250848972293:pla-492467635352&amp;gclid=CjwKCAjwvuGJBhB1EiwACU1AicX0uitLlywQjs7_CApZk84jEjEcL1QGt0fLR6hWYhMQXvhZiOf3ChoCzRkQAvD_BwE</v>
          </cell>
        </row>
        <row r="1973">
          <cell r="A1973" t="str">
            <v>I3063</v>
          </cell>
          <cell r="B1973" t="str">
            <v>Anclaje químico</v>
          </cell>
          <cell r="C1973" t="str">
            <v>u</v>
          </cell>
          <cell r="D1973">
            <v>3388.4297520661157</v>
          </cell>
          <cell r="E1973">
            <v>44447</v>
          </cell>
          <cell r="F1973" t="str">
            <v>MERCADO LIBRE</v>
          </cell>
          <cell r="G1973" t="str">
            <v>01_MATERIALES</v>
          </cell>
          <cell r="H1973" t="str">
            <v>QUIMICO</v>
          </cell>
          <cell r="J1973" t="str">
            <v>https://articulo.mercadolibre.com.ar/MLA-926764122-sika-anchorfix-1-adhesivo-poliester-x-300-ml-anclaje-quimico-_JM?matt_tool=99627252&amp;matt_word=&amp;matt_source=google&amp;matt_campaign_id=11618996398&amp;matt_ad_group_id=113657887432&amp;matt_match_type=&amp;matt_network=g&amp;matt_device=c&amp;matt_creative=479789011102&amp;matt_keyword=&amp;matt_ad_position=&amp;matt_ad_type=pla&amp;matt_merchant_id=424138032&amp;matt_product_id=MLA926764122&amp;matt_product_partition_id=492467635352&amp;matt_target_id=aud-1250848972293:pla-492467635352&amp;gclid=CjwKCAjwvuGJBhB1EiwACU1AiRDC6zn3YyDmrUwZ_FYIn4vGYONrS6MzEr_EsePeFLGnVdMj5Fj9lBoCWusQAvD_BwE</v>
          </cell>
        </row>
        <row r="1974">
          <cell r="A1974" t="str">
            <v>I3064</v>
          </cell>
          <cell r="B1974" t="str">
            <v>Servicio de cemento alisado</v>
          </cell>
          <cell r="C1974" t="str">
            <v>m2</v>
          </cell>
          <cell r="D1974">
            <v>1983.4710743801654</v>
          </cell>
          <cell r="E1974">
            <v>44447</v>
          </cell>
          <cell r="F1974" t="str">
            <v>MERCADO LIBRE</v>
          </cell>
          <cell r="G1974" t="str">
            <v>04_SUBCONTRATOS</v>
          </cell>
          <cell r="H1974" t="str">
            <v>PISOS</v>
          </cell>
          <cell r="J1974" t="str">
            <v>https://articulo.mercadolibre.com.ar/MLA-747537498-colocacion-microcemento-cemento-alisado-colores-pisos-m2-_JM?searchVariation=37671725328#searchVariation=37671725328&amp;position=30&amp;search_layout=grid&amp;type=item&amp;tracking_id=2a150b7d-d942-4129-9856-b838324d9564</v>
          </cell>
        </row>
        <row r="1975">
          <cell r="A1975" t="str">
            <v>I3065</v>
          </cell>
          <cell r="B1975" t="str">
            <v>Canilla con válvula esférica</v>
          </cell>
          <cell r="C1975" t="str">
            <v>u</v>
          </cell>
          <cell r="D1975">
            <v>719.83</v>
          </cell>
          <cell r="E1975">
            <v>44469</v>
          </cell>
          <cell r="F1975" t="str">
            <v>MERCADO LIBRE</v>
          </cell>
          <cell r="G1975" t="str">
            <v>01_MATERIALES</v>
          </cell>
          <cell r="H1975" t="str">
            <v>INST. AGUA</v>
          </cell>
          <cell r="J1975" t="str">
            <v>https://articulo.mercadolibre.com.ar/MLA-660870464-canilla-fv-para-manguera-con-valvula-esferica-fv-043610-13-_JM?matt_tool=99627252&amp;matt_word=&amp;matt_source=google&amp;matt_campaign_id=11618996398&amp;matt_ad_group_id=113657887432&amp;matt_match_type=&amp;matt_network=g&amp;matt_device=c&amp;matt_creative=479789011102&amp;matt_keyword=&amp;matt_ad_position=&amp;matt_ad_type=pla&amp;matt_merchant_id=115926920&amp;matt_product_id=MLA660870464&amp;matt_product_partition_id=492467635352&amp;matt_target_id=aud-1250848972293:pla-492467635352&amp;gclid=Cj0KCQjwub-HBhCyARIsAPctr7xSXSRojwu3xc3HwzF7nd9Q00wjNfQBgqF-IIbDr19Jbv5bo9g0ZCEaAhJcEALw_wcB</v>
          </cell>
        </row>
        <row r="1976">
          <cell r="A1976" t="str">
            <v>I3066</v>
          </cell>
          <cell r="B1976" t="str">
            <v>Toma capsulado exterior 10A</v>
          </cell>
          <cell r="C1976" t="str">
            <v>u</v>
          </cell>
          <cell r="D1976">
            <v>403.30578512396693</v>
          </cell>
          <cell r="E1976">
            <v>44447</v>
          </cell>
          <cell r="F1976" t="str">
            <v>MERCADO LIBRE</v>
          </cell>
          <cell r="G1976" t="str">
            <v>01_MATERIALES</v>
          </cell>
          <cell r="H1976" t="str">
            <v>INST. ELECTRICA</v>
          </cell>
          <cell r="J1976" t="str">
            <v>https://articulo.mercadolibre.com.ar/MLA-754505575-toma-capsulado-marca-kalop-exterior-con-toma-10a-stg-_JM?matt_tool=99627252&amp;matt_word=&amp;matt_source=google&amp;matt_campaign_id=11618996398&amp;matt_ad_group_id=113657887432&amp;matt_match_type=&amp;matt_network=g&amp;matt_device=c&amp;matt_creative=479789011102&amp;matt_keyword=&amp;matt_ad_position=&amp;matt_ad_type=pla&amp;matt_merchant_id=142041154&amp;matt_product_id=MLA754505575&amp;matt_product_partition_id=492467635352&amp;matt_target_id=aud-1250848972293:pla-492467635352&amp;gclid=Cj0KCQjwub-HBhCyARIsAPctr7wrLBc3iYUY8hI6cCFfxi1rhPYvOF7qCCGrPT1rIsJIugr_wpJL3ywaAuJ-EALw_wcB</v>
          </cell>
        </row>
        <row r="1977">
          <cell r="A1977" t="str">
            <v>I3067</v>
          </cell>
          <cell r="B1977" t="str">
            <v>Tapa Puerta Llave De Paso Canilla Servicio 20x20 Acero Inox</v>
          </cell>
          <cell r="C1977" t="str">
            <v>u</v>
          </cell>
          <cell r="D1977">
            <v>1329.2561983471076</v>
          </cell>
          <cell r="E1977">
            <v>44447</v>
          </cell>
          <cell r="F1977" t="str">
            <v>MERCADO LIBRE</v>
          </cell>
          <cell r="G1977" t="str">
            <v>01_MATERIALES</v>
          </cell>
          <cell r="H1977" t="str">
            <v>ACERO</v>
          </cell>
          <cell r="J1977" t="str">
            <v>https://articulo.mercadolibre.com.ar/MLA-797591319-tapa-puerta-llave-de-paso-canilla-servicio-20x20-acero-inox-_JM?matt_tool=99627252&amp;matt_word=&amp;matt_source=google&amp;matt_campaign_id=11618996398&amp;matt_ad_group_id=113657887432&amp;matt_match_type=&amp;matt_network=g&amp;matt_device=c&amp;matt_creative=479789011102&amp;matt_keyword=&amp;matt_ad_position=&amp;matt_ad_type=pla&amp;matt_merchant_id=114220801&amp;matt_product_id=MLA797591319&amp;matt_product_partition_id=492467635352&amp;matt_target_id=aud-1250848972293:pla-492467635352&amp;gclid=Cj0KCQjwub-HBhCyARIsAPctr7wOl7_7dix_wwDAc6OFko_7ZNWTCbbAvctcmfgWae1yiS23s_ooGq4aAmqOEALw_wcB</v>
          </cell>
        </row>
        <row r="1978">
          <cell r="A1978" t="str">
            <v>I3068</v>
          </cell>
          <cell r="B1978" t="str">
            <v>Babeta s/teja</v>
          </cell>
          <cell r="C1978" t="str">
            <v>ml</v>
          </cell>
          <cell r="D1978">
            <v>477.27</v>
          </cell>
          <cell r="E1978">
            <v>44447</v>
          </cell>
          <cell r="F1978" t="str">
            <v>MERCADO LIBRE</v>
          </cell>
          <cell r="G1978" t="str">
            <v>01_MATERIALES</v>
          </cell>
          <cell r="H1978" t="str">
            <v>ACERO</v>
          </cell>
          <cell r="J1978" t="str">
            <v>https://articulo.mercadolibre.com.ar/MLA-896653881-zingueria-babeta-sobre-tejachapa-base-15-cm-d25-x-2-mt-_JM?matt_tool=99627252&amp;matt_word=&amp;matt_source=google&amp;matt_campaign_id=11618996398&amp;matt_ad_group_id=113657887432&amp;matt_match_type=&amp;matt_network=g&amp;matt_device=c&amp;matt_creative=479789011102&amp;matt_keyword=&amp;matt_ad_position=&amp;matt_ad_type=pla&amp;matt_merchant_id=465569930&amp;matt_product_id=MLA896653881&amp;matt_product_partition_id=492467635352&amp;matt_target_id=aud-415044759576:pla-492467635352&amp;gclid=EAIaIQobChMIoLqKl6jt8gIVTgaRCh1RKwU0EAQYAiABEgKq__D_BwE</v>
          </cell>
        </row>
        <row r="1979">
          <cell r="A1979" t="str">
            <v>I3069</v>
          </cell>
          <cell r="B1979" t="str">
            <v>Cumbrera Chapa C25</v>
          </cell>
          <cell r="C1979" t="str">
            <v>ml</v>
          </cell>
          <cell r="D1979">
            <v>406.45</v>
          </cell>
          <cell r="E1979">
            <v>44447</v>
          </cell>
          <cell r="F1979" t="str">
            <v>MERCADO LIBRE</v>
          </cell>
          <cell r="G1979" t="str">
            <v>01_MATERIALES</v>
          </cell>
          <cell r="H1979" t="str">
            <v>ACERO</v>
          </cell>
          <cell r="J1979" t="str">
            <v>https://articulo.mercadolibre.com.ar/MLA-935408464-cumbrera-negra-prepintada-c25-x-244-mts-_JM?searchVariation=95147991611#searchVariation=95147991611&amp;position=7&amp;search_layout=stack&amp;type=item&amp;tracking_id=8d719289-2270-43a3-8224-96de56b9e3fb</v>
          </cell>
        </row>
        <row r="1980">
          <cell r="A1980" t="str">
            <v>I3070</v>
          </cell>
          <cell r="B1980" t="str">
            <v>Tabla de madera 1mx10mmx3m</v>
          </cell>
          <cell r="C1980" t="str">
            <v>m2</v>
          </cell>
          <cell r="D1980">
            <v>2169.15</v>
          </cell>
          <cell r="E1980">
            <v>44447</v>
          </cell>
          <cell r="F1980" t="str">
            <v>MERCADO LIBRE</v>
          </cell>
          <cell r="G1980" t="str">
            <v>01_MATERIALES</v>
          </cell>
          <cell r="H1980" t="str">
            <v>MADERAS</v>
          </cell>
          <cell r="J1980" t="str">
            <v>https://articulo.mercadolibre.com.ar/MLA-816639534-tabla-madera-pino-elliotis-1x10x3mts-cepillada-vagol-_JM?matt_tool=99627252&amp;matt_word=&amp;matt_source=google&amp;matt_campaign_id=11618996398&amp;matt_ad_group_id=113657887432&amp;matt_match_type=&amp;matt_network=g&amp;matt_device=c&amp;matt_creative=479789011102&amp;matt_keyword=&amp;matt_ad_position=&amp;matt_ad_type=pla&amp;matt_merchant_id=114899752&amp;matt_product_id=MLA816639534&amp;matt_product_partition_id=492467635352&amp;matt_target_id=aud-415044759576:pla-492467635352&amp;gclid=EAIaIQobChMIoKautMzv8gIVi4ORCh3NWgmjEAYYBSABEgJrZPD_BwE</v>
          </cell>
        </row>
        <row r="1981">
          <cell r="A1981" t="str">
            <v>I3071</v>
          </cell>
          <cell r="B1981" t="str">
            <v>Vidrio laminado de seguridad 3+3</v>
          </cell>
          <cell r="C1981" t="str">
            <v>m2</v>
          </cell>
          <cell r="D1981">
            <v>3669.8983050847451</v>
          </cell>
          <cell r="E1981">
            <v>44487</v>
          </cell>
          <cell r="F1981" t="str">
            <v>DOLARIZADO</v>
          </cell>
          <cell r="G1981" t="str">
            <v>01_MATERIALES</v>
          </cell>
          <cell r="H1981" t="str">
            <v>VIDRIOS</v>
          </cell>
          <cell r="J1981">
            <v>35.118644067796602</v>
          </cell>
        </row>
        <row r="1982">
          <cell r="A1982" t="str">
            <v>I3072</v>
          </cell>
          <cell r="B1982" t="str">
            <v>Carpinteria Integral B1</v>
          </cell>
          <cell r="C1982" t="str">
            <v>m2</v>
          </cell>
          <cell r="D1982">
            <v>6303</v>
          </cell>
          <cell r="E1982">
            <v>44487</v>
          </cell>
          <cell r="F1982" t="str">
            <v>DOLARIZADO</v>
          </cell>
          <cell r="G1982" t="str">
            <v>01_MATERIALES</v>
          </cell>
          <cell r="H1982" t="str">
            <v>ACERO</v>
          </cell>
          <cell r="J1982">
            <v>60.315789473684212</v>
          </cell>
        </row>
        <row r="1983">
          <cell r="A1983" t="str">
            <v>I3073</v>
          </cell>
          <cell r="B1983" t="str">
            <v>IBE 3000</v>
          </cell>
          <cell r="C1983" t="str">
            <v>u</v>
          </cell>
          <cell r="D1983">
            <v>71476.5</v>
          </cell>
          <cell r="E1983">
            <v>44487</v>
          </cell>
          <cell r="F1983" t="str">
            <v>DOLARIZADO</v>
          </cell>
          <cell r="G1983" t="str">
            <v>01_MATERIALES</v>
          </cell>
          <cell r="H1983" t="str">
            <v>ACERO</v>
          </cell>
          <cell r="J1983">
            <v>643</v>
          </cell>
        </row>
        <row r="1984">
          <cell r="A1984" t="str">
            <v>I3074</v>
          </cell>
          <cell r="B1984" t="str">
            <v>Gabinete 300x300x150mm IP55 - c/ contratapa</v>
          </cell>
          <cell r="C1984" t="str">
            <v>u</v>
          </cell>
          <cell r="D1984">
            <v>6868.46</v>
          </cell>
          <cell r="E1984">
            <v>44447</v>
          </cell>
          <cell r="F1984" t="str">
            <v>ELECTROPUERTO</v>
          </cell>
          <cell r="G1984" t="str">
            <v>01_MATERIALES</v>
          </cell>
          <cell r="H1984" t="str">
            <v>ACERO</v>
          </cell>
          <cell r="J1984" t="str">
            <v>https://www.electropuerto.com.ar/auxiliar.php?op=productos&amp;idp=O286</v>
          </cell>
        </row>
        <row r="1985">
          <cell r="A1985" t="str">
            <v>I3075</v>
          </cell>
          <cell r="B1985" t="str">
            <v>Interruptor Autom.caja Moldeada Tetrapolar 4p Reg. 88/125a</v>
          </cell>
          <cell r="C1985" t="str">
            <v>u</v>
          </cell>
          <cell r="D1985">
            <v>7814.05</v>
          </cell>
          <cell r="E1985">
            <v>44448</v>
          </cell>
          <cell r="F1985" t="str">
            <v>MERCADO LIBRE</v>
          </cell>
          <cell r="G1985" t="str">
            <v>01_MATERIALES</v>
          </cell>
          <cell r="H1985" t="str">
            <v>ELECTRICIDAD</v>
          </cell>
          <cell r="J1985" t="str">
            <v>https://articulo.mercadolibre.com.ar/MLA-738001126-interruptor-automcaja-moldeada-tetrapolar-4p-reg-88125a-_JM#position=3&amp;search_layout=stack&amp;type=item&amp;tracking_id=0c8bcff4-7aa8-4fd9-b259-d9ad1c0c8e50</v>
          </cell>
        </row>
        <row r="1986">
          <cell r="A1986" t="str">
            <v>I3076</v>
          </cell>
          <cell r="B1986" t="str">
            <v>Cable Puente Unipolar 35mm</v>
          </cell>
          <cell r="C1986" t="str">
            <v>ml</v>
          </cell>
          <cell r="D1986">
            <v>749.59</v>
          </cell>
          <cell r="E1986">
            <v>44448</v>
          </cell>
          <cell r="F1986" t="str">
            <v>MERCADO LIBRE</v>
          </cell>
          <cell r="G1986" t="str">
            <v>01_MATERIALES</v>
          </cell>
          <cell r="H1986" t="str">
            <v>ELECTRICIDAD</v>
          </cell>
          <cell r="J1986" t="str">
            <v>https://articulo.mercadolibre.com.ar/MLA-863916737-cable-puente-unipolar-35mm-x-mt-rojo-_JM#position=6&amp;search_layout=stack&amp;type=item&amp;tracking_id=54406ef2-66c2-4195-94e7-204fa21e05a5</v>
          </cell>
        </row>
        <row r="1987">
          <cell r="A1987" t="str">
            <v>I3077</v>
          </cell>
          <cell r="B1987" t="str">
            <v>Cable Subterraneo 3x4mm.normalizado Iram X Metro</v>
          </cell>
          <cell r="C1987" t="str">
            <v>ml</v>
          </cell>
          <cell r="D1987">
            <v>303.31</v>
          </cell>
          <cell r="E1987">
            <v>44448</v>
          </cell>
          <cell r="F1987" t="str">
            <v>MERCADO LIBRE</v>
          </cell>
          <cell r="G1987" t="str">
            <v>01_MATERIALES</v>
          </cell>
          <cell r="H1987" t="str">
            <v>ELECTRICIDAD</v>
          </cell>
          <cell r="J1987" t="str">
            <v>https://articulo.mercadolibre.com.ar/MLA-835779033-cable-subterraneo-3x4mmnormalizado-iram-x-metro-_JM#position=7&amp;search_layout=stack&amp;type=item&amp;tracking_id=3b62cfda-f798-4994-8116-a7ecc2cb5253</v>
          </cell>
        </row>
        <row r="1988">
          <cell r="A1988" t="str">
            <v>I3078</v>
          </cell>
          <cell r="B1988" t="str">
            <v>Cable Subterraneo Tetrapolar 4 X 2.5 Mm Rollo X 50 Metros</v>
          </cell>
          <cell r="C1988" t="str">
            <v>ml</v>
          </cell>
          <cell r="D1988">
            <v>156.19999999999999</v>
          </cell>
          <cell r="E1988">
            <v>44448</v>
          </cell>
          <cell r="F1988" t="str">
            <v>MERCADO LIBRE</v>
          </cell>
          <cell r="G1988" t="str">
            <v>01_MATERIALES</v>
          </cell>
          <cell r="H1988" t="str">
            <v>ELECTRICIDAD</v>
          </cell>
          <cell r="J1988" t="str">
            <v>https://articulo.mercadolibre.com.ar/MLA-909837741-cable-subterraneo-tetrapolar-4-x-25-mm-rollo-x-50-metros-_JM#position=1&amp;search_layout=stack&amp;type=pad&amp;tracking_id=a2a22fb8-da41-4300-a320-6d7cbd003fb1&amp;is_advertising=true&amp;ad_domain=VQCATCORE_LST&amp;ad_position=1&amp;ad_click_id=ZjRhNmE3Y2YtNzcyNS00YTU4LTk3OWMtYTM2YzU3ZjcwOTE2</v>
          </cell>
        </row>
        <row r="1989">
          <cell r="A1989" t="str">
            <v>I3079</v>
          </cell>
          <cell r="B1989" t="str">
            <v>Luminaria 1 x 16 W continua</v>
          </cell>
          <cell r="C1989" t="str">
            <v>ml</v>
          </cell>
          <cell r="D1989">
            <v>1200.4100000000001</v>
          </cell>
          <cell r="E1989">
            <v>44448</v>
          </cell>
          <cell r="F1989" t="str">
            <v>MERCADO LIBRE</v>
          </cell>
          <cell r="G1989" t="str">
            <v>01_MATERIALES</v>
          </cell>
          <cell r="H1989" t="str">
            <v>ELECTRICIDAD</v>
          </cell>
          <cell r="J1989" t="str">
            <v>https://articulo.mercadolibre.com.ar/MLA-859390526-luminaria-estanco-p-tubo-led-1620w-12m-ip65-ledvance-ecan-_JM?searchVariation=91344346873#searchVariation=91344346873&amp;position=13&amp;search_layout=stack&amp;type=item&amp;tracking_id=97bbb6fc-b645-4b4b-b551-18f7444ee55f</v>
          </cell>
        </row>
        <row r="1990">
          <cell r="A1990" t="str">
            <v>I3080</v>
          </cell>
          <cell r="B1990" t="str">
            <v>Reflector 100 w</v>
          </cell>
          <cell r="C1990" t="str">
            <v>u</v>
          </cell>
          <cell r="D1990">
            <v>2921.49</v>
          </cell>
          <cell r="E1990">
            <v>44448</v>
          </cell>
          <cell r="F1990" t="str">
            <v>MERCADO LIBRE</v>
          </cell>
          <cell r="G1990" t="str">
            <v>01_MATERIALES</v>
          </cell>
          <cell r="H1990" t="str">
            <v>ELECTRICIDAD</v>
          </cell>
          <cell r="J1990" t="str">
            <v>https://articulo.mercadolibre.com.ar/MLA-1101034056-reflector-led-exterior-100-watts-ip65-frio-6500k-candil-_JM?searchVariation=173571854850#searchVariation=173571854850&amp;position=5&amp;search_layout=stack&amp;type=item&amp;tracking_id=bdb52142-9a03-4245-a622-c5a72dab58e9</v>
          </cell>
        </row>
        <row r="1991">
          <cell r="A1991" t="str">
            <v>I3081</v>
          </cell>
          <cell r="B1991" t="str">
            <v>Luminarias con brazo y tulipa de forma esférica de color blanco opal (LED 40W)</v>
          </cell>
          <cell r="C1991" t="str">
            <v>u</v>
          </cell>
          <cell r="D1991">
            <v>942.15</v>
          </cell>
          <cell r="E1991">
            <v>44448</v>
          </cell>
          <cell r="F1991" t="str">
            <v>MERCADO LIBRE</v>
          </cell>
          <cell r="G1991" t="str">
            <v>01_MATERIALES</v>
          </cell>
          <cell r="H1991" t="str">
            <v>ELECTRICIDAD</v>
          </cell>
          <cell r="J1991" t="str">
            <v>https://articulo.mercadolibre.com.ar/MLA-926681359-repuesto-tulipa-luminaria-alumbrado-publico-38x28x14-_JM#position=23&amp;search_layout=stack&amp;type=item&amp;tracking_id=88db9c46-7876-42c0-b350-c90399d43e0e</v>
          </cell>
        </row>
        <row r="1992">
          <cell r="A1992" t="str">
            <v>I3082</v>
          </cell>
          <cell r="B1992" t="str">
            <v>Luminarias con tulipa de forma esférica de color blanco opal (LED 40W)</v>
          </cell>
          <cell r="C1992" t="str">
            <v>u</v>
          </cell>
          <cell r="D1992">
            <v>942.15</v>
          </cell>
          <cell r="E1992">
            <v>44448</v>
          </cell>
          <cell r="F1992" t="str">
            <v>MERCADO LIBRE</v>
          </cell>
          <cell r="G1992" t="str">
            <v>01_MATERIALES</v>
          </cell>
          <cell r="H1992" t="str">
            <v>ELECTRICIDAD</v>
          </cell>
          <cell r="J1992" t="str">
            <v>https://articulo.mercadolibre.com.ar/MLA-926681359-repuesto-tulipa-luminaria-alumbrado-publico-38x28x14-_JM#position=23&amp;search_layout=stack&amp;type=item&amp;tracking_id=88db9c46-7876-42c0-b350-c90399d43e0e</v>
          </cell>
        </row>
        <row r="1993">
          <cell r="A1993" t="str">
            <v>I3083</v>
          </cell>
          <cell r="B1993" t="str">
            <v>Luminarias empotrable en piso . Cuerpo de aluminio, frente de acero inoxidable y cobertor inyectado en policarbonato - Zócalo GU10 - 15W</v>
          </cell>
          <cell r="C1993" t="str">
            <v>u</v>
          </cell>
          <cell r="D1993">
            <v>5371.9</v>
          </cell>
          <cell r="E1993">
            <v>44448</v>
          </cell>
          <cell r="F1993" t="str">
            <v>MERCADO LIBRE</v>
          </cell>
          <cell r="G1993" t="str">
            <v>01_MATERIALES</v>
          </cell>
          <cell r="H1993" t="str">
            <v>ELECTRICIDAD</v>
          </cell>
          <cell r="J1993" t="str">
            <v>https://articulo.mercadolibre.com.ar/MLA-756309402-luminaria-de-empotrar-en-piso-luz-e27-candil-e2000-_JM?searchVariation=33319135650#searchVariation=33319135650&amp;position=7&amp;search_layout=stack&amp;type=item&amp;tracking_id=1d672015-fe4e-4d81-a354-ec5de9e71cc8</v>
          </cell>
        </row>
        <row r="1994">
          <cell r="A1994" t="str">
            <v>I3084</v>
          </cell>
          <cell r="B1994" t="str">
            <v>Luminarias colgantes (cuerpo de aluminio - forma una campana de bordes rígidos redoblados, terminada con pintura termocontraible en polvo, aplicada electrostáticamente, blanca, lámpara apantallada mediante una tulipa de vidrio opal, con portalámparas de seguridad, inaflojable por trepidaciones y con gancho trolley para colgar. (100W)</v>
          </cell>
          <cell r="C1994" t="str">
            <v>u</v>
          </cell>
          <cell r="D1994">
            <v>3470.25</v>
          </cell>
          <cell r="E1994">
            <v>44448</v>
          </cell>
          <cell r="F1994" t="str">
            <v>MERCADO LIBRE</v>
          </cell>
          <cell r="G1994" t="str">
            <v>01_MATERIALES</v>
          </cell>
          <cell r="H1994" t="str">
            <v>ELECTRICIDAD</v>
          </cell>
          <cell r="J1994" t="str">
            <v>https://articulo.mercadolibre.com.ar/MLA-913631423-luminaria-colgante-negra-tipo-industrial-con-jaula-plam-e27-_JM?searchVariation=79858433642#searchVariation=79858433642&amp;position=10&amp;search_layout=stack&amp;type=item&amp;tracking_id=f1eade6c-fd8d-47da-b732-3f020d623132</v>
          </cell>
        </row>
        <row r="1995">
          <cell r="A1995" t="str">
            <v>I3085</v>
          </cell>
          <cell r="B1995" t="str">
            <v>Estructura reticulada para parrarrayos</v>
          </cell>
          <cell r="C1995" t="str">
            <v>u</v>
          </cell>
          <cell r="D1995">
            <v>20000</v>
          </cell>
          <cell r="E1995">
            <v>44448</v>
          </cell>
          <cell r="F1995" t="str">
            <v>SIN FUENTE</v>
          </cell>
          <cell r="G1995" t="str">
            <v>01_MATERIALES</v>
          </cell>
          <cell r="H1995" t="str">
            <v>ELECTRICIDAD</v>
          </cell>
          <cell r="J1995" t="str">
            <v>SIN CÓDIGO</v>
          </cell>
        </row>
        <row r="1996">
          <cell r="A1996" t="str">
            <v>I3086</v>
          </cell>
          <cell r="B1996" t="str">
            <v>Cable desnudo 50 mm2</v>
          </cell>
          <cell r="C1996" t="str">
            <v>ml</v>
          </cell>
          <cell r="D1996">
            <v>1120.6600000000001</v>
          </cell>
          <cell r="E1996">
            <v>44448</v>
          </cell>
          <cell r="F1996" t="str">
            <v>MERCADO LIBRE</v>
          </cell>
          <cell r="G1996" t="str">
            <v>01_MATERIALES</v>
          </cell>
          <cell r="H1996" t="str">
            <v>ELECTRICIDAD</v>
          </cell>
          <cell r="J1996" t="str">
            <v>https://articulo.mercadolibre.com.ar/MLA-880895185-cable-desnudo-cobre-50mm-iram-sin-vaina-puesta-a-tierra-_JM#position=2&amp;search_layout=stack&amp;type=item&amp;tracking_id=292e7562-39ad-422d-ba74-b551858a5573</v>
          </cell>
        </row>
        <row r="1997">
          <cell r="A1997" t="str">
            <v>I3087</v>
          </cell>
          <cell r="B1997" t="str">
            <v>Alquiler de bomba de achique 1,5 hp con envío y retiro</v>
          </cell>
          <cell r="C1997" t="str">
            <v>día</v>
          </cell>
          <cell r="D1997">
            <v>1776.5</v>
          </cell>
          <cell r="E1997">
            <v>44487</v>
          </cell>
          <cell r="F1997" t="str">
            <v>DOLARIZADO</v>
          </cell>
          <cell r="G1997" t="str">
            <v>01_MATERIALES</v>
          </cell>
          <cell r="H1997" t="str">
            <v>ACERO</v>
          </cell>
          <cell r="J1997">
            <v>17</v>
          </cell>
        </row>
        <row r="1998">
          <cell r="A1998" t="str">
            <v>I3088</v>
          </cell>
          <cell r="B1998" t="str">
            <v xml:space="preserve">Puerta PCH6 - Tipo: Abrir de dos hojas. Apertura externa. doble chapa prepintada al horno, marco y hoja DD Nº 18 y alma de espúma de poliuretano de A: 0,90 y H: 2,10 persiana superior e inferior de ventilación. </v>
          </cell>
          <cell r="C1998" t="str">
            <v>u</v>
          </cell>
          <cell r="D1998">
            <v>115925.99999999999</v>
          </cell>
          <cell r="E1998">
            <v>44487</v>
          </cell>
          <cell r="F1998" t="str">
            <v>DOLARIZADO</v>
          </cell>
          <cell r="G1998" t="str">
            <v>01_MATERIALES</v>
          </cell>
          <cell r="H1998" t="str">
            <v>ACERO</v>
          </cell>
          <cell r="J1998">
            <v>1109.3397129186601</v>
          </cell>
        </row>
        <row r="1999">
          <cell r="A1999" t="str">
            <v>I3089</v>
          </cell>
          <cell r="B1999" t="str">
            <v xml:space="preserve">Puerta PM2  - Tipo: Puerta placa interior de abrir. De Madera maciza de 2" enchapada en melamina blanca con marco de Chapa de Hierro DD Nº 18, de A: 0,66 y H: 2,05 m. 
</v>
          </cell>
          <cell r="C1999" t="str">
            <v>u</v>
          </cell>
          <cell r="D1999">
            <v>12540</v>
          </cell>
          <cell r="E1999">
            <v>44487</v>
          </cell>
          <cell r="F1999" t="str">
            <v>DOLARIZADO</v>
          </cell>
          <cell r="G1999" t="str">
            <v>01_MATERIALES</v>
          </cell>
          <cell r="H1999" t="str">
            <v>ACERO</v>
          </cell>
          <cell r="J1999">
            <v>120</v>
          </cell>
        </row>
        <row r="2000">
          <cell r="A2000" t="str">
            <v>I3090</v>
          </cell>
          <cell r="B2000" t="str">
            <v>Bandeja portacable de 150 mm</v>
          </cell>
          <cell r="C2000" t="str">
            <v>ml</v>
          </cell>
          <cell r="D2000">
            <v>511.02</v>
          </cell>
          <cell r="E2000">
            <v>44453</v>
          </cell>
          <cell r="F2000" t="str">
            <v>MERCADO LIBRE</v>
          </cell>
          <cell r="G2000" t="str">
            <v>01_MATERIALES</v>
          </cell>
          <cell r="H2000" t="str">
            <v>ELECTRICIDAD</v>
          </cell>
          <cell r="J2000" t="str">
            <v>https://articulo.mercadolibre.com.ar/MLA-795561504-bandeja-portacable-perforada-150-mm-x-3-metros-07mm-oferta-_JM#position=1&amp;search_layout=stack&amp;type=item&amp;tracking_id=7b1527bc-458d-47b9-8964-1602202ec360</v>
          </cell>
        </row>
        <row r="2001">
          <cell r="A2001" t="str">
            <v>I3091</v>
          </cell>
          <cell r="B2001" t="str">
            <v>Ménsula para bandeja portacable 150 mm</v>
          </cell>
          <cell r="C2001" t="str">
            <v>u</v>
          </cell>
          <cell r="D2001">
            <v>446.28</v>
          </cell>
          <cell r="E2001">
            <v>44453</v>
          </cell>
          <cell r="F2001" t="str">
            <v>MERCADO LIBRE</v>
          </cell>
          <cell r="G2001" t="str">
            <v>01_MATERIALES</v>
          </cell>
          <cell r="H2001" t="str">
            <v>ELECTRICIDAD</v>
          </cell>
          <cell r="J2001" t="str">
            <v>https://articulo.mercadolibre.com.ar/MLA-798726528-mensula-para-bandeja-portacables-150-mm-_JM#position=2&amp;search_layout=stack&amp;type=item&amp;tracking_id=db41e8b0-e705-4699-847b-fb100d633fab</v>
          </cell>
        </row>
        <row r="2002">
          <cell r="A2002" t="str">
            <v>I3092</v>
          </cell>
          <cell r="B2002" t="str">
            <v>Union T 150mm Para Bandeja Portacable Perforada 15 Cm</v>
          </cell>
          <cell r="C2002" t="str">
            <v>u</v>
          </cell>
          <cell r="D2002">
            <v>1</v>
          </cell>
          <cell r="E2002">
            <v>44453</v>
          </cell>
          <cell r="F2002" t="str">
            <v>MERCADO LIBRE</v>
          </cell>
          <cell r="G2002" t="str">
            <v>01_MATERIALES</v>
          </cell>
          <cell r="H2002" t="str">
            <v>ELECTRICIDAD</v>
          </cell>
          <cell r="J2002" t="str">
            <v>https://articulo.mercadolibre.com.ar/MLA-823546873-union-t-150mm-para-bandeja-portacable-perforada-15-cm-_JM#position=5&amp;search_layout=stack&amp;type=item&amp;tracking_id=65e0d331-76e1-4d90-b4f5-ff25a7c33c65</v>
          </cell>
        </row>
        <row r="2003">
          <cell r="A2003" t="str">
            <v>I3093</v>
          </cell>
          <cell r="B2003" t="str">
            <v>Luminarias Lineal LED Tubo T5 (1x16W)</v>
          </cell>
          <cell r="C2003" t="str">
            <v>u</v>
          </cell>
          <cell r="D2003">
            <v>1783.06</v>
          </cell>
          <cell r="E2003">
            <v>44453</v>
          </cell>
          <cell r="F2003" t="str">
            <v>MERCADO LIBRE</v>
          </cell>
          <cell r="G2003" t="str">
            <v>01_MATERIALES</v>
          </cell>
          <cell r="H2003" t="str">
            <v>ILUMINACIÓN</v>
          </cell>
          <cell r="J2003" t="str">
            <v>https://articulo.mercadolibre.com.ar/MLA-621001132-artefacto-techo-estanco-2-tubos-led-lumenac-marea-220-_JM?searchVariation=77083069363#searchVariation=77083069363&amp;position=6&amp;search_layout=stack&amp;type=item&amp;tracking_id=6cc14fe0-02aa-4ae8-8f2f-16fad340c7df</v>
          </cell>
        </row>
        <row r="2004">
          <cell r="A2004" t="str">
            <v>I3094</v>
          </cell>
          <cell r="B2004" t="str">
            <v>Reflectores de 80W</v>
          </cell>
          <cell r="C2004" t="str">
            <v>u</v>
          </cell>
          <cell r="D2004">
            <v>6999.17</v>
          </cell>
          <cell r="E2004">
            <v>44453</v>
          </cell>
          <cell r="F2004" t="str">
            <v>MERCADO LIBRE</v>
          </cell>
          <cell r="G2004" t="str">
            <v>01_MATERIALES</v>
          </cell>
          <cell r="H2004" t="str">
            <v>ILUMINACIÓN</v>
          </cell>
          <cell r="J2004" t="str">
            <v>https://articulo.mercadolibre.com.ar/MLA-883068177-proyector-reflector-led-80w-exterior-luz-fria-ledvance-osram-_JM#searchVariation=65620699418&amp;position=1&amp;search_layout=stack&amp;type=pad&amp;tracking_id=d221ea79-0309-4e15-b83b-0a2a54f84d4d&amp;is_advertising=true&amp;ad_domain=VQCATCORE_LST&amp;ad_position=1&amp;ad_click_id=NWI1ZDEzNzgtYjg2My00YWRlLWE5MzUtMmQ3NmY2ZWRkOTE5</v>
          </cell>
        </row>
        <row r="2005">
          <cell r="A2005" t="str">
            <v>I3095</v>
          </cell>
          <cell r="B2005" t="str">
            <v>Reflectores de 50W</v>
          </cell>
          <cell r="C2005" t="str">
            <v>u</v>
          </cell>
          <cell r="D2005">
            <v>4352.37</v>
          </cell>
          <cell r="E2005">
            <v>44453</v>
          </cell>
          <cell r="F2005" t="str">
            <v>MERCADO LIBRE</v>
          </cell>
          <cell r="G2005" t="str">
            <v>01_MATERIALES</v>
          </cell>
          <cell r="H2005" t="str">
            <v>ILUMINACIÓN</v>
          </cell>
          <cell r="J2005" t="str">
            <v>https://articulo.mercadolibre.com.ar/MLA-904614344-proyector-reflector-50w-350w-led-extra-chato-pack-x-4u-_JM#searchVariation=73324922292&amp;position=1&amp;search_layout=stack&amp;type=pad&amp;tracking_id=4b636dd8-a65c-44c0-a0df-15275a8a3fcc&amp;is_advertising=true&amp;ad_domain=VQCATCORE_LST&amp;ad_position=1&amp;ad_click_id=MGZkN2E4YWQtMDc1ZC00Y2NkLWFlODEtYzllMzc2YjhjNWNj</v>
          </cell>
        </row>
        <row r="2006">
          <cell r="A2006" t="str">
            <v>I3096</v>
          </cell>
          <cell r="B2006" t="str">
            <v>Planchuela Galvanizada Para Cerco Alambrado Perimetral</v>
          </cell>
          <cell r="C2006" t="str">
            <v>u</v>
          </cell>
          <cell r="D2006">
            <v>322.31</v>
          </cell>
          <cell r="E2006">
            <v>44453</v>
          </cell>
          <cell r="F2006" t="str">
            <v>SIN FUENTE</v>
          </cell>
          <cell r="G2006" t="str">
            <v>01_MATERIALES</v>
          </cell>
          <cell r="H2006" t="str">
            <v>ACERO</v>
          </cell>
          <cell r="J2006" t="str">
            <v>https://articulo.mercadolibre.com.ar/MLA-930849038-planchuela-galvanizada-para-cerco-alambrado-perimetral-_JM#position=1&amp;search_layout=stack&amp;type=item&amp;tracking_id=53ebc5da-48a7-43c1-9ab4-15bd9f8c8d85</v>
          </cell>
        </row>
        <row r="2007">
          <cell r="A2007" t="str">
            <v>I3097</v>
          </cell>
          <cell r="B2007" t="str">
            <v>Piso de balsdosas de vidrio armado</v>
          </cell>
          <cell r="C2007" t="str">
            <v>m2</v>
          </cell>
          <cell r="D2007">
            <v>47756.5</v>
          </cell>
          <cell r="E2007">
            <v>44487</v>
          </cell>
          <cell r="F2007" t="str">
            <v>DOLARIZADO</v>
          </cell>
          <cell r="G2007" t="str">
            <v>01_MATERIALES</v>
          </cell>
          <cell r="H2007" t="str">
            <v>VIDRIOS</v>
          </cell>
          <cell r="J2007">
            <v>457</v>
          </cell>
        </row>
        <row r="2008">
          <cell r="A2008" t="str">
            <v>I3098</v>
          </cell>
          <cell r="B2008" t="str">
            <v>Babeta s/teja</v>
          </cell>
          <cell r="C2008" t="str">
            <v>ml</v>
          </cell>
          <cell r="D2008">
            <v>477.27</v>
          </cell>
          <cell r="E2008">
            <v>44454</v>
          </cell>
          <cell r="F2008" t="str">
            <v>MERCADO LIBRE</v>
          </cell>
          <cell r="G2008" t="str">
            <v>01_MATERIALES</v>
          </cell>
          <cell r="H2008" t="str">
            <v>ACERO</v>
          </cell>
          <cell r="J2008" t="str">
            <v>https://articulo.mercadolibre.com.ar/MLA-896653881-zingueria-babeta-sobre-tejachapa-base-15-cm-d25-x-2-mt-_JM?matt_tool=99627252&amp;matt_word=&amp;matt_source=google&amp;matt_campaign_id=11618996398&amp;matt_ad_group_id=113657887432&amp;matt_match_type=&amp;matt_network=g&amp;matt_device=c&amp;matt_creative=479789011102&amp;matt_keyword=&amp;matt_ad_position=&amp;matt_ad_type=pla&amp;matt_merchant_id=465569930&amp;matt_product_id=MLA896653881&amp;matt_product_partition_id=492467635352&amp;matt_target_id=aud-415044759576:pla-492467635352&amp;gclid=EAIaIQobChMIoLqKl6jt8gIVTgaRCh1RKwU0EAQYAiABEgKq__D_BwE</v>
          </cell>
        </row>
        <row r="2009">
          <cell r="A2009" t="str">
            <v>I3099</v>
          </cell>
          <cell r="B2009" t="str">
            <v>Caño 4" HF</v>
          </cell>
          <cell r="C2009" t="str">
            <v>ml</v>
          </cell>
          <cell r="D2009">
            <v>2376.0300000000002</v>
          </cell>
          <cell r="E2009">
            <v>44454</v>
          </cell>
          <cell r="F2009" t="str">
            <v>MERCADO LIBRE</v>
          </cell>
          <cell r="G2009" t="str">
            <v>01_MATERIALES</v>
          </cell>
          <cell r="H2009" t="str">
            <v>ACERO</v>
          </cell>
          <cell r="J2009" t="str">
            <v>https://articulo.mercadolibre.com.ar/MLA-918150788-cano-de-hierro-fundido-4-pulgadas-x-4-metros-anavi-_JM#position=12&amp;search_layout=stack&amp;type=item&amp;tracking_id=c9413c87-9335-488f-8aad-578c056a8dfc</v>
          </cell>
        </row>
        <row r="2010">
          <cell r="A2010" t="str">
            <v>I3100</v>
          </cell>
          <cell r="B2010" t="str">
            <v>Machimbre para cielorraso</v>
          </cell>
          <cell r="C2010" t="str">
            <v>m2</v>
          </cell>
          <cell r="D2010">
            <v>776.86</v>
          </cell>
          <cell r="E2010">
            <v>44454</v>
          </cell>
          <cell r="F2010" t="str">
            <v>MERCADO LIBRE</v>
          </cell>
          <cell r="G2010" t="str">
            <v>01_MATERIALES</v>
          </cell>
          <cell r="H2010" t="str">
            <v>MADERAS</v>
          </cell>
          <cell r="J2010" t="str">
            <v>https://articulo.mercadolibre.com.ar/MLA-899129898-machimbre-pino-34-calidad-comercial-x-mt2-_JM?matt_tool=99627252&amp;matt_word=&amp;matt_source=google&amp;matt_campaign_id=11618996398&amp;matt_ad_group_id=113657887432&amp;matt_match_type=&amp;matt_network=g&amp;matt_device=c&amp;matt_creative=479789011102&amp;matt_keyword=&amp;matt_ad_position=&amp;matt_ad_type=pla&amp;matt_merchant_id=282819968&amp;matt_product_id=MLA899129898&amp;matt_product_partition_id=492467635352&amp;matt_target_id=aud-1250848972293:pla-492467635352&amp;gclid=CjwKCAjwuvmHBhAxEiwAWAYj-NlGVCv3TkZDLSvb2LjSjDc7_HaI5_UieGuSw0tEneKtELNdi_R7JhoC5q4QAvD_BwE</v>
          </cell>
        </row>
        <row r="2011">
          <cell r="A2011" t="str">
            <v>I3101</v>
          </cell>
          <cell r="B2011" t="str">
            <v>Techo Teja Iko Marathon Pizarra Asfaltica</v>
          </cell>
          <cell r="C2011" t="str">
            <v>m2</v>
          </cell>
          <cell r="D2011">
            <v>6954.55</v>
          </cell>
          <cell r="E2011">
            <v>44454</v>
          </cell>
          <cell r="F2011" t="str">
            <v>MERCADO LIBRE</v>
          </cell>
          <cell r="G2011" t="str">
            <v>01_MATERIALES</v>
          </cell>
          <cell r="H2011" t="str">
            <v>0</v>
          </cell>
          <cell r="J2011" t="str">
            <v>https://articulo.mercadolibre.com.ar/MLA-925897018-techo-teja-iko-marathon-pizarra-asfaltica-_JM?matt_tool=99627252&amp;matt_word=&amp;matt_source=google&amp;matt_campaign_id=11618996398&amp;matt_ad_group_id=113657887432&amp;matt_match_type=&amp;matt_network=g&amp;matt_device=c&amp;matt_creative=479789011102&amp;matt_keyword=&amp;matt_ad_position=&amp;matt_ad_type=pla&amp;matt_merchant_id=427672520&amp;matt_product_id=MLA925897018&amp;matt_product_partition_id=492467635352&amp;matt_target_id=aud-1250848972293:pla-492467635352&amp;gclid=Cj0KCQjw4eaJBhDMARIsANhrQAAdwuzJhTZ2Gp6RYJ4DObWFEvGT3Tw_fFn--NEO1bd3YnNPcgwELooaAqCEEALw_wcB</v>
          </cell>
        </row>
        <row r="2012">
          <cell r="A2012" t="str">
            <v>I3102</v>
          </cell>
          <cell r="B2012" t="str">
            <v>Clavaderas 1"x2"</v>
          </cell>
          <cell r="C2012" t="str">
            <v>ml</v>
          </cell>
          <cell r="D2012">
            <v>279.87</v>
          </cell>
          <cell r="E2012">
            <v>44454</v>
          </cell>
          <cell r="F2012" t="str">
            <v>MERCADO LIBRE</v>
          </cell>
          <cell r="G2012" t="str">
            <v>01_MATERIALES</v>
          </cell>
          <cell r="H2012" t="str">
            <v>MADERAS</v>
          </cell>
          <cell r="J2012" t="str">
            <v>https://articulo.mercadolibre.com.ar/MLA-619240582-liston-de-saligna-1-x-2-pulgadas-pre-cepillado-_JM?matt_tool=99627252&amp;matt_word=&amp;matt_source=google&amp;matt_campaign_id=11618996398&amp;matt_ad_group_id=113657887432&amp;matt_match_type=&amp;matt_network=g&amp;matt_device=c&amp;matt_creative=479789011102&amp;matt_keyword=&amp;matt_ad_position=&amp;matt_ad_type=pla&amp;matt_merchant_id=418485661&amp;matt_product_id=MLA619240582&amp;matt_product_partition_id=492467635352&amp;matt_target_id=aud-1250848972293:pla-492467635352&amp;gclid=Cj0KCQjw4eaJBhDMARIsANhrQABQ3vUQfa4W14-wtmRgOPuiQDlqmxlhOW_s_Z60PT0yDoqAFux2qwEaAjPKEALw_wcB</v>
          </cell>
        </row>
        <row r="2013">
          <cell r="A2013" t="str">
            <v>I3103</v>
          </cell>
          <cell r="B2013" t="str">
            <v>Tirante 2"x6"</v>
          </cell>
          <cell r="C2013" t="str">
            <v>ml</v>
          </cell>
          <cell r="D2013">
            <v>321.49</v>
          </cell>
          <cell r="E2013">
            <v>44454</v>
          </cell>
          <cell r="F2013" t="str">
            <v>SIN FUENTE</v>
          </cell>
          <cell r="G2013" t="str">
            <v>01_MATERIALES</v>
          </cell>
          <cell r="H2013" t="str">
            <v>MADERAS</v>
          </cell>
          <cell r="J2013" t="str">
            <v>https://articulo.mercadolibre.com.ar/MLA-615212660-tirante-2x6-pino-elliotis-cepillado-x-mt-al-mejor-znorte-_JM#reco_item_pos=0&amp;reco_backend=machinalis-seller-items-pdp&amp;reco_backend_type=low_level&amp;reco_client=vip-seller_items-above&amp;reco_id=0d0f9410-70ce-43a3-8578-45e3917265b6</v>
          </cell>
        </row>
        <row r="2014">
          <cell r="A2014" t="str">
            <v>I3104</v>
          </cell>
          <cell r="B2014" t="str">
            <v>Cumbrera chapa galvanizada C28</v>
          </cell>
          <cell r="C2014" t="str">
            <v>ml</v>
          </cell>
          <cell r="D2014">
            <v>276.86</v>
          </cell>
          <cell r="E2014">
            <v>44454</v>
          </cell>
          <cell r="F2014" t="str">
            <v>MERCADO LIBRE</v>
          </cell>
          <cell r="G2014" t="str">
            <v>01_MATERIALES</v>
          </cell>
          <cell r="H2014" t="str">
            <v>ACERO</v>
          </cell>
          <cell r="J2014" t="str">
            <v>https://articulo.mercadolibre.com.ar/MLA-837650089-cumbrera-caballete-chapa-galvanizada-cal-28-des-33-por-metro-_JM#searchVariation=50203142461&amp;position=1&amp;search_layout=stack&amp;type=pad&amp;tracking_id=6a905723-b040-442d-a341-fc4dbc7c2c98&amp;is_advertising=true&amp;ad_domain=VQCATCORE_LST&amp;ad_position=1&amp;ad_click_id=YTk1MmM5MDEtM2U5Ny00NjJmLThiMDYtMDk0ZWRhMGRlMWM2</v>
          </cell>
        </row>
        <row r="2015">
          <cell r="A2015" t="str">
            <v>I3105</v>
          </cell>
          <cell r="B2015" t="str">
            <v>Remache para zinquería x100</v>
          </cell>
          <cell r="C2015" t="str">
            <v>pack</v>
          </cell>
          <cell r="D2015">
            <v>1223.1404958677685</v>
          </cell>
          <cell r="E2015">
            <v>44444</v>
          </cell>
          <cell r="F2015" t="str">
            <v>MERCADO LIBRE</v>
          </cell>
          <cell r="G2015" t="str">
            <v>01_MATERIALES</v>
          </cell>
          <cell r="H2015" t="str">
            <v>ACERO</v>
          </cell>
          <cell r="J2015" t="str">
            <v>https://articulo.mercadolibre.com.ar/MLA-929574582-remache-de-aluminio-macizo-tanque-3-x-38-mm-100-unidades-_JM?matt_tool=99627252&amp;matt_word=&amp;matt_source=google&amp;matt_campaign_id=11618996398&amp;matt_ad_group_id=113657887432&amp;matt_match_type=&amp;matt_network=g&amp;matt_device=c&amp;matt_creative=479789011102&amp;matt_keyword=&amp;matt_ad_position=&amp;matt_ad_type=pla&amp;matt_merchant_id=121525200&amp;matt_product_id=MLA929574582&amp;matt_product_partition_id=492467635352&amp;matt_target_id=aud-1250848972293:pla-492467635352&amp;gclid=Cj0KCQjw4eaJBhDMARIsANhrQACQpG7Ni8fJ5xYZoRsKEWURLKwcGQTE6WhoBdAyCCvpnwg37QLaQr0aAhhAEALw_wcB</v>
          </cell>
        </row>
        <row r="2016">
          <cell r="A2016" t="str">
            <v>I3106</v>
          </cell>
          <cell r="B2016" t="str">
            <v>Sika 32</v>
          </cell>
          <cell r="C2016" t="str">
            <v>kg</v>
          </cell>
          <cell r="D2016">
            <v>2413.2199999999998</v>
          </cell>
          <cell r="E2016">
            <v>44454</v>
          </cell>
          <cell r="F2016" t="str">
            <v>MERCADO LIBRE</v>
          </cell>
          <cell r="G2016" t="str">
            <v>01_MATERIALES</v>
          </cell>
          <cell r="H2016" t="str">
            <v>0</v>
          </cell>
          <cell r="J2016" t="str">
            <v>https://articulo.mercadolibre.com.ar/MLA-852322763-sikadur-32-gel-_JM?matt_tool=14065579&amp;matt_word=&amp;matt_source=google&amp;matt_campaign_id=14508409190&amp;matt_ad_group_id=124055975222&amp;matt_match_type=&amp;matt_network=g&amp;matt_device=c&amp;matt_creative=543394189898&amp;matt_keyword=&amp;matt_ad_position=&amp;matt_ad_type=pla&amp;matt_merchant_id=436922603&amp;matt_product_id=MLA852322763&amp;matt_product_partition_id=1403869199974&amp;matt_target_id=aud-415044759576:pla-1403869199974&amp;gclid=EAIaIQobChMIs8_Sjub-8gIVFgaRCh23mQmkEAQYAyABEgIyH_D_BwE</v>
          </cell>
        </row>
        <row r="2017">
          <cell r="A2017" t="str">
            <v>I3107</v>
          </cell>
          <cell r="B2017" t="str">
            <v>Vidrio esmerilado 3+3</v>
          </cell>
          <cell r="C2017" t="str">
            <v>m2</v>
          </cell>
          <cell r="D2017">
            <v>3334.7107438016528</v>
          </cell>
          <cell r="E2017">
            <v>44446</v>
          </cell>
          <cell r="F2017" t="str">
            <v>MERCADO LIBRE</v>
          </cell>
          <cell r="G2017" t="str">
            <v>01_MATERIALES</v>
          </cell>
          <cell r="H2017" t="str">
            <v>VIDRIOS</v>
          </cell>
          <cell r="J2017" t="str">
            <v>https://articulo.mercadolibre.com.ar/MLA-638808183-vidrio-3mm-esmerilado-arenado-plastificado-incoloro-m2-_JM#position=15&amp;search_layout=stack&amp;type=item&amp;tracking_id=4219afd4-2586-449d-af8d-1c639efd0df6</v>
          </cell>
        </row>
        <row r="2018">
          <cell r="A2018" t="str">
            <v>I3108</v>
          </cell>
          <cell r="B2018" t="str">
            <v>Bloque de cemento 12x20x40</v>
          </cell>
          <cell r="C2018" t="str">
            <v>u</v>
          </cell>
          <cell r="D2018">
            <v>59.5</v>
          </cell>
          <cell r="E2018">
            <v>44460</v>
          </cell>
          <cell r="F2018" t="str">
            <v>MERCADO LIBRE</v>
          </cell>
          <cell r="G2018" t="str">
            <v>01_MATERIALES</v>
          </cell>
          <cell r="H2018" t="str">
            <v>LADRILLO</v>
          </cell>
          <cell r="J2018" t="str">
            <v>https://articulo.mercadolibre.com.ar/MLA-922582846-ladrillo-hueco-no-bloques-de-cemento-12x20x40-_JM#position=7&amp;search_layout=stack&amp;type=item&amp;tracking_id=5aa8e5dd-d073-4737-a9e1-d9f2e7e6653f</v>
          </cell>
        </row>
        <row r="2019">
          <cell r="A2019" t="str">
            <v>I3109</v>
          </cell>
          <cell r="B2019" t="str">
            <v>Cable Subterraneo 4x25+16mm</v>
          </cell>
          <cell r="C2019" t="str">
            <v>ml</v>
          </cell>
          <cell r="D2019">
            <v>3257.4</v>
          </cell>
          <cell r="E2019">
            <v>44462</v>
          </cell>
          <cell r="F2019" t="str">
            <v>MERCADO LIBRE</v>
          </cell>
          <cell r="G2019" t="str">
            <v>01_MATERIALES</v>
          </cell>
          <cell r="H2019" t="str">
            <v>ELECTRICIDAD</v>
          </cell>
          <cell r="J2019" t="str">
            <v>https://articulo.mercadolibre.com.ar/MLA-874902354-cable-subterraneo-3x2516mm-pvc-marlew-potenc-_JM#position=11&amp;type=item&amp;tracking_id=47aa85a6-76c5-4f59-90ff-3693fb8215b9</v>
          </cell>
        </row>
        <row r="2020">
          <cell r="A2020" t="str">
            <v>I3110</v>
          </cell>
          <cell r="B2020" t="str">
            <v>Fibra Optica 96 Hilos</v>
          </cell>
          <cell r="C2020" t="str">
            <v>ml</v>
          </cell>
          <cell r="D2020">
            <v>314.05</v>
          </cell>
          <cell r="E2020">
            <v>44462</v>
          </cell>
          <cell r="F2020" t="str">
            <v>MERCADO LIBRE</v>
          </cell>
          <cell r="G2020" t="str">
            <v>01_MATERIALES</v>
          </cell>
          <cell r="H2020" t="str">
            <v>ELECTRICIDAD</v>
          </cell>
          <cell r="J2020" t="str">
            <v>https://articulo.mercadolibre.com.ar/MLA-803908638-fibra-optica-48-hilos-g652-adss-_JM#position=11&amp;type=item&amp;tracking_id=cc8c05f9-ddc0-4e54-b98e-de613a8f81fd</v>
          </cell>
        </row>
        <row r="2021">
          <cell r="A2021" t="str">
            <v>I3111</v>
          </cell>
          <cell r="B2021" t="str">
            <v>Porcelanato blanco opaco - 0,30 x 0,30 mts</v>
          </cell>
          <cell r="C2021" t="str">
            <v>m2</v>
          </cell>
          <cell r="D2021">
            <v>2000</v>
          </cell>
          <cell r="E2021">
            <v>44444</v>
          </cell>
          <cell r="F2021" t="str">
            <v>estimado</v>
          </cell>
          <cell r="G2021" t="str">
            <v>01_MATERIALES</v>
          </cell>
          <cell r="H2021" t="str">
            <v>PISOS</v>
          </cell>
          <cell r="J2021" t="str">
            <v>SIN CÓDIGO</v>
          </cell>
        </row>
        <row r="2022">
          <cell r="A2022" t="str">
            <v>I3112</v>
          </cell>
          <cell r="B2022" t="str">
            <v>Porcelanato gris opaco - 0,30 x 0,30 mts</v>
          </cell>
          <cell r="C2022" t="str">
            <v>m2</v>
          </cell>
          <cell r="D2022">
            <v>2000</v>
          </cell>
          <cell r="E2022">
            <v>44444</v>
          </cell>
          <cell r="F2022" t="str">
            <v>estimado</v>
          </cell>
          <cell r="G2022" t="str">
            <v>01_MATERIALES</v>
          </cell>
          <cell r="H2022" t="str">
            <v>PISOS</v>
          </cell>
          <cell r="J2022" t="str">
            <v>SIN CÓDIGO</v>
          </cell>
        </row>
        <row r="2023">
          <cell r="A2023" t="str">
            <v>I3113</v>
          </cell>
          <cell r="B2023" t="str">
            <v>Union de aluminio Daisa 1"</v>
          </cell>
          <cell r="C2023" t="str">
            <v>u</v>
          </cell>
          <cell r="D2023">
            <v>271.07</v>
          </cell>
          <cell r="E2023">
            <v>44465</v>
          </cell>
          <cell r="F2023" t="str">
            <v>MERCADO LIBRE</v>
          </cell>
          <cell r="G2023" t="str">
            <v>01_MATERIALES</v>
          </cell>
          <cell r="H2023" t="str">
            <v>INST. ELECTRICA</v>
          </cell>
          <cell r="J2023" t="str">
            <v>https://articulo.mercadolibre.com.ar/MLA-858367662-cupla-de-union-1-uso-exterior-para-cano-galvanizado-daisa-_JM#position=3&amp;search_layout=stack&amp;type=item&amp;tracking_id=4c958a2e-2ab6-49da-95b3-7829654e4943</v>
          </cell>
        </row>
        <row r="2024">
          <cell r="A2024" t="str">
            <v>I3114</v>
          </cell>
          <cell r="B2024" t="str">
            <v>Abrazadera para caño hg 1 Daisa</v>
          </cell>
          <cell r="C2024" t="str">
            <v>u</v>
          </cell>
          <cell r="D2024">
            <v>59.5</v>
          </cell>
          <cell r="E2024">
            <v>44465</v>
          </cell>
          <cell r="F2024" t="str">
            <v>MERCADO LIBRE</v>
          </cell>
          <cell r="G2024" t="str">
            <v>01_MATERIALES</v>
          </cell>
          <cell r="H2024" t="str">
            <v>INST. ELECTRICA</v>
          </cell>
          <cell r="J2024" t="str">
            <v>https://articulo.mercadolibre.com.ar/MLA-580024158-grampa-cuna-cano-1-pulgada-galvanizado-daisa-sisagrip-x10-_JM#position=1&amp;search_layout=stack&amp;type=pad&amp;tracking_id=dd2d6709-4979-4eb1-8e83-dd571f4bae42&amp;is_advertising=true&amp;ad_domain=VQCATCORE_LST&amp;ad_position=1&amp;ad_click_id=MGMyZTU0YjYtMDM4MC00NjkwLThhOWEtOTNkYTZmZjU1NjVl</v>
          </cell>
        </row>
        <row r="2025">
          <cell r="A2025" t="str">
            <v>I3115</v>
          </cell>
          <cell r="B2025" t="str">
            <v>Barra repetidora de 11 salidas bornera</v>
          </cell>
          <cell r="C2025" t="str">
            <v>u</v>
          </cell>
          <cell r="D2025">
            <v>2539</v>
          </cell>
          <cell r="E2025">
            <v>44465</v>
          </cell>
          <cell r="F2025" t="str">
            <v>ELECTROCITY</v>
          </cell>
          <cell r="G2025" t="str">
            <v>01_MATERIALES</v>
          </cell>
          <cell r="H2025" t="str">
            <v>INST. ELECTRICA</v>
          </cell>
          <cell r="J2025" t="str">
            <v>https://www.electrocity.com.ar/bornera-repartidora-de-carga-tetrapolar-125a-250-450v-c-11-salidas-p-riel-din.html</v>
          </cell>
        </row>
        <row r="2026">
          <cell r="A2026" t="str">
            <v>I3116</v>
          </cell>
          <cell r="B2026" t="str">
            <v>Cable subterraneo 4x50 mm + 25</v>
          </cell>
          <cell r="C2026" t="str">
            <v>ml</v>
          </cell>
          <cell r="D2026">
            <v>4949.47</v>
          </cell>
          <cell r="E2026">
            <v>44466</v>
          </cell>
          <cell r="F2026" t="str">
            <v>ELECTROCITY</v>
          </cell>
          <cell r="G2026" t="str">
            <v>01_MATERIALES</v>
          </cell>
          <cell r="H2026" t="str">
            <v>INST. ELECTRICA</v>
          </cell>
          <cell r="J2026" t="str">
            <v>https://www.electrocity.com.ar/cable-subterraneo-sintenax-valio-tetrapolar-3-x-50mm-1-x-25mm-violeta.html</v>
          </cell>
        </row>
        <row r="2027">
          <cell r="A2027" t="str">
            <v>I3117</v>
          </cell>
          <cell r="B2027" t="str">
            <v>Switches Datos/CCTV 10 puertos POE   124W                                                                                  (Cisco - SG350-10MP)</v>
          </cell>
          <cell r="C2027" t="str">
            <v>u</v>
          </cell>
          <cell r="D2027">
            <v>58875.44</v>
          </cell>
          <cell r="E2027">
            <v>44497</v>
          </cell>
          <cell r="F2027" t="str">
            <v>MERCADO LIBRE</v>
          </cell>
          <cell r="G2027" t="str">
            <v>01_MATERIALES</v>
          </cell>
          <cell r="H2027" t="str">
            <v>ELECTRICIDAD</v>
          </cell>
          <cell r="J2027" t="str">
            <v>https://articulo.mercadolibre.com.ar/MLA-935714386-sg350-10p-k9-ar-switch-8p-cisco-sg350-10p-giga-poe-_JM?matt_tool=74941839&amp;matt_word=&amp;matt_source=google&amp;matt_campaign_id=14508409409&amp;matt_ad_group_id=124055980262&amp;matt_match_type=&amp;matt_network=g&amp;matt_device=c&amp;matt_creative=543251949309&amp;matt_keyword=&amp;matt_ad_position=&amp;matt_ad_type=pla&amp;matt_merchant_id=458671130&amp;matt_product_id=MLA935714386&amp;matt_product_partition_id=1405252328105&amp;matt_target_id=pla-1405252328105&amp;gclid=EAIaIQobChMIucnxhoSi8wIVXwaICR2Zgw59EAQYCyABEgLUmPD_BwE</v>
          </cell>
        </row>
        <row r="2028">
          <cell r="A2028" t="str">
            <v>I3118</v>
          </cell>
          <cell r="B2028" t="str">
            <v>ODF 12 posiciones completo SC/APC</v>
          </cell>
          <cell r="C2028" t="str">
            <v>u</v>
          </cell>
          <cell r="D2028">
            <v>4132.2299999999996</v>
          </cell>
          <cell r="E2028">
            <v>44468</v>
          </cell>
          <cell r="F2028" t="str">
            <v>SIN FUENTE</v>
          </cell>
          <cell r="G2028" t="str">
            <v>01_MATERIALES</v>
          </cell>
          <cell r="H2028" t="str">
            <v>0</v>
          </cell>
          <cell r="J2028" t="str">
            <v>https://articulo.mercadolibre.com.ar/MLA-914447805-odf-12-posiciones-4-acopladores-dobles-lc-_JM#position=17&amp;search_layout=stack&amp;type=item&amp;tracking_id=8de82c65-6f59-4e46-8c2d-f4e12b48c66e</v>
          </cell>
        </row>
        <row r="2029">
          <cell r="A2029" t="str">
            <v>I3119</v>
          </cell>
          <cell r="B2029" t="str">
            <v>Totems SOS</v>
          </cell>
          <cell r="C2029" t="str">
            <v>u</v>
          </cell>
          <cell r="D2029">
            <v>188636</v>
          </cell>
          <cell r="E2029">
            <v>44487</v>
          </cell>
          <cell r="F2029" t="str">
            <v>BIG DIPPER</v>
          </cell>
          <cell r="G2029" t="str">
            <v>01_MATERIALES</v>
          </cell>
          <cell r="H2029">
            <v>0</v>
          </cell>
          <cell r="J2029" t="str">
            <v>SIN CÓDIGO</v>
          </cell>
        </row>
        <row r="2030">
          <cell r="A2030" t="str">
            <v>I3120</v>
          </cell>
          <cell r="B2030" t="str">
            <v>Módulo Uplink  (2 x 1G + 2 x 10G)(Cisco C9200-NM-4X)</v>
          </cell>
          <cell r="C2030" t="str">
            <v>u</v>
          </cell>
          <cell r="D2030">
            <v>67839.509999999995</v>
          </cell>
          <cell r="E2030">
            <v>44468</v>
          </cell>
          <cell r="F2030" t="str">
            <v>MERCADO LIBRE</v>
          </cell>
          <cell r="G2030" t="str">
            <v>01_MATERIALES</v>
          </cell>
          <cell r="H2030" t="str">
            <v>ELECTRICIDAD</v>
          </cell>
          <cell r="J2030" t="str">
            <v>https://www.router-switch.com/c9200-nm-4x.html</v>
          </cell>
        </row>
        <row r="2031">
          <cell r="A2031" t="str">
            <v>I3121</v>
          </cell>
          <cell r="B2031" t="str">
            <v>Licencia de softward -  Smarnet 8x5 NBD x 1 año (C9200-DNA-E-48)</v>
          </cell>
          <cell r="C2031" t="str">
            <v>u</v>
          </cell>
          <cell r="D2031">
            <v>100000</v>
          </cell>
          <cell r="E2031">
            <v>44468</v>
          </cell>
          <cell r="F2031" t="str">
            <v>SIN FUENTE</v>
          </cell>
          <cell r="G2031" t="str">
            <v>01_MATERIALES</v>
          </cell>
          <cell r="H2031">
            <v>0</v>
          </cell>
          <cell r="J2031" t="str">
            <v>SIN CÓDIGO</v>
          </cell>
        </row>
        <row r="2032">
          <cell r="A2032" t="str">
            <v>I3122</v>
          </cell>
          <cell r="B2032" t="str">
            <v xml:space="preserve">Módulo SPF 10G FO monomodo - 10Km (SFP-10G-LR) </v>
          </cell>
          <cell r="C2032" t="str">
            <v>u</v>
          </cell>
          <cell r="D2032">
            <v>5690.91</v>
          </cell>
          <cell r="E2032">
            <v>44468</v>
          </cell>
          <cell r="F2032" t="str">
            <v>MERCADO LIBRE</v>
          </cell>
          <cell r="G2032" t="str">
            <v>01_MATERIALES</v>
          </cell>
          <cell r="H2032" t="str">
            <v>ELECTRICIDAD</v>
          </cell>
          <cell r="J2032" t="str">
            <v>https://articulo.mercadolibre.com.ar/MLA-900694931-modulo-sfp-10g-10gbase-lr-20km-monomodo-lc-duplex-p-huawei-_JM?matt_tool=74941839&amp;matt_word=&amp;matt_source=google&amp;matt_campaign_id=14508409409&amp;matt_ad_group_id=124055980262&amp;matt_match_type=&amp;matt_network=g&amp;matt_device=c&amp;matt_creative=543251949309&amp;matt_keyword=&amp;matt_ad_position=&amp;matt_ad_type=pla&amp;matt_merchant_id=442978666&amp;matt_product_id=MLA900694931&amp;matt_product_partition_id=1405252328065&amp;matt_target_id=pla-1405252328065&amp;gclid=EAIaIQobChMI8MSeue2h8wIVY-W1Ch0WxwziEAQYCCABEgKYrPD_BwE</v>
          </cell>
        </row>
        <row r="2033">
          <cell r="A2033" t="str">
            <v>I3123</v>
          </cell>
          <cell r="B2033" t="str">
            <v xml:space="preserve">Módulo SPF 1G FO monomodo (SFP-GLC-LH) </v>
          </cell>
          <cell r="C2033" t="str">
            <v>u</v>
          </cell>
          <cell r="D2033">
            <v>2351.2399999999998</v>
          </cell>
          <cell r="E2033">
            <v>44468</v>
          </cell>
          <cell r="F2033" t="str">
            <v>MERCADO LIBRE</v>
          </cell>
          <cell r="G2033" t="str">
            <v>01_MATERIALES</v>
          </cell>
          <cell r="H2033" t="str">
            <v>ELECTRICIDAD</v>
          </cell>
          <cell r="J2033" t="str">
            <v>https://articulo.mercadolibre.com.ar/MLA-932589240-modulo-sfp-1g-1000base-lx-1310nm-20km-monomodo-dual-lc-cisco-_JM?matt_tool=74941839&amp;matt_word=&amp;matt_source=google&amp;matt_campaign_id=14508409409&amp;matt_ad_group_id=124055980262&amp;matt_match_type=&amp;matt_network=g&amp;matt_device=c&amp;matt_creative=543251949309&amp;matt_keyword=&amp;matt_ad_position=&amp;matt_ad_type=pla&amp;matt_merchant_id=442978666&amp;matt_product_id=MLA932589240&amp;matt_product_partition_id=1405252328105&amp;matt_target_id=pla-1405252328105&amp;gclid=EAIaIQobChMIk9Sbv--h8wIVjYeRCh1sNAGGEAQYByABEgJlb_D_BwE</v>
          </cell>
        </row>
        <row r="2034">
          <cell r="A2034" t="str">
            <v>I3124</v>
          </cell>
          <cell r="B2034" t="str">
            <v xml:space="preserve">1KW AC Config 5 Power Supply - Secondary Power Supply(PWR-C5-1KWAC/2) </v>
          </cell>
          <cell r="C2034" t="str">
            <v>u</v>
          </cell>
          <cell r="D2034">
            <v>196914.04</v>
          </cell>
          <cell r="E2034">
            <v>44468</v>
          </cell>
          <cell r="F2034" t="str">
            <v>TECH INN</v>
          </cell>
          <cell r="G2034" t="str">
            <v>01_MATERIALES</v>
          </cell>
          <cell r="H2034" t="str">
            <v>0</v>
          </cell>
          <cell r="J2034" t="str">
            <v>https://www.techinn.com/es/cisco-fuente-alimentacion-pwr-c5-1kwac-1000w/138141308/p?utm_source=google_products&amp;utm_medium=merchant&amp;id_producte=13293820&amp;country=ar&amp;gclid=EAIaIQobChMIj-GC__Wh8wIVVgaRCh2umAe8EAQYASABEgJgIfD_BwE</v>
          </cell>
        </row>
        <row r="2035">
          <cell r="A2035" t="str">
            <v>I3125</v>
          </cell>
          <cell r="B2035" t="str">
            <v>ODF 12 posiciones completo SC/APC</v>
          </cell>
          <cell r="C2035" t="str">
            <v>u</v>
          </cell>
          <cell r="D2035">
            <v>6446.28</v>
          </cell>
          <cell r="E2035">
            <v>44468</v>
          </cell>
          <cell r="F2035" t="str">
            <v>MERCADO LIBRE</v>
          </cell>
          <cell r="G2035" t="str">
            <v>01_MATERIALES</v>
          </cell>
          <cell r="H2035" t="str">
            <v>ELECTRICIDAD</v>
          </cell>
          <cell r="J2035" t="str">
            <v>https://articulo.mercadolibre.com.ar/MLA-910422490-odf-bandeja-rack-12-port-scapc-acopladores-casete-fibra-_JM?matt_tool=74941839&amp;matt_word=&amp;matt_source=google&amp;matt_campaign_id=14508409409&amp;matt_ad_group_id=124055980262&amp;matt_match_type=&amp;matt_network=g&amp;matt_device=c&amp;matt_creative=543251949309&amp;matt_keyword=&amp;matt_ad_position=&amp;matt_ad_type=pla&amp;matt_merchant_id=342388868&amp;matt_product_id=MLA910422490&amp;matt_product_partition_id=1405252328065&amp;matt_target_id=pla-1405252328065&amp;gclid=EAIaIQobChMI2qDL9vKh8wIVEAeRCh24dgx7EAQYASABEgIihPD_BwE</v>
          </cell>
        </row>
        <row r="2036">
          <cell r="A2036" t="str">
            <v>I3126</v>
          </cell>
          <cell r="B2036" t="str">
            <v>Empalme Cable 48 FO (completo, caja/manguitos/etc.)</v>
          </cell>
          <cell r="C2036" t="str">
            <v>u</v>
          </cell>
          <cell r="D2036">
            <v>5371.9008264462809</v>
          </cell>
          <cell r="E2036">
            <v>44468</v>
          </cell>
          <cell r="F2036" t="str">
            <v>MERCADO LIBRE</v>
          </cell>
          <cell r="G2036" t="str">
            <v>MERCADO LIBRE</v>
          </cell>
          <cell r="H2036" t="str">
            <v>ELECTRICIDAD</v>
          </cell>
          <cell r="J2036" t="str">
            <v>https://articulo.mercadolibre.com.ar/MLA-886022110-botella-de-empalme-fibra-optica-48-hilos-c-accesorios-_JM?matt_tool=62476992&amp;matt_word=&amp;matt_source=google&amp;matt_campaign_id=14508409193&amp;matt_ad_group_id=124055975422&amp;matt_match_type=&amp;matt_network=g&amp;matt_device=c&amp;matt_creative=543394189904&amp;matt_keyword=&amp;matt_ad_position=&amp;matt_ad_type=pla&amp;matt_merchant_id=468704402&amp;matt_product_id=MLA886022110&amp;matt_product_partition_id=1403869200174&amp;matt_target_id=aud-415044759576:pla-1403869200174&amp;gclid=EAIaIQobChMI6uu5yIOi8wIVjwWICR36tQpTEAQYASABEgL6yvD_BwE</v>
          </cell>
        </row>
        <row r="2037">
          <cell r="A2037" t="str">
            <v>I3127</v>
          </cell>
          <cell r="B2037" t="str">
            <v>Estudio de suelos 1 perforación de 6 mts</v>
          </cell>
          <cell r="C2037" t="str">
            <v>gl</v>
          </cell>
          <cell r="D2037">
            <v>31350</v>
          </cell>
          <cell r="E2037">
            <v>44487</v>
          </cell>
          <cell r="F2037" t="str">
            <v>SIN FUENTE</v>
          </cell>
          <cell r="G2037" t="str">
            <v>04_SUBCONTRATOS</v>
          </cell>
          <cell r="H2037">
            <v>0</v>
          </cell>
          <cell r="J2037">
            <v>300</v>
          </cell>
        </row>
        <row r="2038">
          <cell r="A2038" t="str">
            <v>I3128</v>
          </cell>
          <cell r="B2038" t="str">
            <v>Puerta PCH3 - versión sin persiana. Exterior de 1 Hoja de 0,90 - Doble Chapa Prepintada. Con cierre hidráulico aéreo.
Picaporte Ext. Pomo Fijo, Int. Balancín.</v>
          </cell>
          <cell r="C2038" t="str">
            <v>u</v>
          </cell>
          <cell r="D2038">
            <v>43523</v>
          </cell>
          <cell r="E2038">
            <v>44487</v>
          </cell>
          <cell r="F2038" t="str">
            <v>JG</v>
          </cell>
          <cell r="G2038" t="str">
            <v>01_MATERIALES</v>
          </cell>
          <cell r="H2038" t="str">
            <v>ACERO</v>
          </cell>
          <cell r="J2038" t="str">
            <v>SIN CÓDIGO</v>
          </cell>
        </row>
        <row r="2039">
          <cell r="A2039" t="str">
            <v>I3129</v>
          </cell>
          <cell r="B2039" t="str">
            <v>PCH4 - Exterior de 1 Hoja de 0,90 - Doble Chapa Prepintada.
Picaporte Ext. e Int. con pasador Libre-Ocupado de doble Balancin metálicos anodizados más Barral de sujeción interior oblicuo u horizontal.</v>
          </cell>
          <cell r="C2039" t="str">
            <v>u</v>
          </cell>
          <cell r="D2039">
            <v>52193.4</v>
          </cell>
          <cell r="E2039">
            <v>44487</v>
          </cell>
          <cell r="F2039" t="str">
            <v>JG</v>
          </cell>
          <cell r="G2039" t="str">
            <v>01_MATERIALES</v>
          </cell>
          <cell r="H2039" t="str">
            <v>ACERO</v>
          </cell>
          <cell r="J2039" t="str">
            <v>SIN CÓDIGO</v>
          </cell>
        </row>
        <row r="2040">
          <cell r="A2040" t="str">
            <v>I3130</v>
          </cell>
          <cell r="B2040" t="str">
            <v>PCH6 - versión sin persiana - Interior/Exterior de 2 Hojas de 0,60 - Doble Chapa Prepintada.Picaportes Ext. Manijón Fijo, Int. doble Balancín metálicos anodizados.</v>
          </cell>
          <cell r="C2040" t="str">
            <v>u</v>
          </cell>
          <cell r="D2040">
            <v>77351.7</v>
          </cell>
          <cell r="E2040">
            <v>44487</v>
          </cell>
          <cell r="F2040" t="str">
            <v>JG</v>
          </cell>
          <cell r="G2040" t="str">
            <v>01_MATERIALES</v>
          </cell>
          <cell r="H2040" t="str">
            <v>ACERO</v>
          </cell>
          <cell r="J2040" t="str">
            <v>SIN CÓDIGO</v>
          </cell>
        </row>
        <row r="2041">
          <cell r="A2041" t="str">
            <v>I3131</v>
          </cell>
          <cell r="B2041" t="str">
            <v xml:space="preserve">PCH7 - Exterior de 1,40 mts de 2 Hojas de 0,70 - Chapa Galvanizada Picaportes Ext. Manijón Fijo, Int. doble Balancín metálicos anodizados. </v>
          </cell>
          <cell r="C2041" t="str">
            <v>u</v>
          </cell>
          <cell r="D2041">
            <v>108120</v>
          </cell>
          <cell r="E2041">
            <v>44487</v>
          </cell>
          <cell r="F2041" t="str">
            <v>JG</v>
          </cell>
          <cell r="G2041" t="str">
            <v>01_MATERIALES</v>
          </cell>
          <cell r="H2041" t="str">
            <v>ACERO</v>
          </cell>
          <cell r="J2041" t="str">
            <v>SIN CÓDIGO</v>
          </cell>
        </row>
        <row r="2042">
          <cell r="A2042" t="str">
            <v>I3132</v>
          </cell>
          <cell r="B2042" t="str">
            <v>Espejo 4mm</v>
          </cell>
          <cell r="C2042" t="str">
            <v>m2</v>
          </cell>
          <cell r="D2042">
            <v>5080.29</v>
          </cell>
          <cell r="E2042">
            <v>44469</v>
          </cell>
          <cell r="F2042" t="str">
            <v>JG</v>
          </cell>
          <cell r="G2042" t="str">
            <v>01_MATERIALES</v>
          </cell>
          <cell r="H2042" t="str">
            <v>VIDRIOS</v>
          </cell>
          <cell r="J2042" t="str">
            <v>https://articulo.mercadolibre.com.ar/MLA-662748108-espejo-4mm-cortes-en-el-dia-a-medida-por-m2-_JM?searchVariation=42361968087#searchVariation=42361968087&amp;position=5&amp;search_layout=grid&amp;type=item&amp;tracking_id=a0768ccb-c7f6-44d3-af7e-068b2d9aa408</v>
          </cell>
        </row>
        <row r="2043">
          <cell r="A2043" t="str">
            <v>I3133</v>
          </cell>
          <cell r="B2043" t="str">
            <v>Imprimación para selladores poliuretánicos (250ml)</v>
          </cell>
          <cell r="C2043" t="str">
            <v>u</v>
          </cell>
          <cell r="D2043">
            <v>1296.9917</v>
          </cell>
          <cell r="E2043">
            <v>44497</v>
          </cell>
          <cell r="F2043" t="str">
            <v>JG</v>
          </cell>
          <cell r="G2043" t="str">
            <v>01_MATERIALES</v>
          </cell>
          <cell r="H2043" t="str">
            <v>MUEBLES</v>
          </cell>
          <cell r="J2043" t="str">
            <v>https://articulo.mercadolibre.com.ar/MLA-763030900-vanitory-madera-bano-50-cm-bacha-patas-antihumedad-blanco-_JM?searchVariation=75884119575#searchVariation=75884119575&amp;position=11&amp;search_layout=grid&amp;type=item&amp;tracking_id=6a42199d-b749-4f35-87ec-add28adece73</v>
          </cell>
        </row>
        <row r="2044">
          <cell r="A2044" t="str">
            <v>I3134</v>
          </cell>
          <cell r="B2044" t="str">
            <v>Fondo para galvanizado 10 a 12 m2/l/mano (1 litro)</v>
          </cell>
          <cell r="C2044" t="str">
            <v>u</v>
          </cell>
          <cell r="D2044">
            <v>702.48</v>
          </cell>
          <cell r="E2044">
            <v>44487</v>
          </cell>
          <cell r="F2044" t="str">
            <v>https://articulo.mercadolibre.com.ar/MLA-915568709-recuplast-fondo-universal-hidroesmalte-base-galvanizado-4-lt-_JM#position=2&amp;search_layout=stack&amp;type=pad&amp;tracking_id=45d5c175-a6b6-4afe-a96f-6b68897299a0&amp;is_advertising=true&amp;ad_domain=VQCATCORE_LST&amp;ad_position=2&amp;ad_click_id=NzU2N2M0MjgtZjA3Yi00MjRmLWJiNzctMDFiMmVhYTVlZWZm</v>
          </cell>
          <cell r="G2044" t="str">
            <v>01_MATERIALES</v>
          </cell>
          <cell r="H2044" t="str">
            <v>PINTURAS</v>
          </cell>
          <cell r="J2044" t="str">
            <v>https://articulo.mercadolibre.com.ar/MLA-915568709-recuplast-fondo-universal-hidroesmalte-base-galvanizado-4-lt-_JM#position=2&amp;search_layout=stack&amp;type=pad&amp;tracking_id=45d5c175-a6b6-4afe-a96f-6b68897299a0&amp;is_advertising=true&amp;ad_domain=VQCATCORE_LST&amp;ad_position=2&amp;ad_click_id=NzU2N2M0MjgtZjA3Yi00MjRmLWJiNzctMDFiMmVhYTVlZWZm</v>
          </cell>
        </row>
        <row r="2045">
          <cell r="A2045" t="str">
            <v>I3135</v>
          </cell>
          <cell r="B2045" t="str">
            <v>Pileta De Patio con sifón 50x63 4 Entradas</v>
          </cell>
          <cell r="C2045" t="str">
            <v>u</v>
          </cell>
          <cell r="D2045">
            <v>738.84297520661164</v>
          </cell>
          <cell r="E2045">
            <v>44469</v>
          </cell>
          <cell r="F2045" t="str">
            <v>JG</v>
          </cell>
          <cell r="G2045" t="str">
            <v>01_MATERIALES</v>
          </cell>
          <cell r="H2045">
            <v>0</v>
          </cell>
          <cell r="J2045" t="str">
            <v>SIN CÓDIGO</v>
          </cell>
        </row>
        <row r="2046">
          <cell r="A2046" t="str">
            <v>I3136</v>
          </cell>
          <cell r="B2046" t="str">
            <v>Filtro Anti-bichos Rejilla 20x20 Acero Inoxidable</v>
          </cell>
          <cell r="C2046" t="str">
            <v>u</v>
          </cell>
          <cell r="D2046">
            <v>445.4545454545455</v>
          </cell>
          <cell r="E2046">
            <v>44469</v>
          </cell>
          <cell r="F2046" t="str">
            <v>JG</v>
          </cell>
          <cell r="G2046" t="str">
            <v>01_MATERIALES</v>
          </cell>
          <cell r="H2046">
            <v>0</v>
          </cell>
          <cell r="J2046" t="str">
            <v>SIN CÓDIGO</v>
          </cell>
        </row>
        <row r="2047">
          <cell r="A2047" t="str">
            <v>I3137</v>
          </cell>
          <cell r="B2047" t="str">
            <v>Portarejilla 15x15 acero inoxidable</v>
          </cell>
          <cell r="C2047" t="str">
            <v>u</v>
          </cell>
          <cell r="D2047">
            <v>484.29752066115702</v>
          </cell>
          <cell r="E2047">
            <v>44469</v>
          </cell>
          <cell r="F2047" t="str">
            <v>JG</v>
          </cell>
          <cell r="G2047" t="str">
            <v>01_MATERIALES</v>
          </cell>
          <cell r="H2047">
            <v>0</v>
          </cell>
          <cell r="J2047" t="str">
            <v>SIN CÓDIGO</v>
          </cell>
        </row>
        <row r="2048">
          <cell r="A2048" t="str">
            <v>I3138</v>
          </cell>
          <cell r="B2048" t="str">
            <v>Pileta De Patio con sifón 50x63 4 Entradas</v>
          </cell>
          <cell r="C2048" t="str">
            <v>u</v>
          </cell>
          <cell r="D2048">
            <v>738.84297520661164</v>
          </cell>
          <cell r="E2048">
            <v>44469</v>
          </cell>
          <cell r="F2048" t="str">
            <v>JG</v>
          </cell>
          <cell r="G2048" t="str">
            <v>01_MATERIALES</v>
          </cell>
          <cell r="H2048">
            <v>0</v>
          </cell>
          <cell r="J2048" t="str">
            <v>SIN CÓDIGO</v>
          </cell>
        </row>
        <row r="2049">
          <cell r="A2049" t="str">
            <v>I3139</v>
          </cell>
          <cell r="B2049" t="str">
            <v>Portarejilla CON TAPA 15x15 acero inoxidable</v>
          </cell>
          <cell r="C2049" t="str">
            <v>u</v>
          </cell>
          <cell r="D2049">
            <v>571.7355371900826</v>
          </cell>
          <cell r="E2049">
            <v>44469</v>
          </cell>
          <cell r="F2049" t="str">
            <v>JG</v>
          </cell>
          <cell r="G2049" t="str">
            <v>01_MATERIALES</v>
          </cell>
          <cell r="H2049">
            <v>0</v>
          </cell>
          <cell r="J2049" t="str">
            <v>SIN CÓDIGO</v>
          </cell>
        </row>
        <row r="2050">
          <cell r="A2050" t="str">
            <v>I3140</v>
          </cell>
          <cell r="B2050" t="str">
            <v>Caño cámara 110 PPL</v>
          </cell>
          <cell r="C2050" t="str">
            <v>u</v>
          </cell>
          <cell r="D2050">
            <v>523.14049586776866</v>
          </cell>
          <cell r="E2050">
            <v>44469</v>
          </cell>
          <cell r="F2050" t="str">
            <v>JG</v>
          </cell>
          <cell r="G2050" t="str">
            <v>01_MATERIALES</v>
          </cell>
          <cell r="H2050">
            <v>0</v>
          </cell>
          <cell r="J2050" t="str">
            <v>SIN CÓDIGO</v>
          </cell>
        </row>
        <row r="2051">
          <cell r="A2051" t="str">
            <v>I3141</v>
          </cell>
          <cell r="B2051" t="str">
            <v>Curva 90º Ø 110 PPL</v>
          </cell>
          <cell r="C2051" t="str">
            <v>u</v>
          </cell>
          <cell r="D2051">
            <v>385.1239669421488</v>
          </cell>
          <cell r="E2051">
            <v>44469</v>
          </cell>
          <cell r="F2051" t="str">
            <v>JG</v>
          </cell>
          <cell r="G2051" t="str">
            <v>01_MATERIALES</v>
          </cell>
          <cell r="H2051">
            <v>0</v>
          </cell>
          <cell r="J2051" t="str">
            <v>SIN CÓDIGO</v>
          </cell>
        </row>
        <row r="2052">
          <cell r="A2052" t="str">
            <v>I3142</v>
          </cell>
          <cell r="B2052" t="str">
            <v>Abrazadera De Deriv Doble Bulon 100 X 1/2</v>
          </cell>
          <cell r="C2052" t="str">
            <v>u</v>
          </cell>
          <cell r="D2052">
            <v>1066.1157024793388</v>
          </cell>
          <cell r="E2052">
            <v>44469</v>
          </cell>
          <cell r="F2052" t="str">
            <v>JG</v>
          </cell>
          <cell r="G2052" t="str">
            <v>01_MATERIALES</v>
          </cell>
          <cell r="H2052">
            <v>0</v>
          </cell>
          <cell r="J2052" t="str">
            <v>SIN CÓDIGO</v>
          </cell>
        </row>
        <row r="2053">
          <cell r="A2053" t="str">
            <v>I3143</v>
          </cell>
          <cell r="B2053" t="str">
            <v>Tanque de acero inoxidable 500 lts</v>
          </cell>
          <cell r="C2053" t="str">
            <v>u</v>
          </cell>
          <cell r="D2053">
            <v>19821.490000000002</v>
          </cell>
          <cell r="E2053">
            <v>44469</v>
          </cell>
          <cell r="F2053" t="str">
            <v>JG</v>
          </cell>
          <cell r="G2053" t="str">
            <v>01_MATERIALES</v>
          </cell>
          <cell r="H2053" t="str">
            <v>ACERO</v>
          </cell>
          <cell r="J2053" t="str">
            <v>https://articulo.mercadolibre.com.ar/MLA-864691583-tanque-de-agua-500-litros-acero-home-affinity-_JM?searchVariation=59972573544#searchVariation=59972573544&amp;position=4&amp;search_layout=stack&amp;type=item&amp;tracking_id=80be61e2-4025-48a1-ae85-f128ed83c14d</v>
          </cell>
        </row>
        <row r="2054">
          <cell r="A2054" t="str">
            <v>I3144</v>
          </cell>
          <cell r="B2054" t="str">
            <v>Calefón eléctrico 6lts</v>
          </cell>
          <cell r="C2054" t="str">
            <v>u</v>
          </cell>
          <cell r="D2054">
            <v>25619.834710743802</v>
          </cell>
          <cell r="E2054">
            <v>44469</v>
          </cell>
          <cell r="F2054" t="str">
            <v>JG</v>
          </cell>
          <cell r="G2054" t="str">
            <v>01_MATERIALES</v>
          </cell>
          <cell r="H2054">
            <v>0</v>
          </cell>
          <cell r="J2054" t="str">
            <v>SIN CÓDIGO</v>
          </cell>
        </row>
        <row r="2055">
          <cell r="A2055" t="str">
            <v>I3145</v>
          </cell>
          <cell r="B2055" t="str">
            <v>Flexible para agua acero inoxidable</v>
          </cell>
          <cell r="C2055" t="str">
            <v>u</v>
          </cell>
          <cell r="D2055">
            <v>899.17355371900828</v>
          </cell>
          <cell r="E2055">
            <v>44469</v>
          </cell>
          <cell r="F2055" t="str">
            <v>JG</v>
          </cell>
          <cell r="G2055" t="str">
            <v>01_MATERIALES</v>
          </cell>
          <cell r="H2055">
            <v>0</v>
          </cell>
          <cell r="J2055" t="str">
            <v>SIN CÓDIGO</v>
          </cell>
        </row>
        <row r="2056">
          <cell r="A2056" t="str">
            <v>I3146</v>
          </cell>
          <cell r="B2056" t="str">
            <v>Tanque de acero inoxidable 1500 lts</v>
          </cell>
          <cell r="C2056" t="str">
            <v>Ingrese Unidad</v>
          </cell>
          <cell r="D2056">
            <v>1</v>
          </cell>
          <cell r="E2056">
            <v>44469</v>
          </cell>
          <cell r="F2056" t="str">
            <v>JG</v>
          </cell>
          <cell r="G2056" t="str">
            <v>01_MATERIALES</v>
          </cell>
          <cell r="H2056">
            <v>0</v>
          </cell>
          <cell r="J2056" t="str">
            <v>SIN CÓDIGO</v>
          </cell>
        </row>
        <row r="2057">
          <cell r="A2057" t="str">
            <v>I3147</v>
          </cell>
          <cell r="B2057" t="str">
            <v xml:space="preserve">PM2 - Interior de 1 Hoja de 0,60 - Corrediza - Puerta placa de madera con marco de Chapa. </v>
          </cell>
          <cell r="C2057" t="str">
            <v>u</v>
          </cell>
          <cell r="D2057">
            <v>20750</v>
          </cell>
          <cell r="E2057">
            <v>44469</v>
          </cell>
          <cell r="F2057" t="str">
            <v>JG</v>
          </cell>
          <cell r="G2057" t="str">
            <v>01_MATERIALES</v>
          </cell>
          <cell r="H2057">
            <v>0</v>
          </cell>
          <cell r="J2057" t="str">
            <v>SIN CÓDIGO</v>
          </cell>
        </row>
        <row r="2058">
          <cell r="A2058" t="str">
            <v>I3148</v>
          </cell>
          <cell r="B2058" t="str">
            <v>PM4 - Interior de 1 Hoja de 0,70 - Puerta para Habitáculos de Inodoros</v>
          </cell>
          <cell r="C2058" t="str">
            <v>u</v>
          </cell>
          <cell r="D2058">
            <v>25937.5</v>
          </cell>
          <cell r="E2058">
            <v>44469</v>
          </cell>
          <cell r="F2058" t="str">
            <v>JG</v>
          </cell>
          <cell r="G2058" t="str">
            <v>01_MATERIALES</v>
          </cell>
          <cell r="H2058">
            <v>0</v>
          </cell>
          <cell r="J2058" t="str">
            <v>SIN CÓDIGO</v>
          </cell>
        </row>
        <row r="2059">
          <cell r="A2059" t="str">
            <v>I3149</v>
          </cell>
          <cell r="B2059" t="str">
            <v xml:space="preserve">V4 - Batiente - A: 0,70 mts - H:0,50 mts - Aluminio Natural Anodizado </v>
          </cell>
          <cell r="C2059" t="str">
            <v>u</v>
          </cell>
          <cell r="D2059">
            <v>33200</v>
          </cell>
          <cell r="E2059">
            <v>44469</v>
          </cell>
          <cell r="F2059" t="str">
            <v>JG</v>
          </cell>
          <cell r="G2059" t="str">
            <v>01_MATERIALES</v>
          </cell>
          <cell r="H2059">
            <v>0</v>
          </cell>
          <cell r="J2059" t="str">
            <v>SIN CÓDIGO</v>
          </cell>
        </row>
        <row r="2060">
          <cell r="A2060" t="str">
            <v>I3150</v>
          </cell>
          <cell r="B2060" t="str">
            <v>Caño estructural de 60 x 40 x 3,2</v>
          </cell>
          <cell r="C2060" t="str">
            <v>ml</v>
          </cell>
          <cell r="D2060">
            <v>1180.72</v>
          </cell>
          <cell r="E2060">
            <v>44469</v>
          </cell>
          <cell r="F2060" t="str">
            <v>MERCADO LIBRE</v>
          </cell>
          <cell r="G2060" t="str">
            <v>01_MATERIALES</v>
          </cell>
          <cell r="H2060" t="str">
            <v>ACERO</v>
          </cell>
          <cell r="J2060" t="str">
            <v>https://articulo.mercadolibre.com.ar/MLA-844136960-cano-estructural-rectangular-40-x-60-x-32mm-barras-de-6mts-_JM#position=4&amp;search_layout=stack&amp;type=item&amp;tracking_id=d773991f-681e-4a30-b4c6-c7cf29482ddb</v>
          </cell>
        </row>
        <row r="2061">
          <cell r="A2061" t="str">
            <v>I3151</v>
          </cell>
          <cell r="B2061" t="str">
            <v>Conjunto entero de CHAPON REFUGIO. Frente/interno/ espalda con colocacion</v>
          </cell>
          <cell r="C2061" t="str">
            <v>u</v>
          </cell>
          <cell r="D2061">
            <v>78850</v>
          </cell>
          <cell r="E2061">
            <v>44469</v>
          </cell>
          <cell r="F2061" t="str">
            <v>JG</v>
          </cell>
          <cell r="G2061" t="str">
            <v>01_MATERIALES</v>
          </cell>
          <cell r="H2061">
            <v>0</v>
          </cell>
          <cell r="J2061" t="str">
            <v>SIN CÓDIGO</v>
          </cell>
        </row>
        <row r="2062">
          <cell r="A2062" t="str">
            <v>I3152</v>
          </cell>
          <cell r="B2062" t="str">
            <v>Conjunto entero de SEÑAL COMUNICACIONAL REFUGIO. Frente y espalda con colocacion</v>
          </cell>
          <cell r="C2062" t="str">
            <v>u</v>
          </cell>
          <cell r="D2062">
            <v>39425</v>
          </cell>
          <cell r="E2062">
            <v>44469</v>
          </cell>
          <cell r="F2062" t="str">
            <v>JG</v>
          </cell>
          <cell r="G2062" t="str">
            <v>01_MATERIALES</v>
          </cell>
          <cell r="H2062">
            <v>0</v>
          </cell>
          <cell r="J2062" t="str">
            <v>SIN CÓDIGO</v>
          </cell>
        </row>
        <row r="2063">
          <cell r="A2063" t="str">
            <v>I3153</v>
          </cell>
          <cell r="B2063" t="str">
            <v>Caño Estructural 100 X 100 X 3,20mm</v>
          </cell>
          <cell r="C2063" t="str">
            <v>ml</v>
          </cell>
          <cell r="D2063">
            <v>2831.96</v>
          </cell>
          <cell r="E2063">
            <v>44469</v>
          </cell>
          <cell r="F2063" t="str">
            <v>MERCADO LIBRE</v>
          </cell>
          <cell r="G2063" t="str">
            <v>01_MATERIALES</v>
          </cell>
          <cell r="H2063" t="str">
            <v>ACERO</v>
          </cell>
          <cell r="J2063" t="str">
            <v>https://articulo.mercadolibre.com.ar/MLA-680797345-cano-estructural-100-x-100-x-320mm-barra-x-6-metros-_JM#position=19&amp;search_layout=stack&amp;type=item&amp;tracking_id=1116dd5c-cb09-470f-ad16-b98a606c4858</v>
          </cell>
        </row>
        <row r="2064">
          <cell r="A2064" t="str">
            <v>I3154</v>
          </cell>
          <cell r="B2064" t="str">
            <v>Motor para porton 300 kg</v>
          </cell>
          <cell r="C2064" t="str">
            <v>u</v>
          </cell>
          <cell r="D2064">
            <v>13676.859504132231</v>
          </cell>
          <cell r="E2064">
            <v>44469</v>
          </cell>
          <cell r="F2064" t="str">
            <v>JG</v>
          </cell>
          <cell r="G2064" t="str">
            <v>01_MATERIALES</v>
          </cell>
          <cell r="H2064">
            <v>0</v>
          </cell>
          <cell r="J2064" t="str">
            <v>SIN CÓDIGO</v>
          </cell>
        </row>
        <row r="2065">
          <cell r="A2065" t="str">
            <v>I3155</v>
          </cell>
          <cell r="B2065" t="str">
            <v xml:space="preserve">Ruedas para porton corredizo </v>
          </cell>
          <cell r="C2065" t="str">
            <v>u</v>
          </cell>
          <cell r="D2065">
            <v>1072.7272727272727</v>
          </cell>
          <cell r="E2065">
            <v>44469</v>
          </cell>
          <cell r="F2065" t="str">
            <v>JG</v>
          </cell>
          <cell r="G2065" t="str">
            <v>01_MATERIALES</v>
          </cell>
          <cell r="H2065">
            <v>0</v>
          </cell>
          <cell r="J2065" t="str">
            <v>SIN CÓDIGO</v>
          </cell>
        </row>
        <row r="2066">
          <cell r="A2066" t="str">
            <v>I3156</v>
          </cell>
          <cell r="B2066" t="str">
            <v>Caño Estructural 120 X 40 X 2,0 mm</v>
          </cell>
          <cell r="C2066" t="str">
            <v>ml</v>
          </cell>
          <cell r="D2066">
            <v>1266.53</v>
          </cell>
          <cell r="E2066">
            <v>44469</v>
          </cell>
          <cell r="F2066" t="str">
            <v>MERCADO LIBRE</v>
          </cell>
          <cell r="G2066" t="str">
            <v>01_MATERIALES</v>
          </cell>
          <cell r="H2066" t="str">
            <v>ACERO</v>
          </cell>
          <cell r="J2066" t="str">
            <v>https://articulo.mercadolibre.com.ar/MLA-662786082-cano-estructural-rectangular-de-120-x-40-x-200-mm-gramabi-barra-de-6-mt-de-largo-tubo-120x40x2-medidas-hierro-120x40-_JM#position=3&amp;search_layout=stack&amp;type=item&amp;tracking_id=7aba3198-a240-4218-a276-e90859f9fe02</v>
          </cell>
        </row>
        <row r="2067">
          <cell r="A2067" t="str">
            <v>I3157</v>
          </cell>
          <cell r="B2067" t="str">
            <v>Perfil L 3/4" x 1/8"</v>
          </cell>
          <cell r="C2067" t="str">
            <v>ml</v>
          </cell>
          <cell r="D2067">
            <v>188.43</v>
          </cell>
          <cell r="E2067">
            <v>44469</v>
          </cell>
          <cell r="F2067" t="str">
            <v>MERCADO LIBRE</v>
          </cell>
          <cell r="G2067" t="str">
            <v>01_MATERIALES</v>
          </cell>
          <cell r="H2067" t="str">
            <v>ACERO</v>
          </cell>
          <cell r="J2067" t="str">
            <v>https://articulo.mercadolibre.com.ar/MLA-610217881-angulo-de-hierro-34-x-18-gramabi-barra-de-6-mt-perfil-l-de-1905-x-320-mm-marco-reja-herreria-bastidor-lpn-90-_JM?searchVariation=29676110969#searchVariation=29676110969&amp;position=3&amp;search_layout=stack&amp;type=item&amp;tracking_id=306e0bfd-38c4-4e52-837c-882c6644d77f</v>
          </cell>
        </row>
        <row r="2068">
          <cell r="A2068" t="str">
            <v>I3158</v>
          </cell>
          <cell r="B2068" t="str">
            <v>Malla romboidal pesada de rombos 200x12x20</v>
          </cell>
          <cell r="C2068" t="str">
            <v>m2</v>
          </cell>
          <cell r="D2068">
            <v>1922.5814619281675</v>
          </cell>
          <cell r="E2068">
            <v>44469</v>
          </cell>
          <cell r="F2068" t="str">
            <v>SIN FUENTE</v>
          </cell>
          <cell r="G2068" t="str">
            <v>01_MATERIALES</v>
          </cell>
          <cell r="H2068">
            <v>0</v>
          </cell>
          <cell r="J2068" t="str">
            <v>SIN CÓDIGO</v>
          </cell>
        </row>
        <row r="2069">
          <cell r="A2069" t="str">
            <v>I3159</v>
          </cell>
          <cell r="B2069" t="str">
            <v>Barral antipanico</v>
          </cell>
          <cell r="C2069" t="str">
            <v>u</v>
          </cell>
          <cell r="D2069">
            <v>6326.4462809917359</v>
          </cell>
          <cell r="E2069">
            <v>44469</v>
          </cell>
          <cell r="F2069" t="str">
            <v>SIN FUENTE</v>
          </cell>
          <cell r="G2069" t="str">
            <v>01_MATERIALES</v>
          </cell>
          <cell r="H2069">
            <v>0</v>
          </cell>
          <cell r="J2069" t="str">
            <v>SIN CÓDIGO</v>
          </cell>
        </row>
        <row r="2070">
          <cell r="A2070" t="str">
            <v>I3160</v>
          </cell>
          <cell r="B2070" t="str">
            <v>Perfil L 1 3/4 x 3/16</v>
          </cell>
          <cell r="C2070" t="str">
            <v>ml</v>
          </cell>
          <cell r="D2070">
            <v>619.83000000000004</v>
          </cell>
          <cell r="E2070">
            <v>44470</v>
          </cell>
          <cell r="F2070" t="str">
            <v>SIN FUENTE</v>
          </cell>
          <cell r="G2070" t="str">
            <v>01_MATERIALES</v>
          </cell>
          <cell r="H2070" t="str">
            <v>0</v>
          </cell>
          <cell r="J2070" t="str">
            <v>https://articulo.mercadolibre.com.ar/MLA-660236370-angulo-de-hierro-1-34-x-316-gramabi-barra-de-6-mt-perfil-l-de-4445-x-475-mm-marco-reja-herreria-bastidor-lpn-90-_JM?searchVariation=29676125857#searchVariation=29676125857&amp;position=6&amp;search_layout=stack&amp;type=item&amp;tracking_id=002ce5ce-1e1d-45be-aae1-98b1cbce6797</v>
          </cell>
        </row>
        <row r="2071">
          <cell r="A2071" t="str">
            <v>I3161</v>
          </cell>
          <cell r="B2071" t="str">
            <v>Tapa hierro galvanizado T3 (0,3 x 0,3mts)</v>
          </cell>
          <cell r="C2071" t="str">
            <v>u</v>
          </cell>
          <cell r="D2071">
            <v>3727.93</v>
          </cell>
          <cell r="E2071">
            <v>44453</v>
          </cell>
          <cell r="F2071" t="str">
            <v>MERCADO LIBRE</v>
          </cell>
          <cell r="G2071" t="str">
            <v>01_MATERIALES</v>
          </cell>
          <cell r="H2071" t="str">
            <v>ACERO</v>
          </cell>
          <cell r="J2071" t="str">
            <v>https://articulo.mercadolibre.com.ar/MLA-620494001-tapa-camara-ch-antideslizante-30-x-30cm-galvanizada-ed-tp300g-_JM?matt_tool=62476992&amp;matt_word=&amp;matt_source=google&amp;matt_campaign_id=14508409193&amp;matt_ad_group_id=124055975422&amp;matt_match_type=&amp;matt_network=g&amp;matt_device=c&amp;matt_creative=543394189904&amp;matt_keyword=&amp;matt_ad_position=&amp;matt_ad_type=pla&amp;matt_merchant_id=139185561&amp;matt_product_id=MLA620494001&amp;matt_product_partition_id=1403869200214&amp;matt_target_id=aud-415044759576:pla-1403869200214&amp;gclid=EAIaIQobChMIxYvA0ueX8wIVDYiRCh3PIw1WEAQYAiABEgL9-fD_BwE</v>
          </cell>
        </row>
        <row r="2072">
          <cell r="A2072" t="str">
            <v>I3162</v>
          </cell>
          <cell r="B2072" t="str">
            <v>Tapa hierro galvanizado T4 (0,6 x 0,6 mts)</v>
          </cell>
          <cell r="C2072" t="str">
            <v>u</v>
          </cell>
          <cell r="D2072">
            <v>8243.8016528925618</v>
          </cell>
          <cell r="E2072">
            <v>44453</v>
          </cell>
          <cell r="F2072" t="str">
            <v>MERCADO LIBRE</v>
          </cell>
          <cell r="G2072" t="str">
            <v>01_MATERIALES</v>
          </cell>
          <cell r="H2072" t="str">
            <v>ACERO</v>
          </cell>
          <cell r="J2072" t="str">
            <v>https://articulo.mercadolibre.com.ar/MLA-833256423-tapacamara-hierro-ciega-semilla-melon-60x60-encastre-conico-_JM?matt_tool=62476992&amp;matt_word=&amp;matt_source=google&amp;matt_campaign_id=14508409193&amp;matt_ad_group_id=124055975422&amp;matt_match_type=&amp;matt_network=g&amp;matt_device=c&amp;matt_creative=543394189904&amp;matt_keyword=&amp;matt_ad_position=&amp;matt_ad_type=pla&amp;matt_merchant_id=140026378&amp;matt_product_id=MLA833256423&amp;matt_product_partition_id=1403869200174&amp;matt_target_id=aud-415044759576:pla-1403869200174&amp;gclid=EAIaIQobChMI4LHq2qyk8wIVogaICR0uFg2aEAQYASABEgJvDfD_BwE</v>
          </cell>
        </row>
        <row r="2073">
          <cell r="A2073" t="str">
            <v>I3163</v>
          </cell>
          <cell r="B2073" t="str">
            <v>Rejilla HE-Re-1 (0,15 x 1 mts)</v>
          </cell>
          <cell r="C2073" t="str">
            <v>ml</v>
          </cell>
          <cell r="D2073">
            <v>3136.7851239669426</v>
          </cell>
          <cell r="E2073">
            <v>44453</v>
          </cell>
          <cell r="F2073" t="str">
            <v>MERCADO LIBRE</v>
          </cell>
          <cell r="G2073" t="str">
            <v>01_MATERIALES</v>
          </cell>
          <cell r="H2073" t="str">
            <v>ACERO</v>
          </cell>
          <cell r="J2073" t="str">
            <v>https://articulo.mercadolibre.com.ar/MLA-930043466-rejilla-lineal-marco-en-hierro-desague-pluvial-15-cm-x-1-mt-_JM#position=45&amp;search_layout=stack&amp;type=item&amp;tracking_id=ed77d68e-e6dd-4472-bb61-70aab2649e33</v>
          </cell>
        </row>
        <row r="2074">
          <cell r="A2074" t="str">
            <v>I3164</v>
          </cell>
          <cell r="B2074" t="str">
            <v>Rejilla HE-Re-2 (0,3 x 0,3 mts)</v>
          </cell>
          <cell r="C2074" t="str">
            <v>U</v>
          </cell>
          <cell r="D2074">
            <v>1474.3388429752067</v>
          </cell>
          <cell r="E2074">
            <v>44453</v>
          </cell>
          <cell r="F2074" t="str">
            <v>MERCADO LIBRE</v>
          </cell>
          <cell r="G2074" t="str">
            <v>01_MATERIALES</v>
          </cell>
          <cell r="H2074" t="str">
            <v>ACERO</v>
          </cell>
          <cell r="J2074" t="str">
            <v>https://articulo.mercadolibre.com.ar/MLA-625950828-rejilla-fundicion-30x30-cm-casa-scalise-_JM#position=39&amp;search_layout=stack&amp;type=item&amp;tracking_id=74fabffd-1b7f-4c6e-bacc-b96a4d4f006b</v>
          </cell>
        </row>
        <row r="2075">
          <cell r="A2075" t="str">
            <v>I3165</v>
          </cell>
          <cell r="B2075" t="str">
            <v>Tapa ciega HE-Re-3 (0,15 x 0,15)</v>
          </cell>
          <cell r="C2075" t="str">
            <v>u</v>
          </cell>
          <cell r="D2075">
            <v>392.97520661157029</v>
          </cell>
          <cell r="E2075">
            <v>44453</v>
          </cell>
          <cell r="F2075" t="str">
            <v>MERCADO LIBRE</v>
          </cell>
          <cell r="G2075" t="str">
            <v>01_MATERIALES</v>
          </cell>
          <cell r="H2075" t="str">
            <v>ACERO</v>
          </cell>
          <cell r="J2075" t="str">
            <v>https://articulo.mercadolibre.com.ar/MLA-832703383-tapa-ciega-de-acero-con-marco-acero-15x15-delta-_JM?matt_tool=30470270&amp;matt_word=&amp;matt_source=google&amp;matt_campaign_id=14508409175&amp;matt_ad_group_id=124055974462&amp;matt_match_type=&amp;matt_network=g&amp;matt_device=c&amp;matt_creative=543394189862&amp;matt_keyword=&amp;matt_ad_position=&amp;matt_ad_type=pla&amp;matt_merchant_id=247182674&amp;matt_product_id=MLA832703383&amp;matt_product_partition_id=1405821725198&amp;matt_target_id=aud-1253629107589:pla-1405821725198&amp;gclid=EAIaIQobChMInt74nLWk8wIVjguRCh03sQ-_EAQYAyABEgLMBvD_BwE</v>
          </cell>
        </row>
        <row r="2076">
          <cell r="A2076" t="str">
            <v>I3166</v>
          </cell>
          <cell r="B2076" t="str">
            <v>Perfil L 1 1/2" x 3/16"</v>
          </cell>
          <cell r="C2076" t="str">
            <v>ml</v>
          </cell>
          <cell r="D2076">
            <v>468.31955922865018</v>
          </cell>
          <cell r="E2076">
            <v>44453</v>
          </cell>
          <cell r="F2076" t="str">
            <v>MERCADO LIBRE</v>
          </cell>
          <cell r="G2076" t="str">
            <v>01_MATERIALES</v>
          </cell>
          <cell r="H2076" t="str">
            <v>ACERO</v>
          </cell>
          <cell r="J2076" t="str">
            <v>https://articulo.mercadolibre.com.ar/MLA-920210171-hierro-angulo-1-12-x-316-381x48mm-_JM?matt_tool=62476992&amp;matt_word=&amp;matt_source=google&amp;matt_campaign_id=14508409193&amp;matt_ad_group_id=124055975422&amp;matt_match_type=&amp;matt_network=g&amp;matt_device=c&amp;matt_creative=543394189904&amp;matt_keyword=&amp;matt_ad_position=&amp;matt_ad_type=pla&amp;matt_merchant_id=272439579&amp;matt_product_id=MLA920210171&amp;matt_product_partition_id=1403869200214&amp;matt_target_id=aud-415044759576:pla-1403869200214&amp;gclid=EAIaIQobChMIzaf457ak8wIVhgSRCh2yvAe-EAQYASABEgJhGvD_BwE</v>
          </cell>
        </row>
        <row r="2077">
          <cell r="A2077" t="str">
            <v>I3167</v>
          </cell>
          <cell r="B2077" t="str">
            <v>Perfil L 2" x 3/16"</v>
          </cell>
          <cell r="C2077" t="str">
            <v>ml</v>
          </cell>
          <cell r="D2077">
            <v>624.88</v>
          </cell>
          <cell r="E2077">
            <v>44453</v>
          </cell>
          <cell r="F2077" t="str">
            <v>MERCADO LIBRE</v>
          </cell>
          <cell r="G2077" t="str">
            <v>01_MATERIALES</v>
          </cell>
          <cell r="H2077" t="str">
            <v>ACERO</v>
          </cell>
          <cell r="J2077" t="str">
            <v>https://articulo.mercadolibre.com.ar/MLA-715953731-angulo-de-hierro-2-x-316-barra-600-metros-hierros-torrent-_JM?matt_tool=62476992&amp;matt_word=&amp;matt_source=google&amp;matt_campaign_id=14508409193&amp;matt_ad_group_id=124055975422&amp;matt_match_type=&amp;matt_network=g&amp;matt_device=c&amp;matt_creative=543394189904&amp;matt_keyword=&amp;matt_ad_position=&amp;matt_ad_type=pla&amp;matt_merchant_id=117462954&amp;matt_product_id=MLA715953731&amp;matt_product_partition_id=1403869200214&amp;matt_target_id=aud-415044759576:pla-1403869200214&amp;gclid=EAIaIQobChMIptman7ek8wIVWAiRCh3HYgO5EAQYASABEgKrwPD_BwE</v>
          </cell>
        </row>
        <row r="2078">
          <cell r="A2078" t="str">
            <v>I3168</v>
          </cell>
          <cell r="B2078" t="str">
            <v>Chapa bwg N°16</v>
          </cell>
          <cell r="C2078" t="str">
            <v>m2</v>
          </cell>
          <cell r="D2078">
            <v>3404.9338842975208</v>
          </cell>
          <cell r="E2078">
            <v>44453</v>
          </cell>
          <cell r="F2078" t="str">
            <v>MERCADO LIBRE</v>
          </cell>
          <cell r="G2078" t="str">
            <v>01_MATERIALES</v>
          </cell>
          <cell r="H2078" t="str">
            <v>ACERO</v>
          </cell>
          <cell r="J2078" t="str">
            <v>https://articulo.mercadolibre.com.ar/MLA-826403461-chapa-lisa-del-16-160-mm-1x2-mts-los-polvorines-_JM?matt_tool=14065579&amp;matt_word=&amp;matt_source=google&amp;matt_campaign_id=14508409190&amp;matt_ad_group_id=124055975222&amp;matt_match_type=&amp;matt_network=g&amp;matt_device=c&amp;matt_creative=543394189898&amp;matt_keyword=&amp;matt_ad_position=&amp;matt_ad_type=pla&amp;matt_merchant_id=271749701&amp;matt_product_id=MLA826403461&amp;matt_product_partition_id=1403869199974&amp;matt_target_id=aud-415044759576:pla-1403869199974&amp;gclid=EAIaIQobChMImZ61mrik8wIViIeRCh3M_QeMEAQYAiABEgKtQPD_BwE</v>
          </cell>
        </row>
        <row r="2079">
          <cell r="A2079" t="str">
            <v>I3169</v>
          </cell>
          <cell r="B2079" t="str">
            <v>Tapa doble hoja de acero galvanizado de 0,30 x 0,45 m</v>
          </cell>
          <cell r="C2079" t="str">
            <v>u</v>
          </cell>
          <cell r="D2079">
            <v>5591.9</v>
          </cell>
          <cell r="E2079">
            <v>44470</v>
          </cell>
          <cell r="F2079" t="str">
            <v>MERCADO LIBRE</v>
          </cell>
          <cell r="G2079" t="str">
            <v>01_MATERIALES</v>
          </cell>
          <cell r="H2079" t="str">
            <v>ACERO</v>
          </cell>
          <cell r="J2079" t="str">
            <v>https://articulo.mercadolibre.com.ar/MLA-620494001-tapa-camara-ch-antideslizante-30-x-30cm-galvanizada-ed-tp300g-_JM?matt_tool=62476992&amp;matt_word=&amp;matt_source=google&amp;matt_campaign_id=14508409193&amp;matt_ad_group_id=124055975422&amp;matt_match_type=&amp;matt_network=g&amp;matt_device=c&amp;matt_creative=543394189904&amp;matt_keyword=&amp;matt_ad_position=&amp;matt_ad_type=pla&amp;matt_merchant_id=139185561&amp;matt_product_id=MLA620494001&amp;matt_product_partition_id=1403869200214&amp;matt_target_id=aud-415044759576:pla-1403869200214&amp;gclid=EAIaIQobChMIxYvA0ueX8wIVDYiRCh3PIw1WEAQYAiABEgL9-fD_BwE</v>
          </cell>
        </row>
        <row r="2080">
          <cell r="A2080" t="str">
            <v>I3170</v>
          </cell>
          <cell r="B2080" t="str">
            <v>Caño estructural 60 x 60 x 3,2 mm</v>
          </cell>
          <cell r="C2080" t="str">
            <v>ml</v>
          </cell>
          <cell r="D2080">
            <v>1623.7337</v>
          </cell>
          <cell r="E2080">
            <v>44497</v>
          </cell>
          <cell r="F2080" t="str">
            <v>MERCADO LIBRE</v>
          </cell>
          <cell r="G2080" t="str">
            <v>01_MATERIALES</v>
          </cell>
          <cell r="H2080" t="str">
            <v>ACERO</v>
          </cell>
          <cell r="J2080" t="str">
            <v>https://articulo.mercadolibre.com.ar/MLA-829642285-cano-estructural-60x60-espesor-320-mm-los-polvorines-_JM?matt_tool=14065579&amp;matt_word=&amp;matt_source=google&amp;matt_campaign_id=14508409190&amp;matt_ad_group_id=124055975182&amp;matt_match_type=&amp;matt_network=g&amp;matt_device=c&amp;matt_creative=543394189895&amp;matt_keyword=&amp;matt_ad_position=&amp;matt_ad_type=pla&amp;matt_merchant_id=271749701&amp;matt_product_id=MLA829642285&amp;matt_product_partition_id=1427499882874&amp;matt_target_id=aud-415044759576:pla-1427499882874&amp;gclid=EAIaIQobChMIuLzK3ZGf8wIVk4SRCh29LA71EAQYAyABEgIaEPD_BwE</v>
          </cell>
        </row>
        <row r="2081">
          <cell r="A2081" t="str">
            <v>I3171</v>
          </cell>
          <cell r="B2081" t="str">
            <v>Chapa lisa de 1/4 (25 x 15 cm)</v>
          </cell>
          <cell r="C2081" t="str">
            <v>u</v>
          </cell>
          <cell r="D2081">
            <v>837.23119999999994</v>
          </cell>
          <cell r="E2081">
            <v>44497</v>
          </cell>
          <cell r="F2081" t="str">
            <v>MERCADO LIBRE</v>
          </cell>
          <cell r="G2081" t="str">
            <v>01_MATERIALES</v>
          </cell>
          <cell r="H2081" t="str">
            <v>ACERO</v>
          </cell>
          <cell r="J2081" t="str">
            <v>https://articulo.mercadolibre.com.ar/MLA-903622183-chapa-14-corte-a-medida-35x35cm-_JM?matt_tool=14065579&amp;matt_word=&amp;matt_source=google&amp;matt_campaign_id=14508409190&amp;matt_ad_group_id=124055975222&amp;matt_match_type=&amp;matt_network=g&amp;matt_device=c&amp;matt_creative=543394189898&amp;matt_keyword=&amp;matt_ad_position=&amp;matt_ad_type=pla&amp;matt_merchant_id=224346317&amp;matt_product_id=MLA903622183&amp;matt_product_partition_id=1403869200134&amp;matt_target_id=aud-415044759576:pla-1403869200134&amp;gclid=EAIaIQobChMIhpjB6pKf8wIVUwuRCh05qgNkEAQYAyABEgIGqvD_BwE</v>
          </cell>
        </row>
        <row r="2082">
          <cell r="A2082" t="str">
            <v>I3172</v>
          </cell>
          <cell r="B2082" t="str">
            <v>Brocas de anclaje de 8 mm</v>
          </cell>
          <cell r="C2082" t="str">
            <v>u</v>
          </cell>
          <cell r="D2082">
            <v>79.057199999999995</v>
          </cell>
          <cell r="E2082">
            <v>44497</v>
          </cell>
          <cell r="F2082" t="str">
            <v>MERCADO LIBRE</v>
          </cell>
          <cell r="G2082" t="str">
            <v>01_MATERIALES</v>
          </cell>
          <cell r="H2082" t="str">
            <v>ACERO</v>
          </cell>
          <cell r="J2082" t="str">
            <v>https://articulo.mercadolibre.com.ar/MLA-820971972-broca-perno-hormigon-fischer-8-x-95-fwa-caja-x-50-unidades-_JM?matt_tool=62476992&amp;matt_word=&amp;matt_source=google&amp;matt_campaign_id=14508409193&amp;matt_ad_group_id=124055975422&amp;matt_match_type=&amp;matt_network=g&amp;matt_device=c&amp;matt_creative=543394189904&amp;matt_keyword=&amp;matt_ad_position=&amp;matt_ad_type=pla&amp;matt_merchant_id=174026336&amp;matt_product_id=MLA820971972&amp;matt_product_partition_id=1403869200174&amp;matt_target_id=aud-415044759576:pla-1403869200174&amp;gclid=EAIaIQobChMI6sm38JWf8wIViYaRCh32YwXtEAQYASABEgJwTPD_BwE</v>
          </cell>
        </row>
        <row r="2083">
          <cell r="A2083" t="str">
            <v>I3173</v>
          </cell>
          <cell r="B2083" t="str">
            <v>Caño galvanizado de 3/4</v>
          </cell>
          <cell r="C2083" t="str">
            <v>ml</v>
          </cell>
          <cell r="D2083">
            <v>433.61</v>
          </cell>
          <cell r="E2083">
            <v>44470</v>
          </cell>
          <cell r="F2083" t="str">
            <v>PATERNAL SRL</v>
          </cell>
          <cell r="G2083" t="str">
            <v>01_MATERIALES</v>
          </cell>
          <cell r="H2083" t="str">
            <v>ACERO</v>
          </cell>
          <cell r="J2083" t="str">
            <v>https://paternalsrl.com.ar/product/cano-galvanizado-daisa-3-4-pesado-x-tira-de-3-metros/</v>
          </cell>
        </row>
        <row r="2084">
          <cell r="A2084" t="str">
            <v>I3174</v>
          </cell>
          <cell r="B2084" t="str">
            <v>Varilla lisa de 3/4" (10 cm)</v>
          </cell>
          <cell r="C2084" t="str">
            <v>u</v>
          </cell>
          <cell r="D2084">
            <v>285.95</v>
          </cell>
          <cell r="E2084">
            <v>44470</v>
          </cell>
          <cell r="F2084" t="str">
            <v>MERCADO LIBRE</v>
          </cell>
          <cell r="G2084" t="str">
            <v>01_MATERIALES</v>
          </cell>
          <cell r="H2084" t="str">
            <v>ACERO</v>
          </cell>
          <cell r="J2084" t="str">
            <v>https://articulo.mercadolibre.com.ar/MLA-852005307-acero-sae-1045-redondo-trefilado-16mm-x-4-mtrs-cripton-_JM?matt_tool=62476992&amp;matt_word=&amp;matt_source=google&amp;matt_campaign_id=14508409193&amp;matt_ad_group_id=124055975422&amp;matt_match_type=&amp;matt_network=g&amp;matt_device=c&amp;matt_creative=543394189904&amp;matt_keyword=&amp;matt_ad_position=&amp;matt_ad_type=pla&amp;matt_merchant_id=467394020&amp;matt_product_id=MLA852005307&amp;matt_product_partition_id=1403869200214&amp;matt_target_id=aud-415044759576:pla-1403869200214&amp;gclid=EAIaIQobChMI1ICErpmf8wIVgDytBh2uDgPjEAQYAiABEgITqfD_BwE</v>
          </cell>
        </row>
        <row r="2085">
          <cell r="A2085" t="str">
            <v>I3175</v>
          </cell>
          <cell r="B2085" t="str">
            <v xml:space="preserve">V1 - Batiente - A: 1,00 mts - H:0,50 mts - Aluminio Natural Anodizado </v>
          </cell>
          <cell r="C2085" t="str">
            <v>u</v>
          </cell>
          <cell r="D2085">
            <v>21631.5</v>
          </cell>
          <cell r="E2085">
            <v>44487</v>
          </cell>
          <cell r="F2085" t="str">
            <v>Presupuesto Ciudad Aluminio</v>
          </cell>
          <cell r="G2085" t="str">
            <v>01_MATERIALES</v>
          </cell>
          <cell r="H2085" t="str">
            <v>ACERO</v>
          </cell>
          <cell r="J2085">
            <v>207</v>
          </cell>
        </row>
        <row r="2086">
          <cell r="A2086" t="str">
            <v>I3176</v>
          </cell>
          <cell r="B2086" t="str">
            <v xml:space="preserve">V2 - Corrediza - A: 1,50 mts - H:1,00 mts - Aluminio Natural Anodizado </v>
          </cell>
          <cell r="C2086" t="str">
            <v>u</v>
          </cell>
          <cell r="D2086">
            <v>29260</v>
          </cell>
          <cell r="E2086">
            <v>44487</v>
          </cell>
          <cell r="F2086" t="str">
            <v>Presupuesto Ciudad Aluminio</v>
          </cell>
          <cell r="G2086" t="str">
            <v>01_MATERIALES</v>
          </cell>
          <cell r="H2086">
            <v>0</v>
          </cell>
          <cell r="J2086">
            <v>280</v>
          </cell>
        </row>
        <row r="2087">
          <cell r="A2087" t="str">
            <v>I3177</v>
          </cell>
          <cell r="B2087" t="str">
            <v>V3 - Corrediza - A: 1,00 mts - H:0,70 mts - Aluminio Natural Anodizado</v>
          </cell>
          <cell r="C2087" t="str">
            <v>u</v>
          </cell>
          <cell r="D2087">
            <v>23826</v>
          </cell>
          <cell r="E2087">
            <v>44487</v>
          </cell>
          <cell r="F2087" t="str">
            <v>Presupuesto Ciudad Aluminio</v>
          </cell>
          <cell r="G2087" t="str">
            <v>01_MATERIALES</v>
          </cell>
          <cell r="H2087">
            <v>0</v>
          </cell>
          <cell r="J2087">
            <v>228</v>
          </cell>
        </row>
        <row r="2088">
          <cell r="A2088" t="str">
            <v>I3178</v>
          </cell>
          <cell r="B2088" t="str">
            <v xml:space="preserve">V4 - Batiente - A: 0,70 mts - H:0,50 mts - Aluminio Natural Anodizado </v>
          </cell>
          <cell r="C2088" t="str">
            <v>u</v>
          </cell>
          <cell r="D2088">
            <v>34694</v>
          </cell>
          <cell r="E2088">
            <v>44487</v>
          </cell>
          <cell r="F2088" t="str">
            <v>Presupuesto Ciudad Aluminio</v>
          </cell>
          <cell r="G2088" t="str">
            <v>01_MATERIALES</v>
          </cell>
          <cell r="H2088">
            <v>0</v>
          </cell>
          <cell r="J2088">
            <v>332</v>
          </cell>
        </row>
        <row r="2089">
          <cell r="A2089" t="str">
            <v>I3179</v>
          </cell>
          <cell r="B2089" t="str">
            <v>ECHR Espalda Chapón Refugios</v>
          </cell>
          <cell r="C2089" t="str">
            <v>u</v>
          </cell>
          <cell r="D2089">
            <v>41173</v>
          </cell>
          <cell r="E2089">
            <v>44487</v>
          </cell>
          <cell r="F2089" t="str">
            <v>Presupuesto Toledo Publicidad</v>
          </cell>
          <cell r="G2089" t="str">
            <v>01_MATERIALES</v>
          </cell>
          <cell r="H2089">
            <v>0</v>
          </cell>
          <cell r="J2089">
            <v>394</v>
          </cell>
        </row>
        <row r="2090">
          <cell r="A2090" t="str">
            <v>I3180</v>
          </cell>
          <cell r="B2090" t="str">
            <v>ESCR Espalda Señal Comunicacional Refugios</v>
          </cell>
          <cell r="C2090" t="str">
            <v>u</v>
          </cell>
          <cell r="D2090">
            <v>20586.5</v>
          </cell>
          <cell r="E2090">
            <v>44487</v>
          </cell>
          <cell r="F2090" t="str">
            <v>Presupuesto Toledo Publicidad</v>
          </cell>
          <cell r="G2090" t="str">
            <v>01_MATERIALES</v>
          </cell>
          <cell r="H2090">
            <v>0</v>
          </cell>
          <cell r="J2090">
            <v>197</v>
          </cell>
        </row>
        <row r="2091">
          <cell r="A2091" t="str">
            <v>I3181</v>
          </cell>
          <cell r="B2091" t="str">
            <v>Luminaria Aplique bidireccional LED 2x15W</v>
          </cell>
          <cell r="C2091" t="str">
            <v>u</v>
          </cell>
          <cell r="D2091">
            <v>1066.1157024793388</v>
          </cell>
          <cell r="E2091">
            <v>44487</v>
          </cell>
          <cell r="F2091" t="str">
            <v>MERCADO LIBRE</v>
          </cell>
          <cell r="G2091" t="str">
            <v>01_MATERIALES</v>
          </cell>
          <cell r="H2091" t="str">
            <v>ELECTRICIDAD</v>
          </cell>
          <cell r="J2091" t="str">
            <v>https://articulo.mercadolibre.com.ar/MLA-648293565-difusor-bidireccional-c1-g9-pared-exterior-apto-led-_JM?matt_tool=16424972&amp;matt_word=&amp;matt_source=google&amp;matt_campaign_id=14508409181&amp;matt_ad_group_id=124055974742&amp;matt_match_type=&amp;matt_network=g&amp;matt_device=c&amp;matt_creative=543394189871&amp;matt_keyword=&amp;matt_ad_position=&amp;matt_ad_type=pla&amp;matt_merchant_id=395394369&amp;matt_product_id=MLA648293565&amp;matt_product_partition_id=1403161846482&amp;matt_target_id=aud-1253629107589:pla-1403161846482&amp;gclid=EAIaIQobChMIrumlibui8wIVFYGRCh1LNAqfEAQYBiABEgKkPPD_BwE</v>
          </cell>
        </row>
        <row r="2092">
          <cell r="A2092" t="str">
            <v>I3182</v>
          </cell>
          <cell r="B2092" t="str">
            <v>Cable 6 FO G652D monomodo antirroedor</v>
          </cell>
          <cell r="C2092" t="str">
            <v>ml</v>
          </cell>
          <cell r="D2092">
            <v>50.02</v>
          </cell>
          <cell r="E2092">
            <v>44470</v>
          </cell>
          <cell r="F2092" t="str">
            <v>MERCADO LIBRE</v>
          </cell>
          <cell r="G2092" t="str">
            <v>01_MATERIALES</v>
          </cell>
          <cell r="H2092" t="str">
            <v>ELECTRICIDAD</v>
          </cell>
          <cell r="J2092" t="str">
            <v>https://articulo.mercadolibre.com.ar/MLA-817864268-fibra-optica-adss-6-cores-monomodo-g652d-bobina-4km-sm-_JM?matt_tool=74941839&amp;matt_word=&amp;matt_source=google&amp;matt_campaign_id=14508409409&amp;matt_ad_group_id=124055980262&amp;matt_match_type=&amp;matt_network=g&amp;matt_device=c&amp;matt_creative=543251949309&amp;matt_keyword=&amp;matt_ad_position=&amp;matt_ad_type=pla&amp;matt_merchant_id=124616547&amp;matt_product_id=MLA817864268&amp;matt_product_partition_id=1405252328065&amp;matt_target_id=pla-1405252328065&amp;gclid=EAIaIQobChMI2v7xtL2i8wIViYaRCh2dLQQnEAQYASABEgIxWvD_BwE</v>
          </cell>
        </row>
        <row r="2093">
          <cell r="A2093" t="str">
            <v>I3183</v>
          </cell>
          <cell r="B2093" t="str">
            <v>Cordon Cuneta (Subcontrato)</v>
          </cell>
          <cell r="C2093" t="str">
            <v>ml</v>
          </cell>
          <cell r="D2093">
            <v>7100</v>
          </cell>
          <cell r="E2093">
            <v>44470</v>
          </cell>
          <cell r="F2093" t="str">
            <v>JG</v>
          </cell>
          <cell r="G2093" t="str">
            <v>01_MATERIALES</v>
          </cell>
          <cell r="H2093">
            <v>0</v>
          </cell>
          <cell r="J2093" t="str">
            <v>SIN CÓDIGO</v>
          </cell>
        </row>
        <row r="2094">
          <cell r="A2094" t="str">
            <v>I3184</v>
          </cell>
          <cell r="B2094" t="str">
            <v>Camaras de paso 0,60 x 1,20 m</v>
          </cell>
          <cell r="C2094" t="str">
            <v>u</v>
          </cell>
          <cell r="D2094">
            <v>41389.839999999997</v>
          </cell>
          <cell r="E2094">
            <v>44440</v>
          </cell>
          <cell r="F2094" t="str">
            <v>Presupuesto Premoldeados de Argentina</v>
          </cell>
          <cell r="G2094" t="str">
            <v>01_MATERIALES</v>
          </cell>
          <cell r="H2094">
            <v>0</v>
          </cell>
          <cell r="J2094" t="str">
            <v>SIN CÓDIGO</v>
          </cell>
        </row>
        <row r="2095">
          <cell r="A2095" t="str">
            <v>I3185</v>
          </cell>
          <cell r="B2095" t="str">
            <v>Camara de empalme 2,50 x 0,80 m</v>
          </cell>
          <cell r="C2095" t="str">
            <v>u</v>
          </cell>
          <cell r="D2095">
            <v>86228.833333333328</v>
          </cell>
          <cell r="E2095">
            <v>44440</v>
          </cell>
          <cell r="F2095" t="str">
            <v>Presupuesto Premoldeados de Argentina</v>
          </cell>
          <cell r="G2095" t="str">
            <v>01_MATERIALES</v>
          </cell>
          <cell r="H2095">
            <v>0</v>
          </cell>
          <cell r="J2095" t="str">
            <v>SIN CÓDIGO</v>
          </cell>
        </row>
        <row r="2096">
          <cell r="A2096" t="str">
            <v>I3186</v>
          </cell>
          <cell r="B2096" t="str">
            <v>Adecuación cámara existente - ampliación a 2,5x0,8m (subcontrato)</v>
          </cell>
          <cell r="C2096" t="str">
            <v>u</v>
          </cell>
          <cell r="D2096">
            <v>30000</v>
          </cell>
          <cell r="E2096">
            <v>44440</v>
          </cell>
          <cell r="G2096" t="str">
            <v>01_MATERIALES</v>
          </cell>
          <cell r="H2096">
            <v>0</v>
          </cell>
          <cell r="J2096" t="str">
            <v>SIN CÓDIGO</v>
          </cell>
        </row>
        <row r="2097">
          <cell r="A2097" t="str">
            <v>I3187</v>
          </cell>
          <cell r="B2097" t="str">
            <v>Honorarios por Tramites ante Prestadora de servicio</v>
          </cell>
          <cell r="C2097" t="str">
            <v>Gl</v>
          </cell>
          <cell r="D2097">
            <v>50000</v>
          </cell>
          <cell r="E2097">
            <v>44440</v>
          </cell>
          <cell r="G2097" t="str">
            <v>01_MATERIALES</v>
          </cell>
          <cell r="H2097">
            <v>0</v>
          </cell>
          <cell r="J2097" t="str">
            <v>SIN CÓDIGO</v>
          </cell>
        </row>
        <row r="2098">
          <cell r="A2098" t="str">
            <v>I3188</v>
          </cell>
          <cell r="B2098" t="str">
            <v>Cronograma de Tareas enlazadas (Integrador de todas las especialidades)</v>
          </cell>
          <cell r="C2098" t="str">
            <v>gl</v>
          </cell>
          <cell r="D2098">
            <v>120000</v>
          </cell>
          <cell r="E2098">
            <v>44440</v>
          </cell>
          <cell r="F2098" t="str">
            <v>SIN FUENTE</v>
          </cell>
          <cell r="G2098" t="str">
            <v>01_MATERIALES</v>
          </cell>
          <cell r="H2098">
            <v>0</v>
          </cell>
          <cell r="J2098" t="str">
            <v>SIN CÓDIGO</v>
          </cell>
        </row>
        <row r="2099">
          <cell r="A2099" t="str">
            <v>I3189</v>
          </cell>
          <cell r="B2099" t="str">
            <v>Análisis de Riesgos y Plan de Gestión Ambiental (PGA) de la Totalidad de la Obra</v>
          </cell>
          <cell r="C2099" t="str">
            <v>gl</v>
          </cell>
          <cell r="D2099">
            <v>1</v>
          </cell>
          <cell r="E2099">
            <v>44440</v>
          </cell>
          <cell r="F2099" t="str">
            <v>SIN FUENTE</v>
          </cell>
          <cell r="G2099" t="str">
            <v>01_MATERIALES</v>
          </cell>
          <cell r="H2099">
            <v>0</v>
          </cell>
          <cell r="J2099" t="str">
            <v>SIN CÓDIGO</v>
          </cell>
        </row>
        <row r="2100">
          <cell r="A2100" t="str">
            <v>I3190</v>
          </cell>
          <cell r="B2100" t="str">
            <v>Plan de Gestión y Control de la Calidad (PC) de la Totalidad de la Obra</v>
          </cell>
          <cell r="C2100" t="str">
            <v>gl</v>
          </cell>
          <cell r="D2100">
            <v>1</v>
          </cell>
          <cell r="E2100">
            <v>44440</v>
          </cell>
          <cell r="F2100" t="str">
            <v>SIN FUENTE</v>
          </cell>
          <cell r="G2100" t="str">
            <v>01_MATERIALES</v>
          </cell>
          <cell r="H2100">
            <v>0</v>
          </cell>
          <cell r="J2100" t="str">
            <v>SIN CÓDIGO</v>
          </cell>
        </row>
        <row r="2101">
          <cell r="A2101" t="str">
            <v>I3191</v>
          </cell>
          <cell r="B2101" t="str">
            <v>Relevamiento Integral del Sitio de Intervención y existencias</v>
          </cell>
          <cell r="C2101" t="str">
            <v>gl</v>
          </cell>
          <cell r="D2101">
            <v>1</v>
          </cell>
          <cell r="E2101">
            <v>44440</v>
          </cell>
          <cell r="F2101" t="str">
            <v>SIN FUENTE</v>
          </cell>
          <cell r="G2101" t="str">
            <v>01_MATERIALES</v>
          </cell>
          <cell r="H2101">
            <v>0</v>
          </cell>
          <cell r="J2101" t="str">
            <v>SIN CÓDIGO</v>
          </cell>
        </row>
        <row r="2102">
          <cell r="A2102" t="str">
            <v>I3192</v>
          </cell>
          <cell r="B2102" t="str">
            <v>Documentación de Obra e Ingeniería de Detalle de la Obra Civil</v>
          </cell>
          <cell r="C2102" t="str">
            <v>gl</v>
          </cell>
          <cell r="D2102">
            <v>1</v>
          </cell>
          <cell r="E2102">
            <v>44440</v>
          </cell>
          <cell r="F2102" t="str">
            <v>SIN FUENTE</v>
          </cell>
          <cell r="G2102" t="str">
            <v>01_MATERIALES</v>
          </cell>
          <cell r="H2102">
            <v>0</v>
          </cell>
          <cell r="J2102" t="str">
            <v>SIN CÓDIGO</v>
          </cell>
        </row>
        <row r="2103">
          <cell r="A2103" t="str">
            <v>I3193</v>
          </cell>
          <cell r="B2103" t="str">
            <v>Planos Conforme a Obra y Manual de Mantenimiento de la Obra Civil</v>
          </cell>
          <cell r="C2103" t="str">
            <v>gl</v>
          </cell>
          <cell r="D2103">
            <v>1</v>
          </cell>
          <cell r="E2103">
            <v>44440</v>
          </cell>
          <cell r="F2103" t="str">
            <v>SIN FUENTE</v>
          </cell>
          <cell r="G2103" t="str">
            <v>01_MATERIALES</v>
          </cell>
          <cell r="H2103">
            <v>0</v>
          </cell>
          <cell r="J2103" t="str">
            <v>SIN CÓDIGO</v>
          </cell>
        </row>
        <row r="2104">
          <cell r="A2104" t="str">
            <v>I3194</v>
          </cell>
          <cell r="B2104" t="str">
            <v>Tramites ante Prestadora de servicio</v>
          </cell>
          <cell r="C2104" t="str">
            <v>gl</v>
          </cell>
          <cell r="D2104">
            <v>1</v>
          </cell>
          <cell r="E2104">
            <v>44440</v>
          </cell>
          <cell r="F2104" t="str">
            <v>SIN FUENTE</v>
          </cell>
          <cell r="G2104" t="str">
            <v>01_MATERIALES</v>
          </cell>
          <cell r="H2104">
            <v>0</v>
          </cell>
          <cell r="J2104" t="str">
            <v>SIN CÓDIGO</v>
          </cell>
        </row>
        <row r="2105">
          <cell r="A2105" t="str">
            <v>I3195</v>
          </cell>
          <cell r="B2105" t="str">
            <v>Anafe eléctrico de 2 hornallas</v>
          </cell>
          <cell r="C2105" t="str">
            <v>u</v>
          </cell>
          <cell r="D2105">
            <v>23966.94</v>
          </cell>
          <cell r="E2105">
            <v>44483</v>
          </cell>
          <cell r="F2105" t="str">
            <v>MERCADO LIBRE</v>
          </cell>
          <cell r="G2105" t="str">
            <v>01_MATERIALES</v>
          </cell>
          <cell r="H2105" t="str">
            <v>ELECTRICIDAD</v>
          </cell>
          <cell r="J2105" t="str">
            <v>https://www.mercadolibre.com.ar/anafe-electrico-clever-122-220v-240v/p/MLA17474258?pdp_filters=category:MLA4854#searchVariation=MLA17474258&amp;position=4&amp;search_layout=grid&amp;type=product&amp;tracking_id=d8392c2a-f7d0-425d-ab8d-3209a5561778</v>
          </cell>
        </row>
        <row r="2106">
          <cell r="A2106" t="str">
            <v>I3196</v>
          </cell>
          <cell r="B2106" t="str">
            <v>Punto Verde</v>
          </cell>
          <cell r="C2106" t="str">
            <v>u</v>
          </cell>
          <cell r="D2106">
            <v>78375</v>
          </cell>
          <cell r="E2106">
            <v>44487</v>
          </cell>
          <cell r="F2106" t="str">
            <v>SIN FUENTE</v>
          </cell>
          <cell r="G2106" t="str">
            <v>01_MATERIALES</v>
          </cell>
          <cell r="H2106">
            <v>0</v>
          </cell>
          <cell r="J2106" t="str">
            <v>750 dolares</v>
          </cell>
        </row>
        <row r="2107">
          <cell r="A2107" t="str">
            <v>I3197</v>
          </cell>
          <cell r="B2107" t="str">
            <v>Barniz Ignifugo 20 Lts Pintura Antifuego Sinteplast (10m2/l)</v>
          </cell>
          <cell r="C2107" t="str">
            <v>U</v>
          </cell>
          <cell r="D2107">
            <v>22796</v>
          </cell>
          <cell r="E2107">
            <v>44470</v>
          </cell>
          <cell r="F2107" t="str">
            <v>MERCADO LIBRE</v>
          </cell>
          <cell r="G2107" t="str">
            <v>01_MATERIALES</v>
          </cell>
          <cell r="H2107">
            <v>0</v>
          </cell>
          <cell r="J2107" t="str">
            <v>https://articulo.mercadolibre.com.ar/MLA-895857213-barniz-ignifugo-20-lts-pintura-antifuego-sinteplast-_JM?matt_tool=14065579&amp;matt_word=&amp;matt_source=google&amp;matt_campaign_id=14508409190&amp;matt_ad_group_id=124055975182&amp;matt_match_type=&amp;matt_network=g&amp;matt_device=c&amp;matt_creative=543394189895&amp;matt_keyword=&amp;matt_ad_position=&amp;matt_ad_type=pla&amp;matt_merchant_id=114228434&amp;matt_product_id=MLA895857213&amp;matt_product_partition_id=1427499882874&amp;matt_target_id=aud-1250848972293:pla-1427499882874&amp;gclid=Cj0KCQjwqp-LBhDQARIsAO0a6aKNiDbIFY5cQz58ft19WZY0cVbOYplA3H8OeIKZi_OUyEIDBQ5e4K8aAr2oEALw_wcB</v>
          </cell>
        </row>
        <row r="2108">
          <cell r="A2108" t="str">
            <v>I3198</v>
          </cell>
          <cell r="B2108" t="str">
            <v>Lijas Para Madera Gr. 120 Paquete X 25 Hojas De 28x23cm</v>
          </cell>
          <cell r="C2108" t="str">
            <v>U</v>
          </cell>
          <cell r="D2108">
            <v>27.933884297520663</v>
          </cell>
          <cell r="E2108">
            <v>44470</v>
          </cell>
          <cell r="F2108" t="str">
            <v>MERCADO LIBRE</v>
          </cell>
          <cell r="G2108" t="str">
            <v>01_MATERIALES</v>
          </cell>
          <cell r="H2108">
            <v>0</v>
          </cell>
          <cell r="J2108" t="str">
            <v>https://articulo.mercadolibre.com.ar/MLA-935230198-lijas-para-madera-gr-120-paquete-x-25-hojas-de-28x23cm-_JM?matt_tool=14065579&amp;matt_word=&amp;matt_source=google&amp;matt_campaign_id=14508409190&amp;matt_ad_group_id=124055975182&amp;matt_match_type=&amp;matt_network=g&amp;matt_device=c&amp;matt_creative=543394189895&amp;matt_keyword=&amp;matt_ad_position=&amp;matt_ad_type=pla&amp;matt_merchant_id=156282514&amp;matt_product_id=MLA935230198&amp;matt_product_partition_id=1427499882874&amp;matt_target_id=aud-1250848972293:pla-1427499882874&amp;gclid=Cj0KCQjwqp-LBhDQARIsAO0a6aIlvTEMuNDonigvNW4yD6dNCOeo9nN7uVSrIU_PK2cdN1PH5PueFtoaAjliEALw_wcB</v>
          </cell>
        </row>
        <row r="2109">
          <cell r="A2109" t="str">
            <v>I3199</v>
          </cell>
          <cell r="B2109" t="str">
            <v>Tirante Madera Pino Parana Cepillado 2x5x3,05 Mts</v>
          </cell>
          <cell r="C2109" t="str">
            <v>u</v>
          </cell>
          <cell r="D2109">
            <v>1333.0578512396694</v>
          </cell>
          <cell r="E2109">
            <v>44470</v>
          </cell>
          <cell r="F2109" t="str">
            <v>MERCADO LIBRE</v>
          </cell>
          <cell r="G2109" t="str">
            <v>01_MATERIALES</v>
          </cell>
          <cell r="H2109">
            <v>0</v>
          </cell>
          <cell r="J2109" t="str">
            <v>https://articulo.mercadolibre.com.ar/MLA-609297620-tirante-madera-pino-parana-cepillado-2x5x305-mts-maderwil-_JM?matt_tool=14065579&amp;matt_word=&amp;matt_source=google&amp;matt_campaign_id=14508409190&amp;matt_ad_group_id=124055975222&amp;matt_match_type=&amp;matt_network=g&amp;matt_device=c&amp;matt_creative=543394189898&amp;matt_keyword=&amp;matt_ad_position=&amp;matt_ad_type=pla&amp;matt_merchant_id=307939945&amp;matt_product_id=MLA609297620&amp;matt_product_partition_id=1403869200134&amp;matt_target_id=aud-1250848972293:pla-1403869200134&amp;gclid=Cj0KCQjwqp-LBhDQARIsAO0a6aLFZ0uF-jHkqxMuwhnjfxzlfq_HqyiVd8KVLM8yAkWXSN-dl95x2u4aAsuZEALw_wcB</v>
          </cell>
        </row>
        <row r="2110">
          <cell r="A2110" t="str">
            <v>I3200</v>
          </cell>
          <cell r="B2110" t="str">
            <v xml:space="preserve">Soportes De Vigas Y Tirantes En L 90º </v>
          </cell>
          <cell r="C2110" t="str">
            <v>U</v>
          </cell>
          <cell r="D2110">
            <v>147.93388429752068</v>
          </cell>
          <cell r="E2110">
            <v>44470</v>
          </cell>
          <cell r="F2110" t="str">
            <v>MERCADO LIBRE</v>
          </cell>
          <cell r="G2110" t="str">
            <v>01_MATERIALES</v>
          </cell>
          <cell r="H2110">
            <v>0</v>
          </cell>
          <cell r="J2110" t="str">
            <v>https://articulo.mercadolibre.com.ar/MLA-787876600-soportes-de-vigas-y-tirantes-en-l-90-sl-2-galvanizado-_JM?matt_tool=62476992&amp;matt_word=&amp;matt_source=google&amp;matt_campaign_id=14508409193&amp;matt_ad_group_id=124055975422&amp;matt_match_type=&amp;matt_network=g&amp;matt_device=c&amp;matt_creative=543394189904&amp;matt_keyword=&amp;matt_ad_position=&amp;matt_ad_type=pla&amp;matt_merchant_id=404151258&amp;matt_product_id=MLA787876600&amp;matt_product_partition_id=1408934281892&amp;matt_target_id=aud-1250848972293:pla-1408934281892&amp;gclid=Cj0KCQjwqp-LBhDQARIsAO0a6aKvaJXSwb4fPrZ6QIsHx51c6KE9WtDenVN4bKobXW8dxg0MQzQKxG8aAqDHEALw_wcB</v>
          </cell>
        </row>
        <row r="2111">
          <cell r="A2111" t="str">
            <v>I3201</v>
          </cell>
          <cell r="B2111" t="str">
            <v>Termo solar Split (apto presurizado)</v>
          </cell>
          <cell r="C2111" t="str">
            <v>u</v>
          </cell>
          <cell r="D2111">
            <v>320661.15702479339</v>
          </cell>
          <cell r="E2111">
            <v>44470</v>
          </cell>
          <cell r="F2111" t="str">
            <v>MERCADO LIBRE</v>
          </cell>
          <cell r="G2111" t="str">
            <v>01_MATERIALES</v>
          </cell>
          <cell r="H2111">
            <v>0</v>
          </cell>
          <cell r="J2111" t="str">
            <v>https://articulo.mercadolibre.com.ar/MLA-931057968-termotanque-solar-rheem-split-directo-300-pilar-_JM?variation=92311194131#reco_item_pos=0&amp;reco_backend=machinalis-seller-items-pdp&amp;reco_backend_type=low_level&amp;reco_client=vip-seller_items-above&amp;reco_id=53f3103a-3188-466c-899a-57eb551f1efe</v>
          </cell>
        </row>
        <row r="2112">
          <cell r="A2112" t="str">
            <v>I3202</v>
          </cell>
          <cell r="B2112" t="str">
            <v>Caño Estructural 100x20 Espesor 1.6mm</v>
          </cell>
          <cell r="C2112" t="str">
            <v>U</v>
          </cell>
          <cell r="D2112">
            <v>4848.3966942148763</v>
          </cell>
          <cell r="E2112">
            <v>44470</v>
          </cell>
          <cell r="F2112" t="str">
            <v>MERCADO LIBRE</v>
          </cell>
          <cell r="G2112" t="str">
            <v>01_MATERIALES</v>
          </cell>
          <cell r="H2112">
            <v>0</v>
          </cell>
          <cell r="J2112" t="str">
            <v>https://articulo.mercadolibre.com.ar/MLA-825525879-cano-estructural-100x20-espesor-16mm-sucursal-pilar-_JM?matt_tool=14065579&amp;matt_word=&amp;matt_source=google&amp;matt_campaign_id=14508409190&amp;matt_ad_group_id=124055975222&amp;matt_match_type=&amp;matt_network=g&amp;matt_device=c&amp;matt_creative=543394189898&amp;matt_keyword=&amp;matt_ad_position=&amp;matt_ad_type=pla&amp;matt_merchant_id=446771864&amp;matt_product_id=MLA825525879&amp;matt_product_partition_id=1403869200134&amp;matt_target_id=aud-1250848972293:pla-1403869200134&amp;gclid=CjwKCAjwzaSLBhBJEiwAJSRokjh5KZk8EFpClqBP263-AovrPLDY4RaG79FUiMdh_CHV1yyUOhiwxRoCWwUQAvD_BwE</v>
          </cell>
        </row>
        <row r="2113">
          <cell r="A2113" t="str">
            <v>I3203</v>
          </cell>
          <cell r="B2113" t="str">
            <v xml:space="preserve">Chapa Lisa Del 1/8 Lac (3,2 Mm) 1,5x3 Mts </v>
          </cell>
          <cell r="C2113" t="str">
            <v>U</v>
          </cell>
          <cell r="D2113">
            <v>30215.223140495866</v>
          </cell>
          <cell r="E2113">
            <v>44470</v>
          </cell>
          <cell r="F2113" t="str">
            <v>MERCADO LIBRE</v>
          </cell>
          <cell r="G2113" t="str">
            <v>01_MATERIALES</v>
          </cell>
          <cell r="H2113">
            <v>0</v>
          </cell>
          <cell r="J2113" t="str">
            <v>https://articulo.mercadolibre.com.ar/MLA-826321861-chapa-lisa-del-18-lac-32-mm-15x3-mts-los-polvorines-_JM?matt_tool=14065579&amp;matt_word=&amp;matt_source=google&amp;matt_campaign_id=14508409190&amp;matt_ad_group_id=124055975222&amp;matt_match_type=&amp;matt_network=g&amp;matt_device=c&amp;matt_creative=543394189898&amp;matt_keyword=&amp;matt_ad_position=&amp;matt_ad_type=pla&amp;matt_merchant_id=271749701&amp;matt_product_id=MLA826321861&amp;matt_product_partition_id=1403869200134&amp;matt_target_id=aud-1250848972293:pla-1403869200134&amp;gclid=CjwKCAjwzaSLBhBJEiwAJSRokrAkQ4wmYh7dC1_1roNJbfh6So_uBY2VY1g1ehjWz-6JW_wWHe6AchoC00UQAvD_BwE</v>
          </cell>
        </row>
        <row r="2114">
          <cell r="A2114" t="str">
            <v>I3204</v>
          </cell>
          <cell r="B2114" t="str">
            <v>PCH7 V2 - Puerta PCH7 - Abrir de una hoja - Doble chapa 18 con vidrio repartido - 0,80 x 2.05 m</v>
          </cell>
          <cell r="C2114" t="str">
            <v>U</v>
          </cell>
          <cell r="D2114">
            <v>67658.25</v>
          </cell>
          <cell r="E2114">
            <v>44470</v>
          </cell>
          <cell r="F2114" t="str">
            <v>DOLARIZADO</v>
          </cell>
          <cell r="G2114" t="str">
            <v>01_MATERIALES</v>
          </cell>
          <cell r="H2114" t="str">
            <v>HERRERIA</v>
          </cell>
          <cell r="J2114">
            <v>649</v>
          </cell>
        </row>
        <row r="2115">
          <cell r="A2115" t="str">
            <v>I3205</v>
          </cell>
          <cell r="B2115" t="str">
            <v>Gestion y Control de Calidad</v>
          </cell>
          <cell r="C2115" t="str">
            <v>gl</v>
          </cell>
          <cell r="D2115">
            <v>1731425.28</v>
          </cell>
          <cell r="E2115">
            <v>44470</v>
          </cell>
          <cell r="G2115" t="str">
            <v>02_MANO_DE_OBRA</v>
          </cell>
        </row>
        <row r="2116">
          <cell r="A2116" t="str">
            <v>I3206</v>
          </cell>
          <cell r="B2116" t="str">
            <v>Gestión Ambiental y Social</v>
          </cell>
          <cell r="C2116" t="str">
            <v>gl</v>
          </cell>
          <cell r="D2116">
            <v>1143296</v>
          </cell>
          <cell r="E2116">
            <v>44470</v>
          </cell>
          <cell r="G2116" t="str">
            <v>02_MANO_DE_OBRA</v>
          </cell>
        </row>
        <row r="2117">
          <cell r="A2117" t="str">
            <v>I3207</v>
          </cell>
          <cell r="B2117" t="str">
            <v>Carpinteria V15 - Corrediza de aluminio - vidrio DVH 3+3mm - Reja malla -  2.00 x 1.10 m</v>
          </cell>
          <cell r="C2117" t="str">
            <v>u</v>
          </cell>
          <cell r="D2117">
            <v>55122.32</v>
          </cell>
          <cell r="E2117">
            <v>44470</v>
          </cell>
          <cell r="F2117" t="str">
            <v>PRESUPUESTO CIUDAD ALUMINIO</v>
          </cell>
          <cell r="G2117" t="str">
            <v>01_MATERIALES</v>
          </cell>
          <cell r="H2117" t="str">
            <v>CARPINTERIA DE ALUMINIO</v>
          </cell>
          <cell r="J2117" t="str">
            <v>SIN CÓDIGO</v>
          </cell>
        </row>
        <row r="2118">
          <cell r="A2118" t="str">
            <v>I3208</v>
          </cell>
          <cell r="B2118" t="str">
            <v>Carpinteria V16 - Corrediza de aluminio - vidrio DVH 3+3mm - Reja malla - 3.00 x 1.10</v>
          </cell>
          <cell r="C2118" t="str">
            <v>u</v>
          </cell>
          <cell r="D2118">
            <v>85445.63</v>
          </cell>
          <cell r="E2118">
            <v>44470</v>
          </cell>
          <cell r="F2118" t="str">
            <v>PRESUPUESTO CIUDAD ALUMINIO</v>
          </cell>
          <cell r="G2118" t="str">
            <v>01_MATERIALES</v>
          </cell>
          <cell r="H2118" t="str">
            <v>CARPINTERIA DE ALUMINIO</v>
          </cell>
          <cell r="J2118" t="str">
            <v>SIN CÓDIGO</v>
          </cell>
        </row>
        <row r="2119">
          <cell r="A2119" t="str">
            <v>I3209</v>
          </cell>
          <cell r="B2119" t="str">
            <v>Carpinteria V17 - Tipo Guillotina de aluminio - Vidrio 3+3mm - 1,84 x 1,90 m.</v>
          </cell>
          <cell r="C2119" t="str">
            <v>u</v>
          </cell>
          <cell r="D2119">
            <v>62764.22</v>
          </cell>
          <cell r="E2119">
            <v>44470</v>
          </cell>
          <cell r="F2119" t="str">
            <v>PRESUPUESTO CIUDAD ALUMINIO</v>
          </cell>
          <cell r="G2119" t="str">
            <v>01_MATERIALES</v>
          </cell>
          <cell r="H2119" t="str">
            <v>CARPINTERIA DE ALUMINIO</v>
          </cell>
          <cell r="J2119" t="str">
            <v>SIN CÓDIGO</v>
          </cell>
        </row>
        <row r="2120">
          <cell r="A2120" t="str">
            <v>I3210</v>
          </cell>
          <cell r="B2120" t="str">
            <v>Carpinteria V18 - Banderola Múltiple de chapa 18 - Vidrio 3+3mm - 1,80 x 0,65 m.</v>
          </cell>
          <cell r="C2120" t="str">
            <v>u</v>
          </cell>
          <cell r="D2120">
            <v>77291.28</v>
          </cell>
          <cell r="E2120">
            <v>44470</v>
          </cell>
          <cell r="F2120" t="str">
            <v>PRESUPUESTO CIUDAD ALUMINIO</v>
          </cell>
          <cell r="G2120" t="str">
            <v>01_MATERIALES</v>
          </cell>
          <cell r="H2120" t="str">
            <v>CARPINTERIA DE ALUMINIO</v>
          </cell>
          <cell r="J2120" t="str">
            <v>SIN CÓDIGO</v>
          </cell>
        </row>
        <row r="2121">
          <cell r="A2121" t="str">
            <v>I3211</v>
          </cell>
          <cell r="B2121" t="str">
            <v>Cortina de Enrollar Automatica CE (en m2)</v>
          </cell>
          <cell r="C2121" t="str">
            <v>m2</v>
          </cell>
          <cell r="D2121">
            <v>9649.1228070175439</v>
          </cell>
          <cell r="E2121">
            <v>44470</v>
          </cell>
          <cell r="F2121" t="str">
            <v>PRESUPUESTO MERCADO LIBRE</v>
          </cell>
          <cell r="G2121" t="str">
            <v>04_SUBCONTRATOS</v>
          </cell>
          <cell r="H2121" t="str">
            <v>CORTINAS</v>
          </cell>
          <cell r="J2121" t="str">
            <v>https://articulo.mercadolibre.com.ar/MLA-797259539-cortinas-metalicas-microperforada-reforzada-por-mt2-_JM?matt_tool=64869477&amp;matt_word=&amp;matt_source=google&amp;matt_campaign_id=14508409187&amp;matt_ad_group_id=124055974982&amp;matt_match_type=&amp;matt_network=g&amp;matt_device=c&amp;matt_creative=543394189892&amp;matt_keyword=&amp;matt_ad_position=&amp;matt_ad_type=pla&amp;matt_merchant_id=271940963&amp;matt_product_id=MLA797259539&amp;matt_product_partition_id=1403299324466&amp;matt_target_id=aud-1250848972293:pla-1403299324466&amp;gclid=Cj0KCQjwqp-LBhDQARIsAO0a6aIrVEF9EVEXCydfWLPlCirVFFypCEUpCWYTtBG8VV53gZYtucCGHH8aAlEREALw_wcB</v>
          </cell>
        </row>
        <row r="2122">
          <cell r="A2122" t="str">
            <v>I3212</v>
          </cell>
          <cell r="B2122" t="str">
            <v>Calesita</v>
          </cell>
          <cell r="C2122" t="str">
            <v>u</v>
          </cell>
          <cell r="D2122">
            <v>107084</v>
          </cell>
          <cell r="E2122">
            <v>44470</v>
          </cell>
          <cell r="F2122" t="str">
            <v>PRESUPUESTO SIROLO</v>
          </cell>
          <cell r="G2122" t="str">
            <v>01_MATERIALES</v>
          </cell>
          <cell r="H2122" t="str">
            <v>JUEGOS</v>
          </cell>
          <cell r="J2122" t="str">
            <v>SIN CODIGO</v>
          </cell>
        </row>
        <row r="2123">
          <cell r="A2123" t="str">
            <v>I3213</v>
          </cell>
          <cell r="B2123" t="str">
            <v>Sube y Baja</v>
          </cell>
          <cell r="C2123" t="str">
            <v>u</v>
          </cell>
          <cell r="D2123">
            <v>24411</v>
          </cell>
          <cell r="E2123">
            <v>44470</v>
          </cell>
          <cell r="F2123" t="str">
            <v>PRESUPUESTO SIROLO</v>
          </cell>
          <cell r="G2123" t="str">
            <v>01_MATERIALES</v>
          </cell>
          <cell r="H2123" t="str">
            <v>JUEGOS</v>
          </cell>
          <cell r="J2123" t="str">
            <v>SIN CODIGO</v>
          </cell>
        </row>
        <row r="2124">
          <cell r="A2124" t="str">
            <v>I3214</v>
          </cell>
          <cell r="B2124" t="str">
            <v>Hamaca Inclusiva</v>
          </cell>
          <cell r="C2124" t="str">
            <v>u</v>
          </cell>
          <cell r="D2124">
            <v>44189</v>
          </cell>
          <cell r="E2124">
            <v>44470</v>
          </cell>
          <cell r="F2124" t="str">
            <v>PRESUPUESTO SIROLO</v>
          </cell>
          <cell r="G2124" t="str">
            <v>01_MATERIALES</v>
          </cell>
          <cell r="H2124" t="str">
            <v>JUEGOS</v>
          </cell>
          <cell r="J2124" t="str">
            <v>SIN CODIGO</v>
          </cell>
        </row>
        <row r="2125">
          <cell r="A2125" t="str">
            <v>I3215</v>
          </cell>
          <cell r="B2125" t="str">
            <v>Hamaca Triple</v>
          </cell>
          <cell r="C2125" t="str">
            <v>u</v>
          </cell>
          <cell r="D2125">
            <v>50986</v>
          </cell>
          <cell r="E2125">
            <v>44470</v>
          </cell>
          <cell r="F2125" t="str">
            <v>PRESUPUESTO SIROLO</v>
          </cell>
          <cell r="G2125" t="str">
            <v>01_MATERIALES</v>
          </cell>
          <cell r="H2125" t="str">
            <v>JUEGOS</v>
          </cell>
          <cell r="J2125" t="str">
            <v>SIN CODIGO</v>
          </cell>
        </row>
        <row r="2126">
          <cell r="A2126" t="str">
            <v>I3216</v>
          </cell>
          <cell r="B2126" t="str">
            <v>Trepador Curvo</v>
          </cell>
          <cell r="C2126" t="str">
            <v>u</v>
          </cell>
          <cell r="D2126">
            <v>18016</v>
          </cell>
          <cell r="E2126">
            <v>44470</v>
          </cell>
          <cell r="F2126" t="str">
            <v>PRESUPUESTO SIROLO</v>
          </cell>
          <cell r="G2126" t="str">
            <v>01_MATERIALES</v>
          </cell>
          <cell r="H2126" t="str">
            <v>JUEGOS</v>
          </cell>
          <cell r="J2126" t="str">
            <v>SIN CODIGO</v>
          </cell>
        </row>
        <row r="2127">
          <cell r="A2127" t="str">
            <v>I3217</v>
          </cell>
          <cell r="B2127" t="str">
            <v>Trepador Vertical</v>
          </cell>
          <cell r="C2127" t="str">
            <v>u</v>
          </cell>
          <cell r="D2127">
            <v>18016</v>
          </cell>
          <cell r="E2127">
            <v>44470</v>
          </cell>
          <cell r="F2127" t="str">
            <v>PRESUPUESTO SIROLO</v>
          </cell>
          <cell r="G2127" t="str">
            <v>01_MATERIALES</v>
          </cell>
          <cell r="H2127" t="str">
            <v>JUEGOS</v>
          </cell>
          <cell r="J2127" t="str">
            <v>SIN CODIGO</v>
          </cell>
        </row>
        <row r="2128">
          <cell r="A2128" t="str">
            <v>I3218</v>
          </cell>
          <cell r="B2128" t="str">
            <v>Mesa ping pong</v>
          </cell>
          <cell r="C2128" t="str">
            <v>u</v>
          </cell>
          <cell r="D2128">
            <v>101909.37260339998</v>
          </cell>
          <cell r="E2128">
            <v>44470</v>
          </cell>
          <cell r="F2128" t="str">
            <v>PRESUPUESTO DURBAN</v>
          </cell>
          <cell r="G2128" t="str">
            <v>01_MATERIALES</v>
          </cell>
          <cell r="H2128" t="str">
            <v>JUEGOS</v>
          </cell>
          <cell r="J2128" t="str">
            <v>SIN CODIGO</v>
          </cell>
        </row>
        <row r="2129">
          <cell r="A2129" t="str">
            <v>I3219</v>
          </cell>
          <cell r="B2129" t="str">
            <v>Dorsal simple</v>
          </cell>
          <cell r="C2129" t="str">
            <v>u</v>
          </cell>
          <cell r="D2129">
            <v>41736</v>
          </cell>
          <cell r="E2129">
            <v>44470</v>
          </cell>
          <cell r="F2129" t="str">
            <v>PRESUPUESTO SIROLO</v>
          </cell>
          <cell r="G2129" t="str">
            <v>01_MATERIALES</v>
          </cell>
          <cell r="H2129" t="str">
            <v>JUEGOS</v>
          </cell>
          <cell r="J2129" t="str">
            <v>SIN CODIGO</v>
          </cell>
        </row>
        <row r="2130">
          <cell r="A2130" t="str">
            <v>I3220</v>
          </cell>
          <cell r="B2130" t="str">
            <v>Bicicleta elíprica</v>
          </cell>
          <cell r="C2130" t="str">
            <v>u</v>
          </cell>
          <cell r="D2130">
            <v>41745</v>
          </cell>
          <cell r="E2130">
            <v>44470</v>
          </cell>
          <cell r="F2130" t="str">
            <v>PRESUPUESTO SIROLO</v>
          </cell>
          <cell r="G2130" t="str">
            <v>01_MATERIALES</v>
          </cell>
          <cell r="H2130" t="str">
            <v>JUEGOS</v>
          </cell>
          <cell r="J2130" t="str">
            <v>SIN CODIGO</v>
          </cell>
        </row>
        <row r="2131">
          <cell r="A2131" t="str">
            <v>I3221</v>
          </cell>
          <cell r="B2131" t="str">
            <v>Barra de elongación</v>
          </cell>
          <cell r="C2131" t="str">
            <v>u</v>
          </cell>
          <cell r="D2131">
            <v>17330</v>
          </cell>
          <cell r="E2131">
            <v>44470</v>
          </cell>
          <cell r="F2131" t="str">
            <v>PRESUPUESTO SIROLO</v>
          </cell>
          <cell r="G2131" t="str">
            <v>01_MATERIALES</v>
          </cell>
          <cell r="H2131" t="str">
            <v>JUEGOS</v>
          </cell>
          <cell r="J2131" t="str">
            <v>SIN CODIGO</v>
          </cell>
        </row>
        <row r="2132">
          <cell r="A2132" t="str">
            <v>I3222</v>
          </cell>
          <cell r="B2132" t="str">
            <v>Caminador</v>
          </cell>
          <cell r="C2132" t="str">
            <v>u</v>
          </cell>
          <cell r="D2132">
            <v>38586</v>
          </cell>
          <cell r="E2132">
            <v>44470</v>
          </cell>
          <cell r="F2132" t="str">
            <v>PRESUPUESTO SIROLO</v>
          </cell>
          <cell r="G2132" t="str">
            <v>01_MATERIALES</v>
          </cell>
          <cell r="H2132" t="str">
            <v>JUEGOS</v>
          </cell>
          <cell r="J2132" t="str">
            <v>SIN CODIGO</v>
          </cell>
        </row>
        <row r="2133">
          <cell r="A2133" t="str">
            <v>I3223</v>
          </cell>
          <cell r="B2133" t="str">
            <v>Remo</v>
          </cell>
          <cell r="C2133" t="str">
            <v>u</v>
          </cell>
          <cell r="D2133">
            <v>48017</v>
          </cell>
          <cell r="E2133">
            <v>44470</v>
          </cell>
          <cell r="F2133" t="str">
            <v>PRESUPUESTO SIROLO</v>
          </cell>
          <cell r="G2133" t="str">
            <v>01_MATERIALES</v>
          </cell>
          <cell r="H2133" t="str">
            <v>JUEGOS</v>
          </cell>
          <cell r="J2133" t="str">
            <v>SIN CODIGO</v>
          </cell>
        </row>
        <row r="2134">
          <cell r="A2134" t="str">
            <v>I3224</v>
          </cell>
          <cell r="B2134" t="str">
            <v>Arco de futboL</v>
          </cell>
          <cell r="C2134" t="str">
            <v>u</v>
          </cell>
          <cell r="D2134">
            <v>12057.851239669422</v>
          </cell>
          <cell r="E2134">
            <v>44470</v>
          </cell>
          <cell r="F2134" t="str">
            <v>PRESUPUESTO SIROLO</v>
          </cell>
          <cell r="G2134" t="str">
            <v>01_MATERIALES</v>
          </cell>
          <cell r="H2134" t="str">
            <v>JUEGOS</v>
          </cell>
          <cell r="J2134" t="str">
            <v>https://articulo.mercadolibre.com.ar/MLA-607274004-arco-futbol-3-x-2-mts-desarmable-red-estacas-hierro-_JM#position=3&amp;search_layout=stack&amp;type=item&amp;tracking_id=2b834277-a853-4e05-bc31-425f877ba466</v>
          </cell>
        </row>
        <row r="2135">
          <cell r="A2135" t="str">
            <v>I3225</v>
          </cell>
          <cell r="B2135" t="str">
            <v>Aro de basquet</v>
          </cell>
          <cell r="C2135" t="str">
            <v>u</v>
          </cell>
          <cell r="D2135">
            <v>37189.25619834711</v>
          </cell>
          <cell r="E2135">
            <v>44470</v>
          </cell>
          <cell r="F2135" t="str">
            <v>PRESUPUESTO SIROLO</v>
          </cell>
          <cell r="G2135" t="str">
            <v>01_MATERIALES</v>
          </cell>
          <cell r="H2135" t="str">
            <v>JUEGOS</v>
          </cell>
          <cell r="J2135" t="str">
            <v>https://articulo.mercadolibre.com.ar/MLA-883342542-aro-de-basquet-red-profesional-jirafa-tablero-_JM?matt_tool=60803023&amp;matt_word=&amp;matt_source=google&amp;matt_campaign_id=14242903088&amp;matt_ad_group_id=125225550909&amp;matt_match_type=&amp;matt_network=g&amp;matt_device=c&amp;matt_creative=538641359510&amp;matt_keyword=&amp;matt_ad_position=&amp;matt_ad_type=pla&amp;matt_merchant_id=255138998&amp;matt_product_id=MLA883342542&amp;matt_product_partition_id=1397218650186&amp;matt_target_id=aud-1250848972293:pla-1397218650186&amp;gclid=Cj0KCQjwtrSLBhCLARIsACh6Rmi4orUGj9urGco5YnzPlf-KjhcM7wKmuNurL6ixhFKnf8PVHfU9ohoaAvKDEALw_wcB</v>
          </cell>
        </row>
        <row r="2136">
          <cell r="A2136" t="str">
            <v>I3226</v>
          </cell>
          <cell r="B2136" t="str">
            <v xml:space="preserve">Ascensor hidráulico 2 paradas. Cap.450kg </v>
          </cell>
          <cell r="C2136" t="str">
            <v>u</v>
          </cell>
          <cell r="D2136">
            <v>2716233.75</v>
          </cell>
          <cell r="E2136">
            <v>44470</v>
          </cell>
          <cell r="F2136" t="str">
            <v>DOLARIZADO</v>
          </cell>
          <cell r="G2136" t="str">
            <v>04_SUBCONTRATOS</v>
          </cell>
          <cell r="H2136" t="str">
            <v>ASCENSORES</v>
          </cell>
          <cell r="J2136" t="str">
            <v>Revista Vivienda (C1-1200)</v>
          </cell>
        </row>
        <row r="2137">
          <cell r="A2137" t="str">
            <v>I3227</v>
          </cell>
          <cell r="B2137" t="str">
            <v>Puerta PV2 - De abrir dos hojas vidrio doble 3+3mm marco de acero inoxidable acero aisi 304-A: 1,50 x H:2,05 m</v>
          </cell>
          <cell r="C2137" t="str">
            <v>u</v>
          </cell>
          <cell r="D2137">
            <v>45793.58</v>
          </cell>
          <cell r="E2137">
            <v>44470</v>
          </cell>
          <cell r="F2137" t="str">
            <v>PRESUPUESTO CIUDAD ALUMINIO</v>
          </cell>
          <cell r="G2137" t="str">
            <v>01_MATERIALES</v>
          </cell>
          <cell r="H2137" t="str">
            <v>CARPINTERIA DE ALUMINIO</v>
          </cell>
          <cell r="J2137" t="str">
            <v>SIN CÓDIGO</v>
          </cell>
        </row>
        <row r="2138">
          <cell r="A2138" t="str">
            <v>I3228</v>
          </cell>
          <cell r="B2138" t="str">
            <v>Postigones de madera</v>
          </cell>
          <cell r="C2138" t="str">
            <v>m2</v>
          </cell>
          <cell r="D2138">
            <v>4490.909090909091</v>
          </cell>
          <cell r="E2138">
            <v>44470</v>
          </cell>
          <cell r="F2138" t="str">
            <v>MERCADO LIBRE</v>
          </cell>
          <cell r="G2138" t="str">
            <v>01_MATERIALES</v>
          </cell>
          <cell r="H2138" t="str">
            <v>CARPINTERIA DE MADERA</v>
          </cell>
          <cell r="J2138" t="str">
            <v>https://articulo.mercadolibre.com.ar/MLA-608265197-postigod-o-postigones-bariloche-_JM?matt_tool=14065579&amp;matt_word=&amp;matt_source=google&amp;matt_campaign_id=14508409190&amp;matt_ad_group_id=124055975182&amp;matt_match_type=&amp;matt_network=g&amp;matt_device=c&amp;matt_creative=543394189895&amp;matt_keyword=&amp;matt_ad_position=&amp;matt_ad_type=pla&amp;matt_merchant_id=271737689&amp;matt_product_id=MLA608265197&amp;matt_product_partition_id=1406966674021&amp;matt_target_id=aud-1250848972293:pla-1406966674021&amp;gclid=CjwKCAjw_L6LBhBbEiwA4c46uoCVrc_eVgLJ8xIjtPfamONDrAqZZ3_vj3D_O9WS2j0thwgx0LC87RoC9_wQAvD_BwE</v>
          </cell>
        </row>
        <row r="2139">
          <cell r="A2139" t="str">
            <v>I3229</v>
          </cell>
          <cell r="B2139" t="str">
            <v>Ventana de madera</v>
          </cell>
          <cell r="C2139" t="str">
            <v>m2</v>
          </cell>
          <cell r="D2139">
            <v>21333.333333333332</v>
          </cell>
          <cell r="E2139">
            <v>44470</v>
          </cell>
          <cell r="F2139" t="str">
            <v>MERCADO LIBRE</v>
          </cell>
          <cell r="G2139" t="str">
            <v>01_MATERIALES</v>
          </cell>
          <cell r="H2139" t="str">
            <v>CARPINTERIA DE MADERA</v>
          </cell>
          <cell r="J2139" t="str">
            <v>https://articulo.mercadolibre.com.ar/MLA-614897520-ventanas-de-madera-cedro-y-pinotea-estilo-griego-_JM?matt_tool=14065579&amp;matt_word=&amp;matt_source=google&amp;matt_campaign_id=14508409190&amp;matt_ad_group_id=124055975182&amp;matt_match_type=&amp;matt_network=g&amp;matt_device=c&amp;matt_creative=543394189895&amp;matt_keyword=&amp;matt_ad_position=&amp;matt_ad_type=pla&amp;matt_merchant_id=487131039&amp;matt_product_id=MLA614897520&amp;matt_product_partition_id=1406966674021&amp;matt_target_id=aud-1250848972293:pla-1406966674021&amp;gclid=CjwKCAjw_L6LBhBbEiwA4c46uvpRCkWND-j64ZyOsdFZtNqvH7Cg499jT2_wYxLUnXAaM8UtZh_WmxoCgxEQAvD_BwE</v>
          </cell>
        </row>
        <row r="2140">
          <cell r="A2140" t="str">
            <v>I3230</v>
          </cell>
          <cell r="B2140" t="str">
            <v>Antioxido Fondo Máxima Protección Venier X 20 Lts Mm (8M2/LTS/MANO)</v>
          </cell>
          <cell r="C2140" t="str">
            <v>lts</v>
          </cell>
          <cell r="D2140">
            <v>595.04132231404969</v>
          </cell>
          <cell r="E2140">
            <v>44470</v>
          </cell>
          <cell r="F2140" t="str">
            <v>MERCADO LIBRE</v>
          </cell>
          <cell r="G2140" t="str">
            <v>01_MATERIALES</v>
          </cell>
          <cell r="H2140" t="str">
            <v>PINTURA</v>
          </cell>
          <cell r="J2140" t="str">
            <v>https://articulo.mercadolibre.com.ar/MLA-868475626-antioxido-fondo-maxima-proteccion-venier-x-20-lts-mm-_JM?matt_tool=14065579&amp;matt_word=&amp;matt_source=google&amp;matt_campaign_id=14508409190&amp;matt_ad_group_id=124055975182&amp;matt_match_type=&amp;matt_network=g&amp;matt_device=c&amp;matt_creative=543394189895&amp;matt_keyword=&amp;matt_ad_position=&amp;matt_ad_type=pla&amp;matt_merchant_id=114221950&amp;matt_product_id=MLA868475626&amp;matt_product_partition_id=1427499882874&amp;matt_target_id=aud-1250848972293:pla-1427499882874&amp;gclid=CjwKCAjw_L6LBhBbEiwA4c46umauaXyc5EuUzqAzq74Zf6MkJNyXjsTO7cBn41EoCuOXmzmvszZYARoCqwUQAvD_BwE</v>
          </cell>
        </row>
        <row r="2141">
          <cell r="A2141" t="str">
            <v>I3231</v>
          </cell>
          <cell r="B2141" t="str">
            <v>Pisos Antigolpes 1 M X 1 M Esp 2 Cm Color Caucho Reciclado</v>
          </cell>
          <cell r="C2141" t="str">
            <v>m2</v>
          </cell>
          <cell r="D2141">
            <v>3545.4545454545455</v>
          </cell>
          <cell r="E2141">
            <v>44470</v>
          </cell>
          <cell r="F2141" t="str">
            <v>MERCADO LIBRE</v>
          </cell>
          <cell r="G2141" t="str">
            <v>01_MATERIALES</v>
          </cell>
          <cell r="H2141" t="str">
            <v>PISOS</v>
          </cell>
          <cell r="J2141" t="str">
            <v>https://articulo.mercadolibre.com.ar/MLA-807054442-baldosas-de-caucho-para-gym-plazas-colegios-antigolpes-_JM?matt_tool=14065579&amp;matt_word=&amp;matt_source=google&amp;matt_campaign_id=14508409190&amp;matt_ad_group_id=124055975182&amp;matt_match_type=&amp;matt_network=g&amp;matt_device=c&amp;matt_creative=543394189895&amp;matt_keyword=&amp;matt_ad_position=&amp;matt_ad_type=pla&amp;matt_merchant_id=250220362&amp;matt_product_id=MLA807054442&amp;matt_product_partition_id=1406966674021&amp;matt_target_id=aud-1250848972293:pla-1406966674021&amp;gclid=CjwKCAjwq9mLBhB2EiwAuYdMtWSZDgug6XpOP2_BCPa-LbDT906jdkcqh1LqyQZfADEEVzcJHYi4ChoC200QAvD_BwE</v>
          </cell>
        </row>
        <row r="2142">
          <cell r="A2142" t="str">
            <v>I3232</v>
          </cell>
          <cell r="B2142" t="str">
            <v>Adhesivo Doble Contacto 10kg Isepel 4024 Alfombra P.vinilico</v>
          </cell>
          <cell r="C2142" t="str">
            <v>kg</v>
          </cell>
          <cell r="D2142">
            <v>743.71900826446279</v>
          </cell>
          <cell r="E2142">
            <v>44470</v>
          </cell>
          <cell r="F2142" t="str">
            <v>MERCADO LIBRE</v>
          </cell>
          <cell r="G2142" t="str">
            <v>01_MATERIALES</v>
          </cell>
          <cell r="H2142" t="str">
            <v>ADHESIVOS</v>
          </cell>
          <cell r="J2142" t="str">
            <v>https://articulo.mercadolibre.com.ar/MLA-788672012-adhesivo-doble-contacto-10kg-isepel-4024-alfombra-pvinilico-_JM#searchVariation=37867505027&amp;position=8&amp;type=pad&amp;tracking_id=cb48f473-6c9d-476c-a65b-c1b65ed2d254&amp;is_advertising=true&amp;ad_domain=VQCATCORE_LST&amp;ad_position=8&amp;ad_click_id=ZjI3Y2I1OTctYWZjNi00YTQ2LWIwYWYtNjRhMTkzMmNmMDVh</v>
          </cell>
        </row>
        <row r="2143">
          <cell r="A2143" t="str">
            <v>I3233</v>
          </cell>
          <cell r="B2143" t="str">
            <v xml:space="preserve">Kit 10 Boquilla Mp Rotator Riego </v>
          </cell>
          <cell r="C2143" t="str">
            <v>pack</v>
          </cell>
          <cell r="D2143">
            <v>14635.537190082645</v>
          </cell>
          <cell r="E2143">
            <v>44470</v>
          </cell>
          <cell r="F2143" t="str">
            <v>MERCADO LIBRE</v>
          </cell>
          <cell r="G2143" t="str">
            <v>01_MATERIALES</v>
          </cell>
          <cell r="H2143" t="str">
            <v>RIEGO</v>
          </cell>
          <cell r="J2143" t="str">
            <v>https://articulo.mercadolibre.com.ar/MLA-734505627-kit-10-boquilla-hunter-mp-rotator-riego-mp-lgt-_JM?matt_tool=64869477&amp;matt_word=&amp;matt_source=google&amp;matt_campaign_id=14508409187&amp;matt_ad_group_id=124055974982&amp;matt_match_type=&amp;matt_network=g&amp;matt_device=c&amp;matt_creative=543394189892&amp;matt_keyword=&amp;matt_ad_position=&amp;matt_ad_type=pla&amp;matt_merchant_id=350957078&amp;matt_product_id=MLA734505627&amp;matt_product_partition_id=1403299324466&amp;matt_target_id=aud-1250848972293:pla-1403299324466&amp;gclid=CjwKCAjwq9mLBhB2EiwAuYdMtVEERjAWGtO5dfrkG5pQK8PrIqH3C4CxVZFIyWkR_Ww0qUKx1qYA4hoCQ4gQAvD_BwE</v>
          </cell>
        </row>
        <row r="2144">
          <cell r="A2144" t="str">
            <v>I3234</v>
          </cell>
          <cell r="B2144" t="str">
            <v>Microcemento - Kit Completo Para 25m2</v>
          </cell>
          <cell r="C2144" t="str">
            <v>u</v>
          </cell>
          <cell r="D2144">
            <v>22500</v>
          </cell>
          <cell r="E2144">
            <v>44470</v>
          </cell>
          <cell r="F2144" t="str">
            <v>MERCADO LIBRE</v>
          </cell>
          <cell r="G2144" t="str">
            <v>01_MATERIALES</v>
          </cell>
          <cell r="H2144" t="str">
            <v>PISOS</v>
          </cell>
          <cell r="J2144" t="str">
            <v>https://articulo.mercadolibre.com.ar/MLA-832699930-recuplast-microcemento-sinteplast-kit-completo-para-25m2-_JM#reco_item_pos=1&amp;reco_backend=machinalis-seller-items-pdp&amp;reco_backend_type=low_level&amp;reco_client=vip-seller_items-above&amp;reco_id=37bf6389-75c8-47b8-98b1-56d120e8e637</v>
          </cell>
        </row>
        <row r="2145">
          <cell r="A2145" t="str">
            <v>I3235</v>
          </cell>
          <cell r="B2145" t="str">
            <v>Ventana Velux Para Techo Plano 120 X 120 Cm</v>
          </cell>
          <cell r="C2145" t="str">
            <v>u</v>
          </cell>
          <cell r="D2145">
            <v>79857.851239669428</v>
          </cell>
          <cell r="E2145">
            <v>44470</v>
          </cell>
          <cell r="F2145" t="str">
            <v>MERCADO LIBRE</v>
          </cell>
          <cell r="G2145" t="str">
            <v>01_MATERIALES</v>
          </cell>
          <cell r="H2145" t="str">
            <v>LUCARNA</v>
          </cell>
          <cell r="J2145" t="str">
            <v>https://articulo.mercadolibre.com.ar/MLA-820456561-ventana-velux-para-techo-plano-120-x-120-cm-_JM?searchVariation=45012769588#searchVariation=45012769588&amp;position=15&amp;search_layout=stack&amp;type=item&amp;tracking_id=af472500-7992-4cf9-a480-6d37f8adffcf</v>
          </cell>
        </row>
        <row r="2146">
          <cell r="A2146" t="str">
            <v>I3236</v>
          </cell>
          <cell r="B2146" t="str">
            <v>Provisión y Montaje de Equipos y Tableros (cabina, pistón, etc.)</v>
          </cell>
          <cell r="C2146" t="str">
            <v>u</v>
          </cell>
          <cell r="D2146">
            <v>2722747.5</v>
          </cell>
          <cell r="E2146">
            <v>44487</v>
          </cell>
          <cell r="F2146" t="str">
            <v>DOLARIZADO</v>
          </cell>
          <cell r="G2146" t="str">
            <v>01_MATERIALES</v>
          </cell>
          <cell r="H2146">
            <v>0</v>
          </cell>
          <cell r="J2146">
            <v>26055</v>
          </cell>
        </row>
        <row r="2147">
          <cell r="A2147" t="str">
            <v>I3237</v>
          </cell>
          <cell r="B2147" t="str">
            <v>Trámites de servicio de las acometidas de estación</v>
          </cell>
          <cell r="C2147" t="str">
            <v>gl</v>
          </cell>
          <cell r="D2147">
            <v>50000</v>
          </cell>
          <cell r="E2147">
            <v>44487</v>
          </cell>
          <cell r="F2147" t="str">
            <v>SIN FUENTE</v>
          </cell>
          <cell r="G2147" t="str">
            <v>01_MATERIALES</v>
          </cell>
          <cell r="H2147">
            <v>0</v>
          </cell>
          <cell r="J2147" t="str">
            <v>SIN CÓDIGO</v>
          </cell>
        </row>
        <row r="2148">
          <cell r="A2148" t="str">
            <v>I3238</v>
          </cell>
          <cell r="B2148" t="str">
            <v xml:space="preserve">Luminaria empotrable panel LED redondo 18W </v>
          </cell>
          <cell r="C2148" t="str">
            <v>u</v>
          </cell>
          <cell r="D2148">
            <v>1330.58</v>
          </cell>
          <cell r="E2148">
            <v>44495</v>
          </cell>
          <cell r="F2148" t="str">
            <v>MERCADO LIBRE</v>
          </cell>
          <cell r="G2148" t="str">
            <v>01_MATERIALES</v>
          </cell>
          <cell r="H2148" t="str">
            <v>0</v>
          </cell>
          <cell r="J2148" t="str">
            <v>https://articulo.mercadolibre.com.ar/MLA-678951626-luminaria-aplique-led-empotrable-18w-luz-dia-sica-_JM</v>
          </cell>
        </row>
        <row r="2149">
          <cell r="A2149" t="str">
            <v>I3239</v>
          </cell>
          <cell r="B2149" t="str">
            <v>Luminaria empotrable panel LED cuadrado 44W - 600x600mm</v>
          </cell>
          <cell r="C2149" t="str">
            <v>u</v>
          </cell>
          <cell r="D2149">
            <v>4936.3599999999997</v>
          </cell>
          <cell r="E2149">
            <v>44495</v>
          </cell>
          <cell r="F2149" t="str">
            <v>MERCADO LIBRE</v>
          </cell>
          <cell r="G2149" t="str">
            <v>01_MATERIALES</v>
          </cell>
          <cell r="H2149" t="str">
            <v>0</v>
          </cell>
          <cell r="J2149" t="str">
            <v>https://articulo.mercadolibre.com.ar/MLA-701595277-panel-led-sica-cuadrado-44w-60x60-cm-blanco-neutro-4000k-_JM?searchVariation=33531007985#searchVariation=33531007985&amp;position=8&amp;search_layout=grid&amp;type=item&amp;tracking_id=6a904215-3737-4858-8858-54074bd2479b</v>
          </cell>
        </row>
        <row r="2150">
          <cell r="A2150" t="str">
            <v>I3240</v>
          </cell>
          <cell r="B2150" t="str">
            <v>Cable 2 x 1,31mm2 trenzado y envainado con pantalla               (Marlew AL5200 c/Pantalla- Incendio)</v>
          </cell>
          <cell r="C2150" t="str">
            <v>ml</v>
          </cell>
          <cell r="D2150">
            <v>41.46</v>
          </cell>
          <cell r="E2150">
            <v>44495</v>
          </cell>
          <cell r="F2150" t="str">
            <v>MERCADO LIBRE</v>
          </cell>
          <cell r="G2150" t="str">
            <v>01_MATERIALES</v>
          </cell>
          <cell r="H2150" t="str">
            <v>0</v>
          </cell>
          <cell r="J2150" t="str">
            <v>https://articulo.mercadolibre.com.ar/MLA-719168224-cable-ftp-glc-cat5e-doble-vaina-pantalla-aluminio-305-mts-_JM?searchVariation=32195378707#searchVariation=32195378707&amp;position=24&amp;search_layout=stack&amp;type=item&amp;tracking_id=9552c51c-6383-49c6-936c-da6863bb4a0d</v>
          </cell>
        </row>
        <row r="2151">
          <cell r="A2151" t="str">
            <v>I3241</v>
          </cell>
          <cell r="B2151" t="str">
            <v>Computadora Personal de escritorio completa (i5-8500 CPU -3.00GHz - 8GB ram- disco rígido 1TB) c/monitor 24" Full HD    (Samsung S24F350FH)</v>
          </cell>
          <cell r="C2151" t="str">
            <v>u</v>
          </cell>
          <cell r="D2151">
            <v>44628.1</v>
          </cell>
          <cell r="E2151">
            <v>44495</v>
          </cell>
          <cell r="F2151" t="str">
            <v>SIN FUENTE</v>
          </cell>
          <cell r="G2151" t="str">
            <v>01_MATERIALES</v>
          </cell>
          <cell r="H2151" t="str">
            <v>0</v>
          </cell>
          <cell r="J2151" t="str">
            <v>https://articulo.mercadolibre.com.ar/MLA-676074446-pc-de-escritorio-armada-completa-cpu-computadora-i5-8gb-1tb-o-ssd-_JM?searchVariation=78585325173#searchVariation=78585325173&amp;position=1&amp;search_layout=stack&amp;type=item&amp;tracking_id=df595e90-287f-4c00-8e1e-3a9cb38c0521</v>
          </cell>
        </row>
        <row r="2152">
          <cell r="A2152" t="str">
            <v>I3242</v>
          </cell>
          <cell r="B2152" t="str">
            <v>Teclado controlador c/Joytick p/cámaras PTZ                                            (Dahua NKB 1000)</v>
          </cell>
          <cell r="C2152" t="str">
            <v>u</v>
          </cell>
          <cell r="D2152">
            <v>10743.8</v>
          </cell>
          <cell r="E2152">
            <v>44495</v>
          </cell>
          <cell r="F2152" t="str">
            <v>SIN FUENTE</v>
          </cell>
          <cell r="G2152" t="str">
            <v>01_MATERIALES</v>
          </cell>
          <cell r="H2152" t="str">
            <v>0</v>
          </cell>
          <cell r="J2152" t="str">
            <v>https://articulo.mercadolibre.com.ar/MLA-933963185-teclado-y-joystick-controlador-ptz-3d-rs485-cuotas-_JM#position=3&amp;search_layout=grid&amp;type=item&amp;tracking_id=3b1d60bb-04bf-40f0-a328-b7b9f2489a1b</v>
          </cell>
        </row>
        <row r="2153">
          <cell r="A2153" t="str">
            <v>I3243</v>
          </cell>
          <cell r="B2153" t="str">
            <v>Controlador de video wall                                                                               (Dahua NVD0405DH-4K )</v>
          </cell>
          <cell r="C2153" t="str">
            <v>u</v>
          </cell>
          <cell r="D2153">
            <v>48282.64</v>
          </cell>
          <cell r="E2153">
            <v>44495</v>
          </cell>
          <cell r="F2153" t="str">
            <v>SIN FUENTE</v>
          </cell>
          <cell r="G2153" t="str">
            <v>01_MATERIALES</v>
          </cell>
          <cell r="H2153" t="str">
            <v>0</v>
          </cell>
          <cell r="J2153" t="str">
            <v>https://articulo.mercadolibre.com.ar/MLA-818167355-controlador-de-pantallas-video-wall-1-entrada-4-salidas-_JM#position=1&amp;search_layout=stack&amp;type=item&amp;tracking_id=9ae0df67-fe10-409d-b60b-9c80306a85e7</v>
          </cell>
        </row>
        <row r="2154">
          <cell r="A2154" t="str">
            <v>I3244</v>
          </cell>
          <cell r="B2154" t="str">
            <v>Pantallas 49" full HD para Video Wall                                                            (LG 49sm5kd)</v>
          </cell>
          <cell r="C2154" t="str">
            <v>u</v>
          </cell>
          <cell r="D2154">
            <v>52479.34</v>
          </cell>
          <cell r="E2154">
            <v>44495</v>
          </cell>
          <cell r="F2154" t="str">
            <v>SIN FUENTE</v>
          </cell>
          <cell r="G2154" t="str">
            <v>01_MATERIALES</v>
          </cell>
          <cell r="H2154" t="str">
            <v>0</v>
          </cell>
          <cell r="J2154" t="str">
            <v>https://www.mercadolibre.com.ar/smart-tv-philips-5100-series-49pfg510277-led-full-hd-49-110v220v/p/MLA8060008#searchVariation=MLA8060008&amp;position=2&amp;search_layout=stack&amp;type=product&amp;tracking_id=f889ccf7-4956-4a83-9d77-db709cb92f03</v>
          </cell>
        </row>
        <row r="2155">
          <cell r="A2155" t="str">
            <v>I3245</v>
          </cell>
          <cell r="B2155" t="str">
            <v>Soporte de piso movil para 2x2 monitores de hasta 55"</v>
          </cell>
          <cell r="C2155" t="str">
            <v>u</v>
          </cell>
          <cell r="D2155">
            <v>14041.32</v>
          </cell>
          <cell r="E2155">
            <v>44495</v>
          </cell>
          <cell r="F2155" t="str">
            <v>SIN FUENTE</v>
          </cell>
          <cell r="G2155" t="str">
            <v>01_MATERIALES</v>
          </cell>
          <cell r="H2155" t="str">
            <v>0</v>
          </cell>
          <cell r="J2155" t="str">
            <v>https://articulo.mercadolibre.com.ar/MLA-872178366-soporte-pie-tv-led-32-40-42-49-55-jaditek-tv-stand-_JM?searchVariation=61520621855#searchVariation=61520621855&amp;position=18&amp;search_layout=stack&amp;type=item&amp;tracking_id=2716974a-93b8-42b8-847e-6940932d33c2</v>
          </cell>
        </row>
        <row r="2156">
          <cell r="A2156" t="str">
            <v>I3246</v>
          </cell>
          <cell r="B2156" t="str">
            <v>Cable HDMI 2.0 - Comectorizado estandar - Long. 8 metros</v>
          </cell>
          <cell r="C2156" t="str">
            <v>u</v>
          </cell>
          <cell r="D2156">
            <v>5644.63</v>
          </cell>
          <cell r="E2156">
            <v>44495</v>
          </cell>
          <cell r="F2156" t="str">
            <v>SIN FUENTE</v>
          </cell>
          <cell r="G2156" t="str">
            <v>01_MATERIALES</v>
          </cell>
          <cell r="H2156" t="str">
            <v>0</v>
          </cell>
          <cell r="J2156" t="str">
            <v>https://articulo.mercadolibre.com.ar/MLA-872069800-cable-hdmi-20-certificado-4k-8-metros-18-gbps-vention-_JM#position=7&amp;search_layout=stack&amp;type=item&amp;tracking_id=6968ffc3-becb-4678-9237-4f8aa38f49e1</v>
          </cell>
        </row>
        <row r="2157">
          <cell r="A2157" t="str">
            <v>I3247</v>
          </cell>
          <cell r="B2157" t="str">
            <v>Viga Ala simple (500 kg) solo material</v>
          </cell>
          <cell r="C2157" t="str">
            <v>U</v>
          </cell>
          <cell r="D2157">
            <v>156375</v>
          </cell>
          <cell r="E2157">
            <v>44497</v>
          </cell>
          <cell r="F2157" t="str">
            <v>MERCADO LIBRE</v>
          </cell>
          <cell r="G2157" t="str">
            <v>01_MATERIALES</v>
          </cell>
          <cell r="H2157" t="str">
            <v>ACERO</v>
          </cell>
        </row>
        <row r="2158">
          <cell r="A2158" t="str">
            <v>I3248</v>
          </cell>
          <cell r="B2158" t="str">
            <v xml:space="preserve">Planchuela de 1/2" </v>
          </cell>
          <cell r="C2158" t="str">
            <v>mts</v>
          </cell>
          <cell r="D2158">
            <v>119.1322</v>
          </cell>
          <cell r="E2158">
            <v>44497</v>
          </cell>
          <cell r="F2158" t="str">
            <v>MERCADO LIBRE</v>
          </cell>
          <cell r="G2158" t="str">
            <v>01_MATERIALES</v>
          </cell>
          <cell r="H2158" t="str">
            <v>ACERO</v>
          </cell>
          <cell r="J2158" t="str">
            <v>https://articulo.mercadolibre.com.ar/MLA-610217919-planchuela-de-hierro-de-12-x-316-gramabi-barra-lisa-de-1270-x-475-mm-x-6-mt-herreria-reja-pulgada-_JM?searchVariation=29676144211#searchVariation=29676144211&amp;position=8&amp;search_layout=stack&amp;type=item&amp;tracking_id=28e91b70-52e9-4ec4-beb8-78304158a46b</v>
          </cell>
        </row>
        <row r="2159">
          <cell r="A2159" t="str">
            <v>I3249</v>
          </cell>
          <cell r="B2159" t="str">
            <v>Chapa lisa acero galvanizado c30 (0,2 x 0,2 mts)</v>
          </cell>
          <cell r="C2159" t="str">
            <v>U</v>
          </cell>
          <cell r="D2159">
            <v>382.18169999999998</v>
          </cell>
          <cell r="E2159">
            <v>44497</v>
          </cell>
          <cell r="F2159" t="str">
            <v>MERCADO LIBRE</v>
          </cell>
          <cell r="G2159" t="str">
            <v>01_MATERIALES</v>
          </cell>
          <cell r="H2159" t="str">
            <v>ACERO</v>
          </cell>
          <cell r="J2159" t="str">
            <v>https://articulo.mercadolibre.com.ar/MLA-827626731-chapa-galvanizada-lisa-calibre-30-1-x-2-mts-siderar-_JM?searchVariation=47076846129#searchVariation=47076846129&amp;position=1&amp;search_layout=stack&amp;type=item&amp;tracking_id=01917700-61be-41b3-b311-36f3f8997042</v>
          </cell>
        </row>
        <row r="2160">
          <cell r="A2160" t="str">
            <v>I3250</v>
          </cell>
          <cell r="B2160" t="str">
            <v>Broca de anclaje mecanico de acero al carbono de 1/2"</v>
          </cell>
          <cell r="C2160" t="str">
            <v>u</v>
          </cell>
          <cell r="D2160">
            <v>110.2479</v>
          </cell>
          <cell r="E2160">
            <v>44497</v>
          </cell>
          <cell r="F2160" t="str">
            <v>MERCADO LIBRE</v>
          </cell>
          <cell r="G2160" t="str">
            <v>01_MATERIALES</v>
          </cell>
          <cell r="H2160" t="str">
            <v>ACERO</v>
          </cell>
          <cell r="J2160" t="str">
            <v>https://articulo.mercadolibre.com.ar/MLA-899002899-broca-anclaje-taco-metal-expansion-im-12-pulg-fischer-x50u-_JM?matt_tool=62476992&amp;matt_word=&amp;matt_source=google&amp;matt_campaign_id=14508409193&amp;matt_ad_group_id=124055975422&amp;matt_match_type=&amp;matt_network=g&amp;matt_device=c&amp;matt_creative=543394189904&amp;matt_keyword=&amp;matt_ad_position=&amp;matt_ad_type=pla&amp;matt_merchant_id=142211578&amp;matt_product_id=MLA899002899&amp;matt_product_partition_id=1403869200214&amp;matt_target_id=aud-415044759576:pla-1403869200214&amp;gclid=EAIaIQobChMItJ6TnIDK8wIVFuWzCh1eSw_AEAYYBSABEgLoHPD_BwE</v>
          </cell>
        </row>
        <row r="2161">
          <cell r="A2161" t="str">
            <v>I3251</v>
          </cell>
          <cell r="B2161" t="str">
            <v>Bulones de 1/2"</v>
          </cell>
          <cell r="C2161" t="str">
            <v>u</v>
          </cell>
          <cell r="D2161">
            <v>38.834699999999998</v>
          </cell>
          <cell r="E2161">
            <v>44497</v>
          </cell>
          <cell r="F2161" t="str">
            <v>MERCADO LIBRE</v>
          </cell>
          <cell r="G2161" t="str">
            <v>01_MATERIALES</v>
          </cell>
          <cell r="H2161" t="str">
            <v>ACERO</v>
          </cell>
          <cell r="J2161" t="str">
            <v>https://articulo.mercadolibre.com.ar/MLA-815758795-bulon-hexagonal-zincado-12-x-112-x-100-u-_JM?matt_tool=62476992&amp;matt_word=&amp;matt_source=google&amp;matt_campaign_id=14508409193&amp;matt_ad_group_id=124055975422&amp;matt_match_type=&amp;matt_network=g&amp;matt_device=c&amp;matt_creative=543394189904&amp;matt_keyword=&amp;matt_ad_position=&amp;matt_ad_type=pla&amp;matt_merchant_id=430466745&amp;matt_product_id=MLA815758795&amp;matt_product_partition_id=1408934281892&amp;matt_target_id=aud-1253629107589:pla-1408934281892&amp;gclid=EAIaIQobChMIqODutYbK8wIVlc3ICh1zCAcaEAQYASABEgLILvD_BwE</v>
          </cell>
        </row>
        <row r="2162">
          <cell r="A2162" t="str">
            <v>I3252</v>
          </cell>
          <cell r="B2162" t="str">
            <v>Hierro redondo macizo de 3/4</v>
          </cell>
          <cell r="C2162" t="str">
            <v>mts</v>
          </cell>
          <cell r="D2162">
            <v>459.64190000000002</v>
          </cell>
          <cell r="E2162">
            <v>44497</v>
          </cell>
          <cell r="F2162" t="str">
            <v>MERCADO LIBRE</v>
          </cell>
          <cell r="G2162" t="str">
            <v>01_MATERIALES</v>
          </cell>
          <cell r="H2162" t="str">
            <v>ACERO</v>
          </cell>
          <cell r="J2162" t="str">
            <v>https://articulo.mercadolibre.com.ar/MLA-924299139-hierro-macizo-redondo-34-191-mm-barra-de-6-mts-ha-_JM?matt_tool=62476992&amp;matt_word=&amp;matt_source=google&amp;matt_campaign_id=14508409193&amp;matt_ad_group_id=124055975422&amp;matt_match_type=&amp;matt_network=g&amp;matt_device=c&amp;matt_creative=543394189904&amp;matt_keyword=&amp;matt_ad_position=&amp;matt_ad_type=pla&amp;matt_merchant_id=121534696&amp;matt_product_id=MLA924299139&amp;matt_product_partition_id=1408934281892&amp;matt_target_id=aud-1253629107589:pla-1408934281892&amp;gclid=EAIaIQobChMIutbh04bK8wIVjKXICh0v3w8OEAQYAiABEgJmnfD_BwE</v>
          </cell>
        </row>
        <row r="2163">
          <cell r="A2163" t="str">
            <v>I3253</v>
          </cell>
          <cell r="B2163" t="str">
            <v>Hierro redondo macizo de 3/4 de acero inox.</v>
          </cell>
          <cell r="C2163" t="str">
            <v>mts</v>
          </cell>
          <cell r="D2163">
            <v>3008.2644628099174</v>
          </cell>
          <cell r="E2163">
            <v>44470</v>
          </cell>
          <cell r="F2163" t="str">
            <v>MERCADO LIBRE</v>
          </cell>
          <cell r="G2163" t="str">
            <v>01_MATERIALES</v>
          </cell>
          <cell r="H2163" t="str">
            <v>ACERO</v>
          </cell>
          <cell r="J2163" t="str">
            <v>https://articulo.mercadolibre.com.ar/MLA-852425780-aisi-304-redondo-de-20mm-x-1000mm-acero-inoxidable-_JM#position=18&amp;search_layout=stack&amp;type=item&amp;tracking_id=e39f9eaf-08c2-4927-80bd-03540eeb16a1</v>
          </cell>
        </row>
        <row r="2164">
          <cell r="A2164" t="str">
            <v>I3254</v>
          </cell>
          <cell r="B2164" t="str">
            <v>Planchuela de 1 1/2 x 1/4</v>
          </cell>
          <cell r="C2164" t="str">
            <v>Mts</v>
          </cell>
          <cell r="D2164">
            <v>354.33609999999999</v>
          </cell>
          <cell r="E2164">
            <v>44497</v>
          </cell>
          <cell r="F2164" t="str">
            <v>MERCADO LIBRE</v>
          </cell>
          <cell r="G2164" t="str">
            <v>01_MATERIALES</v>
          </cell>
          <cell r="H2164" t="str">
            <v>ACERO</v>
          </cell>
          <cell r="J2164" t="str">
            <v>https://articulo.mercadolibre.com.ar/MLA-750227096-planchuela-de-1-12-x-14-x-6mt-szpigiel-barra-lisa-de-3-_JM?matt_tool=14065579&amp;matt_word=&amp;matt_source=google&amp;matt_campaign_id=14508409190&amp;matt_ad_group_id=124055975222&amp;matt_match_type=&amp;matt_network=g&amp;matt_device=c&amp;matt_creative=543394189898&amp;matt_keyword=&amp;matt_ad_position=&amp;matt_ad_type=pla&amp;matt_merchant_id=315107421&amp;matt_product_id=MLA750227096&amp;matt_product_partition_id=1403869200134&amp;matt_target_id=aud-415044759576:pla-1403869200134&amp;gclid=EAIaIQobChMIjuHguLXK8wIV5f7jBx1D5gVyEAQYAyABEgLc5_D_BwE</v>
          </cell>
        </row>
        <row r="2165">
          <cell r="A2165" t="str">
            <v>I3255</v>
          </cell>
          <cell r="B2165" t="str">
            <v>Planchuela de 30 x 3 mm</v>
          </cell>
          <cell r="C2165" t="str">
            <v>mts</v>
          </cell>
          <cell r="D2165">
            <v>152.43799999999999</v>
          </cell>
          <cell r="E2165">
            <v>44497</v>
          </cell>
          <cell r="F2165" t="str">
            <v>MERCADO LIBRE</v>
          </cell>
          <cell r="G2165" t="str">
            <v>01_MATERIALES</v>
          </cell>
          <cell r="H2165" t="str">
            <v>ACERO</v>
          </cell>
          <cell r="J2165" t="str">
            <v>https://articulo.mercadolibre.com.ar/MLA-610218310-planchuela-de-hierro-de-1-14-x-18-gramabi-barra-lisa-de-3170-x-320-mm-x-6-mt-herreria-reja-pulgada-_JM?matt_tool=14065579&amp;matt_word=&amp;matt_source=google&amp;matt_campaign_id=14508409190&amp;matt_ad_group_id=124055975222&amp;matt_match_type=&amp;matt_network=g&amp;matt_device=c&amp;matt_creative=543394189898&amp;matt_keyword=&amp;matt_ad_position=&amp;matt_ad_type=pla&amp;matt_merchant_id=116717206&amp;matt_product_id=MLA610218310&amp;matt_product_partition_id=1403869200134&amp;matt_target_id=aud-415044759576:pla-1403869200134&amp;gclid=EAIaIQobChMIjZ7slcLK8wIVgRCRCh2gOQtvEAYYAiABEgKrZPD_BwE</v>
          </cell>
        </row>
        <row r="2166">
          <cell r="A2166" t="str">
            <v>I3256</v>
          </cell>
          <cell r="B2166" t="str">
            <v>Varillas de 4 mm</v>
          </cell>
          <cell r="C2166" t="str">
            <v>mts</v>
          </cell>
          <cell r="D2166">
            <v>330.57850000000002</v>
          </cell>
          <cell r="E2166">
            <v>44497</v>
          </cell>
          <cell r="F2166" t="str">
            <v>MERCADO LIBRE</v>
          </cell>
          <cell r="G2166" t="str">
            <v>01_MATERIALES</v>
          </cell>
          <cell r="H2166" t="str">
            <v>ACERO</v>
          </cell>
          <cell r="J2166" t="str">
            <v>https://articulo.mercadolibre.com.ar/MLA-1105495620-varilla-4-mm-x-15-metros-trafilada-redonda-_JM?matt_tool=14065579&amp;matt_word=&amp;matt_source=google&amp;matt_campaign_id=14508409190&amp;matt_ad_group_id=124055975222&amp;matt_match_type=&amp;matt_network=g&amp;matt_device=c&amp;matt_creative=543394189898&amp;matt_keyword=&amp;matt_ad_position=&amp;matt_ad_type=pla&amp;matt_merchant_id=139052057&amp;matt_product_id=MLA1105495620&amp;matt_product_partition_id=1403869200134&amp;matt_target_id=aud-415044759576:pla-1403869200134&amp;gclid=EAIaIQobChMIsYPO28LK8wIVhhCRCh3q_Q9gEAQYAyABEgIJePD_BwE</v>
          </cell>
        </row>
        <row r="2167">
          <cell r="A2167" t="str">
            <v>I3257</v>
          </cell>
          <cell r="B2167" t="str">
            <v>caño estructural 20 x 20 x 2 mm</v>
          </cell>
          <cell r="C2167" t="str">
            <v>mts</v>
          </cell>
          <cell r="D2167">
            <v>327.13499999999999</v>
          </cell>
          <cell r="E2167">
            <v>44497</v>
          </cell>
          <cell r="F2167" t="str">
            <v>Gramabi</v>
          </cell>
          <cell r="G2167" t="str">
            <v>01_MATERIALES</v>
          </cell>
          <cell r="H2167" t="str">
            <v>ACERO</v>
          </cell>
          <cell r="J2167" t="str">
            <v>https://www.gramabi.com/MLA-659751077-cano-estructural-cuadrado-de-20-x-20-x-200-mm-gramabi-en-barras-de-6-mt-de-largo-tubo-20x20x2-hierro-medidas-20x20-_JM</v>
          </cell>
        </row>
        <row r="2168">
          <cell r="A2168" t="str">
            <v>I3258</v>
          </cell>
          <cell r="B2168" t="str">
            <v xml:space="preserve">Vidrio laminado 3 + 3 </v>
          </cell>
          <cell r="C2168" t="str">
            <v>m2</v>
          </cell>
          <cell r="D2168">
            <v>4263.6364000000003</v>
          </cell>
          <cell r="E2168">
            <v>44497</v>
          </cell>
          <cell r="F2168" t="str">
            <v>MERCADO LIBRE</v>
          </cell>
          <cell r="G2168" t="str">
            <v>01_MATERIALES</v>
          </cell>
          <cell r="J2168" t="str">
            <v>https://articulo.mercadolibre.com.ar/MLA-749800457-vidrio-laminado-33-seguridad-x-m2-corte-a-medida-_JM?matt_tool=62476992&amp;matt_word=&amp;matt_source=google&amp;matt_campaign_id=14508409193&amp;matt_ad_group_id=124055975422&amp;matt_match_type=&amp;matt_network=g&amp;matt_device=c&amp;matt_creative=543394189904&amp;matt_keyword=&amp;matt_ad_position=&amp;matt_ad_type=pla&amp;matt_merchant_id=186340265&amp;matt_product_id=MLA749800457&amp;matt_product_partition_id=1403869200214&amp;matt_target_id=aud-1253629107589:pla-1403869200214&amp;gclid=EAIaIQobChMIw4jOys7M8wIVRICRCh1A2wxTEAQYBiABEgKLQfD_BwE</v>
          </cell>
        </row>
        <row r="2169">
          <cell r="A2169" t="str">
            <v>I3259</v>
          </cell>
          <cell r="B2169" t="str">
            <v>Barral antipanico doble</v>
          </cell>
          <cell r="C2169" t="str">
            <v>u</v>
          </cell>
          <cell r="D2169">
            <v>20669.4215</v>
          </cell>
          <cell r="E2169">
            <v>44497</v>
          </cell>
          <cell r="F2169" t="str">
            <v>MERCADO LIBRE</v>
          </cell>
          <cell r="G2169" t="str">
            <v>01_MATERIALES</v>
          </cell>
          <cell r="J2169" t="str">
            <v>https://articulo.mercadolibre.com.ar/MLA-743207442-barral-antipanico-touch-doble-con-cerradura-jaque-_JM?matt_tool=40664728&amp;matt_word=&amp;matt_source=google&amp;matt_campaign_id=14508409199&amp;matt_ad_group_id=124055975662&amp;matt_match_type=&amp;matt_network=g&amp;matt_device=c&amp;matt_creative=543394189910&amp;matt_keyword=&amp;matt_ad_position=&amp;matt_ad_type=pla&amp;matt_merchant_id=502304014&amp;matt_product_id=MLA743207442&amp;matt_product_partition_id=1415689343951&amp;matt_target_id=aud-415044759576:pla-1415689343951&amp;gclid=EAIaIQobChMIsb-K3s_M8wIVdPDjBx2siA-LEAQYAyABEgIkvPD_BwE</v>
          </cell>
        </row>
        <row r="2170">
          <cell r="A2170" t="str">
            <v>I3260</v>
          </cell>
          <cell r="B2170" t="str">
            <v>Cerradura hidraulica</v>
          </cell>
          <cell r="C2170" t="str">
            <v>u</v>
          </cell>
          <cell r="D2170">
            <v>5524.7933999999996</v>
          </cell>
          <cell r="E2170">
            <v>44497</v>
          </cell>
          <cell r="F2170" t="str">
            <v>MERCADO LIBRE</v>
          </cell>
          <cell r="G2170" t="str">
            <v>01_MATERIALES</v>
          </cell>
          <cell r="J2170" t="str">
            <v>https://articulo.mercadolibre.com.ar/MLA-767238820-cierrapuerta-hidraulico-n-3-reforzado-ryobi-8003-_JM?matt_tool=14065579&amp;matt_word=&amp;matt_source=google&amp;matt_campaign_id=14508409190&amp;matt_ad_group_id=124055975182&amp;matt_match_type=&amp;matt_network=g&amp;matt_device=c&amp;matt_creative=543394189895&amp;matt_keyword=&amp;matt_ad_position=&amp;matt_ad_type=pla&amp;matt_merchant_id=351882056&amp;matt_product_id=MLA767238820&amp;matt_product_partition_id=1406966674021&amp;matt_target_id=aud-415044759576:pla-1406966674021&amp;gclid=EAIaIQobChMIlYXlg9DM8wIVpjizAB1OlAw7EAQYASABEgLruvD_BwE</v>
          </cell>
        </row>
        <row r="2171">
          <cell r="A2171" t="str">
            <v>I3261</v>
          </cell>
          <cell r="B2171" t="str">
            <v>Cerradura electromagnetica</v>
          </cell>
          <cell r="C2171" t="str">
            <v>u</v>
          </cell>
          <cell r="D2171">
            <v>5256.1983</v>
          </cell>
          <cell r="E2171">
            <v>44497</v>
          </cell>
          <cell r="F2171" t="str">
            <v>MERCADO LIBRE</v>
          </cell>
          <cell r="G2171" t="str">
            <v>01_MATERIALES</v>
          </cell>
          <cell r="J2171" t="str">
            <v>https://articulo.mercadolibre.com.ar/MLA-743873857-cerradura-electromagnetica-400lbs-180kg-con-herrajes-l-y-z-_JM?matt_tool=40664728&amp;matt_word=&amp;matt_source=google&amp;matt_campaign_id=14508409199&amp;matt_ad_group_id=124055975662&amp;matt_match_type=&amp;matt_network=g&amp;matt_device=c&amp;matt_creative=543394189910&amp;matt_keyword=&amp;matt_ad_position=&amp;matt_ad_type=pla&amp;matt_merchant_id=168639082&amp;matt_product_id=MLA743873857&amp;matt_product_partition_id=1415689343911&amp;matt_target_id=aud-415044759576:pla-1415689343911&amp;gclid=EAIaIQobChMI3KydqNHM8wIVgvLjBx3HZwOvEAQYBCABEgJxqPD_BwE</v>
          </cell>
        </row>
        <row r="2172">
          <cell r="A2172" t="str">
            <v>I3262</v>
          </cell>
          <cell r="B2172" t="str">
            <v>Caño estructural 50 x 50 x 3,3 mm</v>
          </cell>
          <cell r="C2172" t="str">
            <v>ml</v>
          </cell>
          <cell r="D2172">
            <v>1369.146</v>
          </cell>
          <cell r="E2172">
            <v>44497</v>
          </cell>
          <cell r="F2172" t="str">
            <v>MERCADO LIBRE</v>
          </cell>
          <cell r="G2172" t="str">
            <v>01_MATERIALES</v>
          </cell>
          <cell r="H2172" t="str">
            <v>ACERO</v>
          </cell>
          <cell r="J2172" t="str">
            <v>https://articulo.mercadolibre.com.ar/MLA-659765415-cano-estructural-cuadrado-de-50-x-50-x-320-mm-gramabi-en-barras-de-6-mt-de-largo-tubo-50x50x325-hierro-medidas-50x50-_JM#position=11&amp;search_layout=stack&amp;type=item&amp;tracking_id=74ddc3bf-9e7c-4018-a919-f2a460c6a4b7</v>
          </cell>
        </row>
        <row r="2173">
          <cell r="A2173" t="str">
            <v>I3263</v>
          </cell>
          <cell r="B2173" t="str">
            <v>Caño estructural 20 x 30 x 1,6 mm</v>
          </cell>
          <cell r="C2173" t="str">
            <v>ml</v>
          </cell>
          <cell r="D2173">
            <v>355.23419999999999</v>
          </cell>
          <cell r="E2173">
            <v>44497</v>
          </cell>
          <cell r="F2173" t="str">
            <v>MERCADO LIBRE</v>
          </cell>
          <cell r="G2173" t="str">
            <v>01_MATERIALES</v>
          </cell>
          <cell r="H2173" t="str">
            <v>ACERO</v>
          </cell>
          <cell r="J2173" t="str">
            <v>https://articulo.mercadolibre.com.ar/MLA-925502724-cano-estructural-rectangular-30-x-20-x-16-mm-6mts-ha-_JM#position=2&amp;search_layout=stack&amp;type=item&amp;tracking_id=e9fd6bf9-63c9-4a51-ae75-94ea840f3e91</v>
          </cell>
        </row>
        <row r="2174">
          <cell r="A2174" t="str">
            <v>I3264</v>
          </cell>
          <cell r="B2174" t="str">
            <v>Riel de chapa tipo Roma 174</v>
          </cell>
          <cell r="C2174" t="str">
            <v>ml</v>
          </cell>
          <cell r="D2174">
            <v>1267.2175999999999</v>
          </cell>
          <cell r="E2174">
            <v>44497</v>
          </cell>
          <cell r="F2174" t="str">
            <v>MERCADO LIBRE</v>
          </cell>
          <cell r="G2174" t="str">
            <v>01_MATERIALES</v>
          </cell>
          <cell r="H2174" t="str">
            <v>ACERO</v>
          </cell>
          <cell r="J2174" t="str">
            <v>https://articulo.mercadolibre.com.ar/MLA-922315234-riel-carro-roma-porton-corredizo-4-x-150-mt-art-174-gramabi-_JM?matt_tool=62476992&amp;matt_word=&amp;matt_source=google&amp;matt_campaign_id=14508409193&amp;matt_ad_group_id=124055975422&amp;matt_match_type=&amp;matt_network=g&amp;matt_device=c&amp;matt_creative=543394189904&amp;matt_keyword=&amp;matt_ad_position=&amp;matt_ad_type=pla&amp;matt_merchant_id=116717206&amp;matt_product_id=MLA922315234&amp;matt_product_partition_id=1403869200174&amp;matt_target_id=aud-1253629107589:pla-1403869200174&amp;gclid=EAIaIQobChMIo_vim4fU8wIVeMmUCR1WrASBEAQYASABEgLcePD_BwE</v>
          </cell>
        </row>
        <row r="2175">
          <cell r="A2175" t="str">
            <v>I3265</v>
          </cell>
          <cell r="B2175" t="str">
            <v>Carro reforzado 4 ruedas tipo Roma 174</v>
          </cell>
          <cell r="C2175" t="str">
            <v>U</v>
          </cell>
          <cell r="D2175">
            <v>2595.0412999999999</v>
          </cell>
          <cell r="E2175">
            <v>44497</v>
          </cell>
          <cell r="F2175" t="str">
            <v>MERCADO LIBRE</v>
          </cell>
          <cell r="G2175" t="str">
            <v>01_MATERIALES</v>
          </cell>
          <cell r="H2175" t="str">
            <v>ACERO</v>
          </cell>
          <cell r="J2175" t="str">
            <v>https://articulo.mercadolibre.com.ar/MLA-848259221-carro-roma-174-blindado-acero-porton-corredizo-riel-art-174-_JM?matt_tool=14065579&amp;matt_word=&amp;matt_source=google&amp;matt_campaign_id=14508409190&amp;matt_ad_group_id=124055975182&amp;matt_match_type=&amp;matt_network=g&amp;matt_device=c&amp;matt_creative=543394189895&amp;matt_keyword=&amp;matt_ad_position=&amp;matt_ad_type=pla&amp;matt_merchant_id=121273492&amp;matt_product_id=MLA848259221&amp;matt_product_partition_id=1427499882874&amp;matt_target_id=aud-415044759576:pla-1427499882874&amp;gclid=EAIaIQobChMIo_vim4fU8wIVeMmUCR1WrASBEAQYAiABEgIp-fD_BwE</v>
          </cell>
        </row>
        <row r="2176">
          <cell r="A2176" t="str">
            <v>I3266</v>
          </cell>
          <cell r="B2176" t="str">
            <v>Rueda Porton Corredizo Roma V90</v>
          </cell>
          <cell r="C2176" t="str">
            <v>U</v>
          </cell>
          <cell r="D2176">
            <v>1601.6529</v>
          </cell>
          <cell r="E2176">
            <v>44497</v>
          </cell>
          <cell r="F2176" t="str">
            <v>MERCADO LIBRE</v>
          </cell>
          <cell r="G2176" t="str">
            <v>01_MATERIALES</v>
          </cell>
          <cell r="H2176" t="str">
            <v>ACERO</v>
          </cell>
          <cell r="J2176" t="str">
            <v>https://articulo.mercadolibre.com.ar/MLA-902704706-rueda-porton-corredizo-roma-v90-herrero-quit-y-pon-_JM?matt_tool=40664728&amp;matt_word=&amp;matt_source=google&amp;matt_campaign_id=14508409199&amp;matt_ad_group_id=124055975662&amp;matt_match_type=&amp;matt_network=g&amp;matt_device=c&amp;matt_creative=543394189910&amp;matt_keyword=&amp;matt_ad_position=&amp;matt_ad_type=pla&amp;matt_merchant_id=142172842&amp;matt_product_id=MLA902704706&amp;matt_product_partition_id=1415689343951&amp;matt_target_id=aud-1253629107589:pla-1415689343951&amp;gclid=EAIaIQobChMI8aGQ9ovU8wIVSQ2RCh1tqQq0EAQYASABEgJjBvD_BwE</v>
          </cell>
        </row>
        <row r="2177">
          <cell r="A2177" t="str">
            <v>I3267</v>
          </cell>
          <cell r="B2177" t="str">
            <v>Guia inferior para porton corredizo</v>
          </cell>
          <cell r="C2177" t="str">
            <v>ml</v>
          </cell>
          <cell r="D2177">
            <v>895.31679999999994</v>
          </cell>
          <cell r="E2177">
            <v>44497</v>
          </cell>
          <cell r="F2177" t="str">
            <v>MERCADO LIBRE</v>
          </cell>
          <cell r="G2177" t="str">
            <v>01_MATERIALES</v>
          </cell>
          <cell r="H2177" t="str">
            <v>ACERO</v>
          </cell>
          <cell r="J2177" t="str">
            <v>https://articulo.mercadolibre.com.ar/MLA-901005196-sistema-corredizo-de-embutir-de-3mts-para-2-puertas-office-_JM?matt_tool=14065579&amp;matt_word=&amp;matt_source=google&amp;matt_campaign_id=14508409190&amp;matt_ad_group_id=124055975222&amp;matt_match_type=&amp;matt_network=g&amp;matt_device=c&amp;matt_creative=543394189898&amp;matt_keyword=&amp;matt_ad_position=&amp;matt_ad_type=pla&amp;matt_merchant_id=472771977&amp;matt_product_id=MLA901005196&amp;matt_product_partition_id=1403869199974&amp;matt_target_id=aud-1253629107589:pla-1403869199974&amp;gclid=EAIaIQobChMI78v2m5DU8wIVRYJbCh0bCQ6tEAQYByABEgJ8e_D_BwE</v>
          </cell>
        </row>
        <row r="2178">
          <cell r="A2178" t="str">
            <v>I3268</v>
          </cell>
          <cell r="B2178" t="str">
            <v>Cerradura doble gancho</v>
          </cell>
          <cell r="C2178" t="str">
            <v>ml</v>
          </cell>
          <cell r="D2178">
            <v>3270.2478999999998</v>
          </cell>
          <cell r="E2178">
            <v>44497</v>
          </cell>
          <cell r="F2178" t="str">
            <v>MERCADO LIBRE</v>
          </cell>
          <cell r="G2178" t="str">
            <v>01_MATERIALES</v>
          </cell>
          <cell r="H2178" t="str">
            <v>ACERO</v>
          </cell>
          <cell r="J2178" t="str">
            <v>https://articulo.mercadolibre.com.ar/MLA-604526326-cerrojo-para-puerta-exterior-corrediza-gancho-kallay-4015-_JM#position=19&amp;search_layout=grid&amp;type=item&amp;tracking_id=bd9881d5-653e-43b2-95c3-13c1b7e69c47</v>
          </cell>
        </row>
        <row r="2179">
          <cell r="A2179" t="str">
            <v>I3269</v>
          </cell>
          <cell r="B2179" t="str">
            <v>Planchuela 3" x 3/16"</v>
          </cell>
          <cell r="C2179" t="str">
            <v>ml</v>
          </cell>
          <cell r="D2179">
            <v>592.66120000000001</v>
          </cell>
          <cell r="E2179">
            <v>44497</v>
          </cell>
          <cell r="F2179" t="str">
            <v>MERCADO LIBRE</v>
          </cell>
          <cell r="G2179" t="str">
            <v>01_MATERIALES</v>
          </cell>
          <cell r="H2179" t="str">
            <v>ACERO</v>
          </cell>
          <cell r="J2179" t="str">
            <v>https://articulo.mercadolibre.com.ar/MLA-750227029-planchuela-de-3-x-316-x-6mt-szpigiel-barra-lisa-de-762-_JM?matt_tool=14065579&amp;matt_word=&amp;matt_source=google&amp;matt_campaign_id=14508409190&amp;matt_ad_group_id=124055975222&amp;matt_match_type=&amp;matt_network=g&amp;matt_device=c&amp;matt_creative=543394189898&amp;matt_keyword=&amp;matt_ad_position=&amp;matt_ad_type=pla&amp;matt_merchant_id=315107421&amp;matt_product_id=MLA750227029&amp;matt_product_partition_id=1406963404221&amp;matt_target_id=aud-1253629107589:pla-1406963404221&amp;gclid=EAIaIQobChMI2NeDqKjU8wIVQ4NbCh3pQQp9EAQYAyABEgLPOvD_BwE</v>
          </cell>
        </row>
        <row r="2180">
          <cell r="A2180" t="str">
            <v>I3270</v>
          </cell>
          <cell r="B2180" t="str">
            <v>Caño redondo 1 3/4 x 2 mm</v>
          </cell>
          <cell r="C2180" t="str">
            <v>ml</v>
          </cell>
          <cell r="D2180">
            <v>680.67769999999996</v>
          </cell>
          <cell r="E2180">
            <v>44497</v>
          </cell>
          <cell r="F2180" t="str">
            <v>MERCADO LIBRE</v>
          </cell>
          <cell r="G2180" t="str">
            <v>01_MATERIALES</v>
          </cell>
          <cell r="H2180" t="str">
            <v>ACERO</v>
          </cell>
          <cell r="J2180" t="str">
            <v>https://articulo.mercadolibre.com.ar/MLA-930176185-cano-estructural-redondo-4445-mm-1-34-160-mm-x-6-mts-_JM#position=4&amp;search_layout=stack&amp;type=item&amp;tracking_id=a24d6dd8-df68-4922-8237-8aab42c10656</v>
          </cell>
        </row>
        <row r="2181">
          <cell r="A2181" t="str">
            <v>I3271</v>
          </cell>
          <cell r="B2181" t="str">
            <v>Chapa lisa de 3/8"</v>
          </cell>
          <cell r="C2181" t="str">
            <v>m2</v>
          </cell>
          <cell r="D2181">
            <v>2373.7287000000001</v>
          </cell>
          <cell r="E2181">
            <v>44497</v>
          </cell>
          <cell r="F2181" t="str">
            <v>MERCADO LIBRE</v>
          </cell>
          <cell r="G2181" t="str">
            <v>01_MATERIALES</v>
          </cell>
          <cell r="H2181" t="str">
            <v>ACERO</v>
          </cell>
          <cell r="J2181" t="str">
            <v>https://articulo.mercadolibre.com.ar/MLA-897108030-chapa-lisa-galvanizada-c22-de-122x244mts-de-07mm-espesor-_JM?searchVariation=68113652243#searchVariation=68113652243&amp;position=22&amp;search_layout=stack&amp;type=item&amp;tracking_id=24ab0276-5635-4c90-bf16-d5100a24eb29</v>
          </cell>
        </row>
        <row r="2182">
          <cell r="A2182" t="str">
            <v>I3272</v>
          </cell>
          <cell r="B2182" t="str">
            <v>Pernos de anclaje de 12 mm</v>
          </cell>
          <cell r="C2182" t="str">
            <v>U</v>
          </cell>
          <cell r="D2182">
            <v>37.181800000000003</v>
          </cell>
          <cell r="E2182">
            <v>44497</v>
          </cell>
          <cell r="F2182" t="str">
            <v>MERCADO LIBRE</v>
          </cell>
          <cell r="G2182" t="str">
            <v>01_MATERIALES</v>
          </cell>
          <cell r="H2182" t="str">
            <v>ACERO</v>
          </cell>
          <cell r="J2182" t="str">
            <v>https://articulo.mercadolibre.com.ar/MLA-802699356-broca-perno-hormigon-fischer-12-x-100-fwa-caja-x-25-unidades-_JM?matt_tool=62476992&amp;matt_word=&amp;matt_source=google&amp;matt_campaign_id=14508409193&amp;matt_ad_group_id=124055975422&amp;matt_match_type=&amp;matt_network=g&amp;matt_device=c&amp;matt_creative=543394189904&amp;matt_keyword=&amp;matt_ad_position=&amp;matt_ad_type=pla&amp;matt_merchant_id=174026336&amp;matt_product_id=MLA802699356&amp;matt_product_partition_id=1408934281892&amp;matt_target_id=aud-415044759576:pla-1408934281892&amp;gclid=EAIaIQobChMIgaLT5rPU8wIV6_HjBx1gkA0aEAQYASABEgI2dPD_BwE</v>
          </cell>
        </row>
        <row r="2183">
          <cell r="A2183" t="str">
            <v>I3273</v>
          </cell>
          <cell r="B2183" t="str">
            <v>Chapa plagada de 1/4 (35 x 10 cm)</v>
          </cell>
          <cell r="C2183" t="str">
            <v>U</v>
          </cell>
          <cell r="D2183">
            <v>758.47929999999997</v>
          </cell>
          <cell r="E2183">
            <v>44497</v>
          </cell>
          <cell r="F2183" t="str">
            <v>MERCADO LIBRE</v>
          </cell>
          <cell r="G2183" t="str">
            <v>01_MATERIALES</v>
          </cell>
          <cell r="H2183" t="str">
            <v>ACERO</v>
          </cell>
          <cell r="J2183" t="str">
            <v>https://articulo.mercadolibre.com.ar/MLA-903622260-chapa-14-corte-a-medida-35x10cm-_JM?matt_tool=14065579&amp;matt_word=&amp;matt_source=google&amp;matt_campaign_id=14508409190&amp;matt_ad_group_id=124055975222&amp;matt_match_type=&amp;matt_network=g&amp;matt_device=c&amp;matt_creative=543394189898&amp;matt_keyword=&amp;matt_ad_position=&amp;matt_ad_type=pla&amp;matt_merchant_id=224346317&amp;matt_product_id=MLA903622260&amp;matt_product_partition_id=1403869199974&amp;matt_target_id=aud-1253629107589:pla-1403869199974&amp;gclid=EAIaIQobChMIi4eBurLU8wIV___jBx1lpQEnEAQYESABEgKsHfD_BwE</v>
          </cell>
        </row>
        <row r="2184">
          <cell r="A2184" t="str">
            <v>I3274</v>
          </cell>
          <cell r="B2184" t="str">
            <v>Varilla roscada del 12 x 40 cm largo</v>
          </cell>
          <cell r="C2184" t="str">
            <v>U</v>
          </cell>
          <cell r="D2184">
            <v>119.7256</v>
          </cell>
          <cell r="E2184">
            <v>44497</v>
          </cell>
          <cell r="F2184" t="str">
            <v>MERCADO LIBRE</v>
          </cell>
          <cell r="G2184" t="str">
            <v>01_MATERIALES</v>
          </cell>
          <cell r="H2184" t="str">
            <v>ACERO</v>
          </cell>
          <cell r="J2184" t="str">
            <v>https://articulo.mercadolibre.com.ar/MLA-927567726-varilla-roscada-zincada-m12x1-metro-pack-x-5-unid-_JM?matt_tool=14065579&amp;matt_word=&amp;matt_source=google&amp;matt_campaign_id=14508409190&amp;matt_ad_group_id=124055975182&amp;matt_match_type=&amp;matt_network=g&amp;matt_device=c&amp;matt_creative=543394189895&amp;matt_keyword=&amp;matt_ad_position=&amp;matt_ad_type=pla&amp;matt_merchant_id=271946390&amp;matt_product_id=MLA927567726&amp;matt_product_partition_id=1427499882874&amp;matt_target_id=aud-1253629107589:pla-1427499882874&amp;gclid=EAIaIQobChMIre7eiLTU8wIVwuzjBx2KsQibEAQYBiABEgIn2vD_BwE</v>
          </cell>
        </row>
        <row r="2185">
          <cell r="A2185" t="str">
            <v>I3275</v>
          </cell>
          <cell r="B2185" t="str">
            <v>Tuerca hexagonal de 12 mm</v>
          </cell>
          <cell r="C2185" t="str">
            <v>U</v>
          </cell>
          <cell r="D2185">
            <v>12.809900000000001</v>
          </cell>
          <cell r="E2185">
            <v>44497</v>
          </cell>
          <cell r="F2185" t="str">
            <v>MERCADO LIBRE</v>
          </cell>
          <cell r="G2185" t="str">
            <v>01_MATERIALES</v>
          </cell>
          <cell r="H2185" t="str">
            <v>ACERO</v>
          </cell>
          <cell r="J2185" t="str">
            <v>https://articulo.mercadolibre.com.ar/MLA-619366835-50-unidades-de-tuerca-hexagonal-zincada-de-12-127-mm-paso-whitworth-hierro-sae-1010-zincado-azul--_JM?matt_tool=14065579&amp;matt_word=&amp;matt_source=google&amp;matt_campaign_id=14508409190&amp;matt_ad_group_id=124055975222&amp;matt_match_type=&amp;matt_network=g&amp;matt_device=c&amp;matt_creative=543394189898&amp;matt_keyword=&amp;matt_ad_position=&amp;matt_ad_type=pla&amp;matt_merchant_id=381190030&amp;matt_product_id=MLA619366835&amp;matt_product_partition_id=1403869200134&amp;matt_target_id=aud-1253629107589:pla-1403869200134&amp;gclid=EAIaIQobChMIuoz7obXU8wIV0oZbCh0pawULEAQYAiABEgJdifD_BwE</v>
          </cell>
        </row>
        <row r="2186">
          <cell r="A2186" t="str">
            <v>I3276</v>
          </cell>
          <cell r="B2186" t="str">
            <v>Arandela del 12</v>
          </cell>
          <cell r="C2186" t="str">
            <v>U</v>
          </cell>
          <cell r="D2186">
            <v>26.24</v>
          </cell>
          <cell r="E2186">
            <v>44497</v>
          </cell>
          <cell r="F2186" t="str">
            <v>MERCADO LIBRE</v>
          </cell>
          <cell r="G2186" t="str">
            <v>01_MATERIALES</v>
          </cell>
          <cell r="H2186" t="str">
            <v>ACERO</v>
          </cell>
          <cell r="J2186" t="str">
            <v>https://articulo.mercadolibre.com.ar/MLA-811265992-arandela-plana-zincada-de-1-pulgada-fraccion-1-kg-zincado-azul-materialhierro-sae-1010-_JM?matt_tool=62476992&amp;matt_word=&amp;matt_source=google&amp;matt_campaign_id=14508409193&amp;matt_ad_group_id=124055975422&amp;matt_match_type=&amp;matt_network=g&amp;matt_device=c&amp;matt_creative=543394189904&amp;matt_keyword=&amp;matt_ad_position=&amp;matt_ad_type=pla&amp;matt_merchant_id=381190030&amp;matt_product_id=MLA811265992&amp;matt_product_partition_id=1408934281892&amp;matt_target_id=aud-415044759576:pla-1408934281892&amp;gclid=EAIaIQobChMI_bmO4rXU8wIV1MiUCR2mYgqmEAQYAiABEgK-FfD_BwE</v>
          </cell>
        </row>
        <row r="2187">
          <cell r="A2187" t="str">
            <v>I3277</v>
          </cell>
          <cell r="B2187" t="str">
            <v>Arandela grower del 12</v>
          </cell>
          <cell r="C2187" t="str">
            <v>U</v>
          </cell>
          <cell r="D2187">
            <v>3.8016999999999999</v>
          </cell>
          <cell r="E2187">
            <v>44497</v>
          </cell>
          <cell r="F2187" t="str">
            <v>MERCADO LIBRE</v>
          </cell>
          <cell r="G2187" t="str">
            <v>01_MATERIALES</v>
          </cell>
          <cell r="H2187" t="str">
            <v>ACERO</v>
          </cell>
          <cell r="J2187" t="str">
            <v>https://articulo.mercadolibre.com.ar/MLA-860254626-arandela-grower-12mm-x-50-unidades-_JM?matt_tool=14065579&amp;matt_word=&amp;matt_source=google&amp;matt_campaign_id=14508409190&amp;matt_ad_group_id=124055975222&amp;matt_match_type=&amp;matt_network=g&amp;matt_device=c&amp;matt_creative=543394189898&amp;matt_keyword=&amp;matt_ad_position=&amp;matt_ad_type=pla&amp;matt_merchant_id=307834549&amp;matt_product_id=MLA860254626&amp;matt_product_partition_id=1403869200134&amp;matt_target_id=aud-1253629107589:pla-1403869200134&amp;gclid=EAIaIQobChMIwbP65LfU8wIVBsmUCR2cNwwREAQYASABEgI-HPD_BwE</v>
          </cell>
        </row>
        <row r="2188">
          <cell r="A2188" t="str">
            <v>I3278</v>
          </cell>
          <cell r="B2188" t="str">
            <v>Caño estructural 80x80x3,2</v>
          </cell>
          <cell r="C2188" t="str">
            <v>ml</v>
          </cell>
          <cell r="D2188">
            <v>2214.8760000000002</v>
          </cell>
          <cell r="E2188">
            <v>44497</v>
          </cell>
          <cell r="F2188" t="str">
            <v>MERCADO LIBRE</v>
          </cell>
          <cell r="G2188" t="str">
            <v>01_MATERIALES</v>
          </cell>
          <cell r="H2188" t="str">
            <v>ACERO</v>
          </cell>
          <cell r="J2188" t="str">
            <v>https://articulo.mercadolibre.com.ar/MLA-659769625-cano-estructural-cuadrado-de-80-x-80-x-320-mm-gramabi-en-barras-de-6-mt-de-largo-tubo-80x80x325-hierro-medidas-80x80-_JM#position=6&amp;search_layout=stack&amp;type=item&amp;tracking_id=2429d4ae-8b50-491f-8270-c043c1111703</v>
          </cell>
        </row>
        <row r="2189">
          <cell r="A2189" t="str">
            <v>I3279</v>
          </cell>
          <cell r="B2189" t="str">
            <v>Chapa C18</v>
          </cell>
          <cell r="C2189" t="str">
            <v>m2</v>
          </cell>
          <cell r="D2189">
            <v>2940.9250000000002</v>
          </cell>
          <cell r="E2189">
            <v>44497</v>
          </cell>
          <cell r="F2189" t="str">
            <v>MERCADO LIBRE</v>
          </cell>
          <cell r="G2189" t="str">
            <v>01_MATERIALES</v>
          </cell>
          <cell r="H2189" t="str">
            <v>ACERO</v>
          </cell>
          <cell r="J2189" t="str">
            <v>https://articulo.mercadolibre.com.ar/MLA-828879074-chapa-lisa-laf-n-18-125-mm-de-122-x-244-mts-_JM?matt_tool=14065579&amp;matt_word=&amp;matt_source=google&amp;matt_campaign_id=14508409190&amp;matt_ad_group_id=124055975222&amp;matt_match_type=&amp;matt_network=g&amp;matt_device=c&amp;matt_creative=543394189898&amp;matt_keyword=&amp;matt_ad_position=&amp;matt_ad_type=pla&amp;matt_merchant_id=117462954&amp;matt_product_id=MLA828879074&amp;matt_product_partition_id=1406963404221&amp;matt_target_id=aud-415044759576:pla-1406963404221&amp;gclid=EAIaIQobChMI1fvnqcnU8wIVLYlbCh3OeQ7fEAQYASABEgIO-fD_BwE</v>
          </cell>
        </row>
        <row r="2190">
          <cell r="A2190" t="str">
            <v>I3280</v>
          </cell>
          <cell r="B2190" t="str">
            <v>Caño estructural 3"</v>
          </cell>
          <cell r="C2190" t="str">
            <v>ml</v>
          </cell>
          <cell r="D2190">
            <v>837.46559999999999</v>
          </cell>
          <cell r="E2190">
            <v>44497</v>
          </cell>
          <cell r="F2190" t="str">
            <v>MERCADO LIBRE</v>
          </cell>
          <cell r="G2190" t="str">
            <v>01_MATERIALES</v>
          </cell>
          <cell r="H2190" t="str">
            <v>ACERO</v>
          </cell>
          <cell r="J2190" t="str">
            <v>https://articulo.mercadolibre.com.ar/MLA-616987039-cano-estructural-redondo-3-762mm-x-16mm-barra-x-6-mt-_JM?matt_tool=14065579&amp;matt_word=&amp;matt_source=google&amp;matt_campaign_id=14508409190&amp;matt_ad_group_id=124055975182&amp;matt_match_type=&amp;matt_network=g&amp;matt_device=c&amp;matt_creative=543394189895&amp;matt_keyword=&amp;matt_ad_position=&amp;matt_ad_type=pla&amp;matt_merchant_id=225796309&amp;matt_product_id=MLA616987039&amp;matt_product_partition_id=1406966674021&amp;matt_target_id=aud-415044759576:pla-1406966674021&amp;gclid=EAIaIQobChMIgKCC7dnW8wIV2siUCR1RgQAWEAQYAiABEgJNrPD_BwE</v>
          </cell>
        </row>
        <row r="2191">
          <cell r="A2191" t="str">
            <v>I3281</v>
          </cell>
          <cell r="B2191" t="str">
            <v>Artefacto de iluminacion estanco dos tubos led de 20 W</v>
          </cell>
          <cell r="C2191" t="str">
            <v>u</v>
          </cell>
          <cell r="D2191">
            <v>2338.8429999999998</v>
          </cell>
          <cell r="E2191">
            <v>44497</v>
          </cell>
          <cell r="F2191" t="str">
            <v>MERCADO LIBRE</v>
          </cell>
          <cell r="G2191" t="str">
            <v>01_MATERIALES</v>
          </cell>
          <cell r="J2191" t="str">
            <v>https://articulo.mercadolibre.com.ar/MLA-828322384-plafon-estanco-tipo-marea-2x18w-con-tubos-led-_JM?matt_tool=16424972&amp;matt_word=&amp;matt_source=google&amp;matt_campaign_id=14508409181&amp;matt_ad_group_id=124055974742&amp;matt_match_type=&amp;matt_network=g&amp;matt_device=c&amp;matt_creative=543394189871&amp;matt_keyword=&amp;matt_ad_position=&amp;matt_ad_type=pla&amp;matt_merchant_id=145359930&amp;matt_product_id=MLA828322384&amp;matt_product_partition_id=1403161846522&amp;matt_target_id=aud-1253629107589:pla-1403161846522&amp;gclid=EAIaIQobChMI1Zi9g-PW8wIVVgeRCh1yBgCLEAQYBSABEgK2jPD_BwE</v>
          </cell>
        </row>
        <row r="2192">
          <cell r="A2192" t="str">
            <v>I3282</v>
          </cell>
          <cell r="B2192" t="str">
            <v>Caño estructural redondo de 4" x 3,2 mm</v>
          </cell>
          <cell r="C2192" t="str">
            <v>ml</v>
          </cell>
          <cell r="D2192">
            <v>2163.9339</v>
          </cell>
          <cell r="E2192">
            <v>44497</v>
          </cell>
          <cell r="F2192" t="str">
            <v>MERCADO LIBRE</v>
          </cell>
          <cell r="G2192" t="str">
            <v>01_MATERIALES</v>
          </cell>
          <cell r="H2192" t="str">
            <v>ACERO</v>
          </cell>
          <cell r="J2192" t="str">
            <v>https://articulo.mercadolibre.com.ar/MLA-828722013-cano-redondo-4-10160-mm-espesor-320-mm-polvorines-_JM?matt_tool=14065579&amp;matt_word=&amp;matt_source=google&amp;matt_campaign_id=14508409190&amp;matt_ad_group_id=124055975182&amp;matt_match_type=&amp;matt_network=g&amp;matt_device=c&amp;matt_creative=543394189895&amp;matt_keyword=&amp;matt_ad_position=&amp;matt_ad_type=pla&amp;matt_merchant_id=271749701&amp;matt_product_id=MLA828722013&amp;matt_product_partition_id=1406966674021&amp;matt_target_id=aud-415044759576:pla-1406966674021&amp;gclid=EAIaIQobChMI2Pi1r-7W8wIVkDizAB2XTQ13EAQYAyABEgIUAvD_BwE</v>
          </cell>
        </row>
        <row r="2193">
          <cell r="A2193" t="str">
            <v>I3283</v>
          </cell>
          <cell r="B2193" t="str">
            <v>Chapa acanalada C25</v>
          </cell>
          <cell r="C2193" t="str">
            <v>m2</v>
          </cell>
          <cell r="D2193">
            <v>1468.1818000000001</v>
          </cell>
          <cell r="E2193">
            <v>44497</v>
          </cell>
          <cell r="F2193" t="str">
            <v>MERCADO LIBRE</v>
          </cell>
          <cell r="G2193" t="str">
            <v>01_MATERIALES</v>
          </cell>
          <cell r="H2193" t="str">
            <v>ACERO</v>
          </cell>
          <cell r="J2193" t="str">
            <v>https://articulo.mercadolibre.com.ar/MLA-753990097-chapa-acanalada-galvanizada-c25-oferta-x-2-metros-_JM?matt_tool=14065579&amp;matt_word=&amp;matt_source=google&amp;matt_campaign_id=14508409190&amp;matt_ad_group_id=124055975222&amp;matt_match_type=&amp;matt_network=g&amp;matt_device=c&amp;matt_creative=543394189898&amp;matt_keyword=&amp;matt_ad_position=&amp;matt_ad_type=pla&amp;matt_merchant_id=308815205&amp;matt_product_id=MLA753990097&amp;matt_product_partition_id=1403869199974&amp;matt_target_id=aud-415044759576:pla-1403869199974&amp;gclid=EAIaIQobChMI29_fo4rX8wIVBsqUCR2IUAxqEAQYByABEgJ2DPD_BwE</v>
          </cell>
        </row>
        <row r="2194">
          <cell r="A2194" t="str">
            <v>I3284</v>
          </cell>
          <cell r="B2194" t="str">
            <v>Caño estructural 20 x 40 x 3,2 mm</v>
          </cell>
          <cell r="C2194" t="str">
            <v>ml</v>
          </cell>
          <cell r="D2194">
            <v>483.47109999999998</v>
          </cell>
          <cell r="E2194">
            <v>44497</v>
          </cell>
          <cell r="F2194" t="str">
            <v>MERCADO LIBRE</v>
          </cell>
          <cell r="G2194" t="str">
            <v>01_MATERIALES</v>
          </cell>
          <cell r="H2194" t="str">
            <v>ACERO</v>
          </cell>
          <cell r="J2194" t="str">
            <v>https://articulo.mercadolibre.com.ar/MLA-618913333-cano-estructural-40-x-20-x-2mm-barra-x-6-mtrs-_JM?matt_tool=14065579&amp;matt_word=&amp;matt_source=google&amp;matt_campaign_id=14508409190&amp;matt_ad_group_id=124055975182&amp;matt_match_type=&amp;matt_network=g&amp;matt_device=c&amp;matt_creative=543394189895&amp;matt_keyword=&amp;matt_ad_position=&amp;matt_ad_type=pla&amp;matt_merchant_id=225796309&amp;matt_product_id=MLA618913333&amp;matt_product_partition_id=1406966674021&amp;matt_target_id=aud-415044759576:pla-1406966674021&amp;gclid=EAIaIQobChMIybPkkonX8wIVs_HjBx3vmQwWEAQYAyABEgLs2PD_BwE</v>
          </cell>
        </row>
        <row r="2195">
          <cell r="A2195" t="str">
            <v>I3285</v>
          </cell>
          <cell r="B2195" t="str">
            <v xml:space="preserve">Mantenimiento cubiertas provisorios paradas colectivos (subcontrato) </v>
          </cell>
          <cell r="C2195" t="str">
            <v>mes</v>
          </cell>
          <cell r="D2195">
            <v>116748.439496947</v>
          </cell>
          <cell r="E2195">
            <v>44470</v>
          </cell>
        </row>
        <row r="2196">
          <cell r="A2196" t="str">
            <v>I3286</v>
          </cell>
          <cell r="B2196" t="str">
            <v>Perfil C 80 x 50 x 1,6 mm</v>
          </cell>
          <cell r="C2196" t="str">
            <v>ml</v>
          </cell>
          <cell r="D2196">
            <v>804.54549999999995</v>
          </cell>
          <cell r="E2196">
            <v>44497</v>
          </cell>
          <cell r="F2196" t="str">
            <v>MERCADO LIBRE</v>
          </cell>
          <cell r="G2196" t="str">
            <v>01_MATERIALES</v>
          </cell>
          <cell r="H2196" t="str">
            <v>ACERO</v>
          </cell>
          <cell r="J2196" t="str">
            <v>https://articulo.mercadolibre.com.ar/MLA-610218334-perfil-c-chapa-galvanizada-de-80-x-50-x-15-x-16-mm-12-mt-gramabi-correas-techo-estructural-vigas-cabriada-entrepiso-_JM?searchVariation=34242474968#searchVariation=34242474968&amp;position=23&amp;search_layout=stack&amp;type=item&amp;tracking_id=3f1a314a-7c52-412f-8078-737c5bfbae10</v>
          </cell>
        </row>
        <row r="2197">
          <cell r="A2197" t="str">
            <v>I3287</v>
          </cell>
          <cell r="B2197" t="str">
            <v>Caño estructural de 200 x 200 x 3,2 mm</v>
          </cell>
          <cell r="C2197" t="str">
            <v>ml</v>
          </cell>
          <cell r="D2197">
            <v>3096.4187327823693</v>
          </cell>
          <cell r="E2197">
            <v>44470</v>
          </cell>
          <cell r="F2197" t="str">
            <v>Carmela SA</v>
          </cell>
          <cell r="G2197" t="str">
            <v>01_MATERIALES</v>
          </cell>
          <cell r="H2197" t="str">
            <v>ACERO</v>
          </cell>
          <cell r="J2197" t="str">
            <v>https://carmela.com.uy/productos/cano-200-200-4.75</v>
          </cell>
        </row>
        <row r="2198">
          <cell r="A2198" t="str">
            <v>I3288</v>
          </cell>
          <cell r="B2198" t="str">
            <v>Ventana fija de 1,50 x 1 mts vidrio 3+3</v>
          </cell>
          <cell r="C2198" t="str">
            <v>ml</v>
          </cell>
          <cell r="D2198">
            <v>16115.1901</v>
          </cell>
          <cell r="E2198">
            <v>44497</v>
          </cell>
          <cell r="F2198" t="str">
            <v>MERCADO LIBRE</v>
          </cell>
          <cell r="G2198" t="str">
            <v>01_MATERIALES</v>
          </cell>
          <cell r="J2198" t="str">
            <v>https://articulo.mercadolibre.com.ar/MLA-683418023-ventana-modena-aluminio-blanco-pano-fijo-150x110-vidrio-4mm-_JM?matt_tool=14065579&amp;matt_word=&amp;matt_source=google&amp;matt_campaign_id=14508409190&amp;matt_ad_group_id=124055975182&amp;matt_match_type=&amp;matt_network=g&amp;matt_device=c&amp;matt_creative=543394189895&amp;matt_keyword=&amp;matt_ad_position=&amp;matt_ad_type=pla&amp;matt_merchant_id=179772594&amp;matt_product_id=MLA683418023&amp;matt_product_partition_id=1406966674021&amp;matt_target_id=aud-415044759576:pla-1406966674021&amp;gclid=EAIaIQobChMIttO-k9Xl8wIVKAaICR1p9AY0EAQYBCABEgIkDPD_BwE</v>
          </cell>
        </row>
        <row r="2199">
          <cell r="A2199" t="str">
            <v>I3289</v>
          </cell>
          <cell r="B2199" t="str">
            <v>Chapa acanalada C22</v>
          </cell>
          <cell r="C2199" t="str">
            <v>ml</v>
          </cell>
          <cell r="D2199">
            <v>2314.0495999999998</v>
          </cell>
          <cell r="E2199">
            <v>44497</v>
          </cell>
          <cell r="F2199" t="str">
            <v>Carmela SA</v>
          </cell>
          <cell r="G2199" t="str">
            <v>01_MATERIALES</v>
          </cell>
          <cell r="H2199" t="str">
            <v>ACERO</v>
          </cell>
          <cell r="J2199" t="str">
            <v>https://articulo.mercadolibre.com.ar/MLA-1102526879-chapas-techo-galvanizadas-acanalada-c-22-super-resistente-_JM?matt_tool=14065579&amp;matt_word=&amp;matt_source=google&amp;matt_campaign_id=14508409190&amp;matt_ad_group_id=124055975222&amp;matt_match_type=&amp;matt_network=g&amp;matt_device=c&amp;matt_creative=543394189898&amp;matt_keyword=&amp;matt_ad_position=&amp;matt_ad_type=pla&amp;matt_merchant_id=121445141&amp;matt_product_id=MLA1102526879&amp;matt_product_partition_id=1403869200134&amp;matt_target_id=aud-1253629107589:pla-1403869200134&amp;gclid=EAIaIQobChMI0dbm9JLm8wIVRxV7Ch1mTwYLEAQYAiABEgJFifD_BwE</v>
          </cell>
        </row>
        <row r="2200">
          <cell r="A2200" t="str">
            <v>I3290</v>
          </cell>
          <cell r="B2200" t="str">
            <v xml:space="preserve">Caño galvanizado de 15x15 </v>
          </cell>
          <cell r="C2200" t="str">
            <v>ml</v>
          </cell>
          <cell r="D2200">
            <v>1606.5289</v>
          </cell>
          <cell r="E2200">
            <v>44497</v>
          </cell>
          <cell r="F2200" t="str">
            <v>MERCADO LIBRE</v>
          </cell>
          <cell r="G2200" t="str">
            <v>01_MATERIALES</v>
          </cell>
          <cell r="H2200" t="str">
            <v>ACERO</v>
          </cell>
          <cell r="J2200" t="str">
            <v>https://articulo.mercadolibre.com.ar/MLA-803442584-cano-cuadrado-15-x-15-x-1-m-chapa-galvanizada-_JM?matt_tool=62476992&amp;matt_word=&amp;matt_source=google&amp;matt_campaign_id=14508409193&amp;matt_ad_group_id=124055975422&amp;matt_match_type=&amp;matt_network=g&amp;matt_device=c&amp;matt_creative=543394189904&amp;matt_keyword=&amp;matt_ad_position=&amp;matt_ad_type=pla&amp;matt_merchant_id=247182674&amp;matt_product_id=MLA803442584&amp;matt_product_partition_id=1403869200214&amp;matt_target_id=aud-1253629107589:pla-1403869200214&amp;gclid=EAIaIQobChMI7dCO0Zfm8wIVFQ-tBh3LkALdEAQYASABEgL8bPD_BwE</v>
          </cell>
        </row>
        <row r="2201">
          <cell r="A2201" t="str">
            <v>I3291</v>
          </cell>
          <cell r="B2201" t="str">
            <v>Hierro angulo de 3/4 x 1/8</v>
          </cell>
          <cell r="C2201" t="str">
            <v>ml</v>
          </cell>
          <cell r="D2201">
            <v>222.31399999999999</v>
          </cell>
          <cell r="E2201">
            <v>44497</v>
          </cell>
          <cell r="F2201" t="str">
            <v>MERCADO LIBRE</v>
          </cell>
          <cell r="G2201" t="str">
            <v>01_MATERIALES</v>
          </cell>
          <cell r="H2201" t="str">
            <v>ACERO</v>
          </cell>
          <cell r="J2201" t="str">
            <v>https://articulo.mercadolibre.com.ar/MLA-800926821-angulo-de-hierro-34-x-18-191-x-32-mm-casa-manito-_JM#position=36&amp;search_layout=stack&amp;type=item&amp;tracking_id=178a7c47-9cef-4bcc-9ccf-6f74ac693526</v>
          </cell>
        </row>
        <row r="2202">
          <cell r="A2202" t="str">
            <v>I3292</v>
          </cell>
          <cell r="B2202" t="str">
            <v xml:space="preserve">Puerta de abrir de dos hojas de 2,05 x 1,50 de aluminio </v>
          </cell>
          <cell r="C2202" t="str">
            <v>u</v>
          </cell>
          <cell r="D2202">
            <v>59545.4545</v>
          </cell>
          <cell r="E2202">
            <v>44497</v>
          </cell>
          <cell r="F2202" t="str">
            <v>MERCADO LIBRE</v>
          </cell>
          <cell r="G2202" t="str">
            <v>01_MATERIALES</v>
          </cell>
          <cell r="J2202" t="str">
            <v>https://articulo.mercadolibre.com.ar/MLA-810988560-puerta-modena-abrir-aluminio-2-hojas-150x200-vidrio-entero-colocado-4mm-fabrica-_JM?matt_tool=40664728&amp;matt_word=&amp;matt_source=google&amp;matt_campaign_id=14508409199&amp;matt_ad_group_id=124055975662&amp;matt_match_type=&amp;matt_network=g&amp;matt_device=c&amp;matt_creative=543394189910&amp;matt_keyword=&amp;matt_ad_position=&amp;matt_ad_type=pla&amp;matt_merchant_id=488455291&amp;matt_product_id=MLA810988560&amp;matt_product_partition_id=1415689343951&amp;matt_target_id=aud-415044759576:pla-1415689343951&amp;gclid=EAIaIQobChMInJqgqrXm8wIVwQaRCh2jlgNaEAQYBSABEgI-ifD_BwE</v>
          </cell>
        </row>
        <row r="2203">
          <cell r="A2203" t="str">
            <v>I3293</v>
          </cell>
          <cell r="B2203" t="str">
            <v xml:space="preserve">UPN 100 </v>
          </cell>
          <cell r="C2203" t="str">
            <v>ml</v>
          </cell>
          <cell r="D2203">
            <v>2509.1639</v>
          </cell>
          <cell r="E2203">
            <v>44497</v>
          </cell>
          <cell r="F2203" t="str">
            <v>MERCADO LIBRE</v>
          </cell>
          <cell r="G2203" t="str">
            <v>01_MATERIALES</v>
          </cell>
          <cell r="H2203" t="str">
            <v>ACERO</v>
          </cell>
          <cell r="J2203" t="str">
            <v>https://articulo.mercadolibre.com.ar/MLA-750227123-perfil-u-de-hierro-del-10-upn-100-x-12mt-szpigiel-viga-cort-_JM?matt_tool=14065579&amp;matt_word=&amp;matt_source=google&amp;matt_campaign_id=14508409190&amp;matt_ad_group_id=124055975222&amp;matt_match_type=&amp;matt_network=g&amp;matt_device=c&amp;matt_creative=543394189898&amp;matt_keyword=&amp;matt_ad_position=&amp;matt_ad_type=pla&amp;matt_merchant_id=315107421&amp;matt_product_id=MLA750227123&amp;matt_product_partition_id=1403869199974&amp;matt_target_id=aud-415044759576:pla-1403869199974&amp;gclid=EAIaIQobChMIiZuUso3o8wIVCxKRCh3PzgKFEAQYASABEgLip_D_BwE</v>
          </cell>
        </row>
        <row r="2204">
          <cell r="A2204" t="str">
            <v>I3294</v>
          </cell>
          <cell r="B2204" t="str">
            <v>Chapa lisa de 1/2"</v>
          </cell>
          <cell r="C2204" t="str">
            <v>m2</v>
          </cell>
          <cell r="D2204">
            <v>29797.5556</v>
          </cell>
          <cell r="E2204">
            <v>44497</v>
          </cell>
          <cell r="F2204" t="str">
            <v>MERCADO LIBRE</v>
          </cell>
          <cell r="G2204" t="str">
            <v>01_MATERIALES</v>
          </cell>
          <cell r="H2204" t="str">
            <v>ACERO</v>
          </cell>
          <cell r="J2204" t="str">
            <v>https://articulo.mercadolibre.com.ar/MLA-1104177062-chapa-lisa-lac-12-1275-mm-sae-1010-de-150-x-300-mts-_JM?matt_tool=14065579&amp;matt_word=&amp;matt_source=google&amp;matt_campaign_id=14508409190&amp;matt_ad_group_id=124055975222&amp;matt_match_type=&amp;matt_network=g&amp;matt_device=c&amp;matt_creative=543394189898&amp;matt_keyword=&amp;matt_ad_position=&amp;matt_ad_type=pla&amp;matt_merchant_id=117462954&amp;matt_product_id=MLA1104177062&amp;matt_product_partition_id=1406963404221&amp;matt_target_id=aud-415044759576:pla-1406963404221&amp;gclid=EAIaIQobChMI4Z_-3Kno8wIVB5SzCh10QAmnEAQYASABEgIY-_D_BwE</v>
          </cell>
        </row>
        <row r="2205">
          <cell r="A2205" t="str">
            <v>I3295</v>
          </cell>
          <cell r="B2205" t="str">
            <v>Perfil angulo de 2"x1/4"</v>
          </cell>
          <cell r="C2205" t="str">
            <v>ml</v>
          </cell>
          <cell r="D2205">
            <v>979.47659999999996</v>
          </cell>
          <cell r="E2205">
            <v>44497</v>
          </cell>
          <cell r="F2205" t="str">
            <v>MERCADO LIBRE</v>
          </cell>
          <cell r="G2205" t="str">
            <v>01_MATERIALES</v>
          </cell>
          <cell r="H2205" t="str">
            <v>ACERO</v>
          </cell>
          <cell r="J2205" t="str">
            <v>https://articulo.mercadolibre.com.ar/MLA-715955526-angulo-de-hierro-2-x-14-barra-600-metros-hierros-torrent-_JM?matt_tool=62476992&amp;matt_word=&amp;matt_source=google&amp;matt_campaign_id=14508409193&amp;matt_ad_group_id=124055975422&amp;matt_match_type=&amp;matt_network=g&amp;matt_device=c&amp;matt_creative=543394189904&amp;matt_keyword=&amp;matt_ad_position=&amp;matt_ad_type=pla&amp;matt_merchant_id=117462954&amp;matt_product_id=MLA715955526&amp;matt_product_partition_id=1408934281892&amp;matt_target_id=aud-415044759576:pla-1408934281892&amp;gclid=EAIaIQobChMI8YT9s6jo8wIVF7fICh3FPAtnEAQYBSABEgK-sPD_BwE</v>
          </cell>
        </row>
        <row r="2206">
          <cell r="A2206" t="str">
            <v>I3296</v>
          </cell>
          <cell r="B2206" t="str">
            <v>Planchuela de 2" x 3/8"</v>
          </cell>
          <cell r="C2206" t="str">
            <v>ml</v>
          </cell>
          <cell r="D2206">
            <v>860.88149999999996</v>
          </cell>
          <cell r="E2206">
            <v>44497</v>
          </cell>
          <cell r="F2206" t="str">
            <v>MERCADO LIBRE</v>
          </cell>
          <cell r="G2206" t="str">
            <v>01_MATERIALES</v>
          </cell>
          <cell r="H2206" t="str">
            <v>ACERO</v>
          </cell>
          <cell r="J2206" t="str">
            <v>https://articulo.mercadolibre.com.ar/MLA-818349760-planchuela-de-hierro-2-x-38-gramabi-barra-x-6-mt-lisa-reja-_JM?matt_tool=14065579&amp;matt_word=&amp;matt_source=google&amp;matt_campaign_id=14508409190&amp;matt_ad_group_id=124055975222&amp;matt_match_type=&amp;matt_network=g&amp;matt_device=c&amp;matt_creative=543394189898&amp;matt_keyword=&amp;matt_ad_position=&amp;matt_ad_type=pla&amp;matt_merchant_id=116717206&amp;matt_product_id=MLA818349760&amp;matt_product_partition_id=1406963404221&amp;matt_target_id=aud-1253629107589:pla-1406963404221&amp;gclid=EAIaIQobChMI3J2D4avo8wIVDOTICh03OAjOEAQYASABEgIBcfD_BwE</v>
          </cell>
        </row>
        <row r="2207">
          <cell r="A2207" t="str">
            <v>I3297</v>
          </cell>
          <cell r="B2207" t="str">
            <v>Brocas de anclaje de 10 mm x 0,85</v>
          </cell>
          <cell r="C2207" t="str">
            <v>u</v>
          </cell>
          <cell r="D2207">
            <v>209.3664</v>
          </cell>
          <cell r="E2207">
            <v>44497</v>
          </cell>
          <cell r="F2207" t="str">
            <v>MERCADO LIBRE</v>
          </cell>
          <cell r="G2207" t="str">
            <v>01_MATERIALES</v>
          </cell>
          <cell r="H2207" t="str">
            <v>ACERO</v>
          </cell>
          <cell r="J2207" t="str">
            <v>https://articulo.mercadolibre.com.ar/MLA-1101038810-broca-anclaje-taco-metalico-expansion-mr-10-fischer-6u-_JM?matt_tool=62476992&amp;matt_word=&amp;matt_source=google&amp;matt_campaign_id=14508409193&amp;matt_ad_group_id=124055975422&amp;matt_match_type=&amp;matt_network=g&amp;matt_device=c&amp;matt_creative=543394189904&amp;matt_keyword=&amp;matt_ad_position=&amp;matt_ad_type=pla&amp;matt_merchant_id=247419394&amp;matt_product_id=MLA1101038810&amp;matt_product_partition_id=1408934281892&amp;matt_target_id=aud-415044759576:pla-1408934281892&amp;gclid=EAIaIQobChMIjojfzLbo8wIVB7jICh1nPQnPEAQYASABEgKJuvD_BwE</v>
          </cell>
        </row>
        <row r="2208">
          <cell r="A2208" t="str">
            <v>I3298</v>
          </cell>
          <cell r="B2208" t="str">
            <v>Perfil c 100 x 50 x 2</v>
          </cell>
          <cell r="C2208" t="str">
            <v>u</v>
          </cell>
          <cell r="D2208">
            <v>1129.4766</v>
          </cell>
          <cell r="E2208">
            <v>44497</v>
          </cell>
          <cell r="F2208" t="str">
            <v>MERCADO LIBRE</v>
          </cell>
          <cell r="G2208" t="str">
            <v>01_MATERIALES</v>
          </cell>
          <cell r="H2208" t="str">
            <v>ACERO</v>
          </cell>
          <cell r="J2208" t="str">
            <v>https://articulo.mercadolibre.com.ar/MLA-610218307-perfil-c-chapa-galvanizada-de-100-x-50-x-15-x-2-mm-12-mt-gramabi-correas-techo-reforzado-vigas-cabriada-entrepiso-_JM?searchVariation=34242497423#searchVariation=34242497423&amp;position=4&amp;search_layout=stack&amp;type=item&amp;tracking_id=5a61df3b-b05a-4fd9-9baf-e17dd25c68ca</v>
          </cell>
        </row>
        <row r="2209">
          <cell r="A2209" t="str">
            <v>I3299</v>
          </cell>
          <cell r="B2209" t="str">
            <v>Tornillos autoperforantes 14x2"</v>
          </cell>
          <cell r="C2209" t="str">
            <v>u</v>
          </cell>
          <cell r="D2209">
            <v>14.454499999999999</v>
          </cell>
          <cell r="E2209">
            <v>44497</v>
          </cell>
          <cell r="F2209" t="str">
            <v>MERCADO LIBRE</v>
          </cell>
          <cell r="G2209" t="str">
            <v>01_MATERIALES</v>
          </cell>
          <cell r="H2209" t="str">
            <v>ACERO</v>
          </cell>
          <cell r="J2209" t="str">
            <v>https://articulo.mercadolibre.com.ar/MLA-862751476-tornillo-para-chapa-hexagonal-pta-mecha-a-vul-14-x-2-x-100u-_JM?matt_tool=62476992&amp;matt_word=&amp;matt_source=google&amp;matt_campaign_id=14508409193&amp;matt_ad_group_id=124055975422&amp;matt_match_type=&amp;matt_network=g&amp;matt_device=c&amp;matt_creative=543394189904&amp;matt_keyword=&amp;matt_ad_position=&amp;matt_ad_type=pla&amp;matt_merchant_id=151273943&amp;matt_product_id=MLA862751476&amp;matt_product_partition_id=1408934281892&amp;matt_target_id=aud-1253629107589:pla-1408934281892&amp;gclid=EAIaIQobChMIlu3altro8wIVhODICh2RzQJCEAQYAiABEgK-lfD_BwE</v>
          </cell>
        </row>
        <row r="2210">
          <cell r="A2210" t="str">
            <v>I3300</v>
          </cell>
          <cell r="B2210" t="str">
            <v>Caballete galvanizado</v>
          </cell>
          <cell r="C2210" t="str">
            <v>ml</v>
          </cell>
          <cell r="D2210">
            <v>732.21489999999994</v>
          </cell>
          <cell r="E2210">
            <v>44497</v>
          </cell>
          <cell r="F2210" t="str">
            <v>MERCADO LIBRE</v>
          </cell>
          <cell r="G2210" t="str">
            <v>01_MATERIALES</v>
          </cell>
          <cell r="H2210" t="str">
            <v>ACERO</v>
          </cell>
          <cell r="J2210" t="str">
            <v>https://articulo.mercadolibre.com.ar/MLA-676710214-caballete-050mt-tira-de-2-metros-zincada-gk-_JM?matt_tool=62476992&amp;matt_word=&amp;matt_source=google&amp;matt_campaign_id=14508409193&amp;matt_ad_group_id=124055975422&amp;matt_match_type=&amp;matt_network=g&amp;matt_device=c&amp;matt_creative=543394189904&amp;matt_keyword=&amp;matt_ad_position=&amp;matt_ad_type=pla&amp;matt_merchant_id=180210535&amp;matt_product_id=MLA676710214&amp;matt_product_partition_id=1408934281892&amp;matt_target_id=aud-415044759576:pla-1408934281892&amp;gclid=EAIaIQobChMIkYWm6Nro8wIVReHICh3EUgavEAQYASABEgI5afD_BwE</v>
          </cell>
        </row>
        <row r="2211">
          <cell r="A2211" t="str">
            <v>I3301</v>
          </cell>
          <cell r="B2211" t="str">
            <v>Malla reticulada electrosoldada de 50 x 50</v>
          </cell>
          <cell r="C2211" t="str">
            <v>m2</v>
          </cell>
          <cell r="D2211">
            <v>1383.0945999999999</v>
          </cell>
          <cell r="E2211">
            <v>44497</v>
          </cell>
          <cell r="F2211" t="str">
            <v>MERCADO LIBRE</v>
          </cell>
          <cell r="G2211" t="str">
            <v>01_MATERIALES</v>
          </cell>
          <cell r="H2211" t="str">
            <v>ACERO</v>
          </cell>
          <cell r="J2211" t="str">
            <v>https://www.carlosisla.com.ar/producto/malla-sima-q141-galvanizada-50x50x3mm/?dTribesID=5JyEqDXpk6ht8ICpFYnSehQR5jB0CGYo%7Cadtribes%7C28425&amp;utm_source=Google%20Merchant%20Promotions%20Feed&amp;utm_campaign=avnd&amp;utm_medium=cpc&amp;utm_term=28425&amp;gclid=EAIaIQobChMI4pGsoezo8wIVElNyCh0imAzmEAYYBSABEgLrNPD_BwE</v>
          </cell>
        </row>
        <row r="2212">
          <cell r="A2212" t="str">
            <v>I3302</v>
          </cell>
          <cell r="B2212" t="str">
            <v>Perfil angulo 3/4"</v>
          </cell>
          <cell r="C2212" t="str">
            <v>ml</v>
          </cell>
          <cell r="D2212">
            <v>209.792</v>
          </cell>
          <cell r="E2212">
            <v>44497</v>
          </cell>
          <cell r="F2212" t="str">
            <v>MERCADO LIBRE</v>
          </cell>
          <cell r="G2212" t="str">
            <v>01_MATERIALES</v>
          </cell>
          <cell r="H2212" t="str">
            <v>ACERO</v>
          </cell>
          <cell r="J2212" t="str">
            <v>https://articulo.mercadolibre.com.ar/MLA-780097895-angulo-de-hierro-de-34-x-18-en-barras-de-6mt-szpigiel-_JM?matt_tool=62476992&amp;matt_word=&amp;matt_source=google&amp;matt_campaign_id=14508409193&amp;matt_ad_group_id=124055975422&amp;matt_match_type=&amp;matt_network=g&amp;matt_device=c&amp;matt_creative=543394189904&amp;matt_keyword=&amp;matt_ad_position=&amp;matt_ad_type=pla&amp;matt_merchant_id=315107421&amp;matt_product_id=MLA780097895&amp;matt_product_partition_id=1408934281892&amp;matt_target_id=aud-415044759576:pla-1408934281892&amp;gclid=EAIaIQobChMIhJ_Qru3o8wIVpQiICR399wLrEAQYASABEgKj_vD_BwE</v>
          </cell>
        </row>
        <row r="2213">
          <cell r="A2213" t="str">
            <v>I3303</v>
          </cell>
          <cell r="B2213" t="str">
            <v>UPN 200</v>
          </cell>
          <cell r="C2213" t="str">
            <v>ml</v>
          </cell>
          <cell r="D2213">
            <v>5860.8815000000004</v>
          </cell>
          <cell r="E2213">
            <v>44497</v>
          </cell>
          <cell r="F2213" t="str">
            <v>MERCADO LIBRE</v>
          </cell>
          <cell r="G2213" t="str">
            <v>01_MATERIALES</v>
          </cell>
          <cell r="H2213" t="str">
            <v>ACERO</v>
          </cell>
          <cell r="J2213" t="str">
            <v>https://articulo.mercadolibre.com.ar/MLA-610218117-perfil-u-de-hierro-del-20-upn-200-x-6-mt-viga-gramabi-cortes-a-medida-columnas-acero-estructura-resistencia-_JM?searchVariation=34242474929#searchVariation=34242474929&amp;position=1&amp;search_layout=stack&amp;type=item&amp;tracking_id=8ff2f6d4-a255-4f8e-89b0-432942278f48</v>
          </cell>
        </row>
        <row r="2214">
          <cell r="A2214" t="str">
            <v>I3304</v>
          </cell>
          <cell r="B2214" t="str">
            <v>UPN 160</v>
          </cell>
          <cell r="C2214" t="str">
            <v>ml</v>
          </cell>
          <cell r="D2214">
            <v>4543.9394000000002</v>
          </cell>
          <cell r="E2214">
            <v>44497</v>
          </cell>
          <cell r="F2214" t="str">
            <v>MERCADO LIBRE</v>
          </cell>
          <cell r="G2214" t="str">
            <v>01_MATERIALES</v>
          </cell>
          <cell r="H2214" t="str">
            <v>ACERO</v>
          </cell>
          <cell r="J2214" t="str">
            <v>https://articulo.mercadolibre.com.ar/MLA-825812783-hierro-perfil-upn-160-x-600-metros-viga-cortes-a-medida-_JM#position=3&amp;search_layout=stack&amp;type=item&amp;tracking_id=338c664e-516d-4b47-b256-7890439b9efc</v>
          </cell>
        </row>
        <row r="2215">
          <cell r="A2215" t="str">
            <v>I3305</v>
          </cell>
          <cell r="B2215" t="str">
            <v>IPB 180</v>
          </cell>
          <cell r="C2215" t="str">
            <v>ml</v>
          </cell>
          <cell r="D2215">
            <v>5387.8788000000004</v>
          </cell>
          <cell r="E2215">
            <v>44497</v>
          </cell>
          <cell r="F2215" t="str">
            <v>MERCADO LIBRE</v>
          </cell>
          <cell r="G2215" t="str">
            <v>01_MATERIALES</v>
          </cell>
          <cell r="H2215" t="str">
            <v>ACERO</v>
          </cell>
          <cell r="J2215" t="str">
            <v>https://articulo.mercadolibre.com.ar/MLA-773354293-hierro-doble-t-perfil-ipn-180-x-600-metros-hierros-torrent-_JM#position=18&amp;search_layout=stack&amp;type=item&amp;tracking_id=e2119235-7e4b-40f7-b040-11399d4844f0</v>
          </cell>
        </row>
        <row r="2216">
          <cell r="A2216" t="str">
            <v>I3306</v>
          </cell>
          <cell r="B2216" t="str">
            <v>Caño Galvanizado De 4'' X 6.40 Mts</v>
          </cell>
          <cell r="C2216" t="str">
            <v>ml</v>
          </cell>
          <cell r="D2216">
            <v>5270.14</v>
          </cell>
          <cell r="E2216">
            <v>44496</v>
          </cell>
          <cell r="F2216" t="str">
            <v>MERCADO LIBRE</v>
          </cell>
          <cell r="G2216" t="str">
            <v>01_MATERIALES</v>
          </cell>
          <cell r="H2216" t="str">
            <v>ACERO</v>
          </cell>
          <cell r="J2216" t="str">
            <v>SIN CÓDIGO</v>
          </cell>
        </row>
        <row r="2217">
          <cell r="A2217" t="str">
            <v>I3307</v>
          </cell>
          <cell r="B2217" t="str">
            <v>Caño estructural de 200 x 200 x 3,2 mm</v>
          </cell>
          <cell r="C2217" t="str">
            <v>ml</v>
          </cell>
          <cell r="D2217">
            <v>3096.4187000000002</v>
          </cell>
          <cell r="E2217">
            <v>44497</v>
          </cell>
          <cell r="F2217" t="str">
            <v>Carmela SA</v>
          </cell>
          <cell r="G2217" t="str">
            <v>01_MATERIALES</v>
          </cell>
          <cell r="H2217" t="str">
            <v>ACERO</v>
          </cell>
          <cell r="J2217" t="str">
            <v>https://carmela.com.uy/productos/cano-200-200-4.75</v>
          </cell>
        </row>
      </sheetData>
      <sheetData sheetId="11"/>
      <sheetData sheetId="12"/>
      <sheetData sheetId="13"/>
      <sheetData sheetId="14">
        <row r="4">
          <cell r="C4">
            <v>44470</v>
          </cell>
        </row>
        <row r="13">
          <cell r="H13">
            <v>788.54063999999994</v>
          </cell>
        </row>
        <row r="14">
          <cell r="H14">
            <v>671.90166399999998</v>
          </cell>
        </row>
        <row r="15">
          <cell r="H15">
            <v>619.56918399999995</v>
          </cell>
        </row>
        <row r="16">
          <cell r="H16">
            <v>568.72268799999995</v>
          </cell>
        </row>
      </sheetData>
      <sheetData sheetId="15"/>
      <sheetData sheetId="16">
        <row r="1">
          <cell r="A1" t="str">
            <v>ANALISIS DE COSTOS</v>
          </cell>
        </row>
      </sheetData>
      <sheetData sheetId="17"/>
      <sheetData sheetId="18"/>
      <sheetData sheetId="19"/>
      <sheetData sheetId="20"/>
      <sheetData sheetId="21">
        <row r="8">
          <cell r="A8" t="str">
            <v>ID TAREA</v>
          </cell>
          <cell r="B8" t="str">
            <v>ID ANA</v>
          </cell>
          <cell r="C8" t="str">
            <v>RUBRO</v>
          </cell>
          <cell r="D8" t="str">
            <v>TAREA</v>
          </cell>
          <cell r="E8" t="str">
            <v>UNIDAD</v>
          </cell>
          <cell r="F8" t="str">
            <v>CANT</v>
          </cell>
          <cell r="G8" t="str">
            <v>C. UNITARIO</v>
          </cell>
          <cell r="H8" t="str">
            <v>COSTO PARCIAL</v>
          </cell>
          <cell r="I8" t="str">
            <v>COSTO TOTAL</v>
          </cell>
          <cell r="J8" t="str">
            <v>FECHA</v>
          </cell>
          <cell r="K8" t="str">
            <v>DESCRIPCION PARA EL PRESUPUESTO</v>
          </cell>
          <cell r="L8" t="str">
            <v>RES</v>
          </cell>
          <cell r="M8" t="str">
            <v>CÓMPUTOS</v>
          </cell>
          <cell r="N8" t="str">
            <v>TOTAL</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2">
          <cell r="A2" t="str">
            <v>01_MATERIALES</v>
          </cell>
        </row>
        <row r="3">
          <cell r="A3" t="str">
            <v>02_MANO_DE_OBRA</v>
          </cell>
        </row>
        <row r="4">
          <cell r="A4" t="str">
            <v>03_EQUIPOS</v>
          </cell>
        </row>
        <row r="5">
          <cell r="A5" t="str">
            <v>04_SUBCONTRATOS</v>
          </cell>
        </row>
      </sheetData>
      <sheetData sheetId="38"/>
      <sheetData sheetId="39"/>
      <sheetData sheetId="40"/>
      <sheetData sheetId="41">
        <row r="2">
          <cell r="A2" t="str">
            <v>00 ADICIONAL ADIF</v>
          </cell>
        </row>
        <row r="3">
          <cell r="A3" t="str">
            <v>00 ADICIONAL LP 22-18</v>
          </cell>
        </row>
        <row r="4">
          <cell r="A4" t="str">
            <v>01 DEMOLICIONES</v>
          </cell>
        </row>
        <row r="5">
          <cell r="A5" t="str">
            <v>02 TRABAJOS PRELIMINARES</v>
          </cell>
        </row>
        <row r="6">
          <cell r="A6" t="str">
            <v>03 MOVIMIENTO DE SUELOS</v>
          </cell>
        </row>
        <row r="7">
          <cell r="A7" t="str">
            <v>04 FUNDACIONES</v>
          </cell>
        </row>
        <row r="8">
          <cell r="A8" t="str">
            <v>05 ESTRUCTURAS RESISTENTES</v>
          </cell>
        </row>
        <row r="9">
          <cell r="A9" t="str">
            <v>06 MAMPOSTERÍA, Y OTROS CERRAMIENTOS</v>
          </cell>
        </row>
        <row r="10">
          <cell r="A10" t="str">
            <v>07 AISLACIONES</v>
          </cell>
        </row>
        <row r="11">
          <cell r="A11" t="str">
            <v>08 REVOQUES</v>
          </cell>
        </row>
        <row r="12">
          <cell r="A12" t="str">
            <v>09 CONTRAPISOS</v>
          </cell>
        </row>
        <row r="13">
          <cell r="A13" t="str">
            <v>10 CARPETAS</v>
          </cell>
        </row>
        <row r="14">
          <cell r="A14" t="str">
            <v>11 PISOS</v>
          </cell>
        </row>
        <row r="15">
          <cell r="A15" t="str">
            <v>12 ZOCALOS</v>
          </cell>
        </row>
        <row r="16">
          <cell r="A16" t="str">
            <v>13 CIELORRASOS</v>
          </cell>
        </row>
        <row r="17">
          <cell r="A17" t="str">
            <v>14 REVESTIMIENTOS</v>
          </cell>
        </row>
        <row r="18">
          <cell r="A18" t="str">
            <v>15 YESERIA</v>
          </cell>
        </row>
        <row r="19">
          <cell r="A19" t="str">
            <v>16 CUBIERTAS</v>
          </cell>
        </row>
        <row r="20">
          <cell r="A20" t="str">
            <v>17 CARPINTERÍA METÁLICA Y DE PVC</v>
          </cell>
        </row>
        <row r="21">
          <cell r="A21" t="str">
            <v>17.1 CARPINTERIA DE ALUMINIO</v>
          </cell>
        </row>
        <row r="22">
          <cell r="A22" t="str">
            <v>17.2 CARPINTERIA DE ACERO INOXIDABLE</v>
          </cell>
        </row>
        <row r="23">
          <cell r="A23" t="str">
            <v>18 CARPINTERÍA DE MADERA</v>
          </cell>
        </row>
        <row r="24">
          <cell r="A24" t="str">
            <v>19 HERRERÍA</v>
          </cell>
        </row>
        <row r="25">
          <cell r="A25" t="str">
            <v xml:space="preserve">20 CORTINAS DE ENROLLAR </v>
          </cell>
        </row>
        <row r="26">
          <cell r="A26" t="str">
            <v>21 HERRAJES Y CERRAJERÍA</v>
          </cell>
        </row>
        <row r="27">
          <cell r="A27" t="str">
            <v>22 CONDUCTOS Y VENTILACIONES</v>
          </cell>
        </row>
        <row r="28">
          <cell r="A28" t="str">
            <v>23 INSTALACIÓN SANITARIA</v>
          </cell>
        </row>
        <row r="29">
          <cell r="A29" t="str">
            <v>23.1 AGUA FRIA Y CALIENTE</v>
          </cell>
        </row>
        <row r="30">
          <cell r="A30" t="str">
            <v>23.2 DESAGUES CLOACALES</v>
          </cell>
        </row>
        <row r="31">
          <cell r="A31" t="str">
            <v>23.3 DESAGUES PLUVIALES</v>
          </cell>
        </row>
        <row r="32">
          <cell r="A32" t="str">
            <v>23.4 ARTEFACTOS SANITARIOS</v>
          </cell>
        </row>
        <row r="33">
          <cell r="A33" t="str">
            <v>23.5 GRIFERIAS</v>
          </cell>
        </row>
        <row r="34">
          <cell r="A34" t="str">
            <v>24 INSTALACIÓN CONTRA INCENDIO</v>
          </cell>
        </row>
        <row r="35">
          <cell r="A35" t="str">
            <v>25 INSTALACIÓN DE GAS</v>
          </cell>
        </row>
        <row r="36">
          <cell r="A36" t="str">
            <v>26 INSTALACIÓN ELÉCTRICA</v>
          </cell>
        </row>
        <row r="37">
          <cell r="A37" t="str">
            <v>27 INSTALACIÓN DE ELECTROMECANICAS</v>
          </cell>
        </row>
        <row r="38">
          <cell r="A38" t="str">
            <v>28 CALEFACCIÓN</v>
          </cell>
        </row>
        <row r="39">
          <cell r="A39" t="str">
            <v>29 AIRE ACONDICIONADO</v>
          </cell>
        </row>
        <row r="40">
          <cell r="A40" t="str">
            <v>30 EQUIPAMIENTO</v>
          </cell>
        </row>
        <row r="41">
          <cell r="A41" t="str">
            <v>31 AMOBLAMIENTO</v>
          </cell>
        </row>
        <row r="42">
          <cell r="A42" t="str">
            <v>32 TERMINACIONES ESPECIALES</v>
          </cell>
        </row>
        <row r="43">
          <cell r="A43" t="str">
            <v>33 VIDRIOS, CRISTALES, ESPEJOS</v>
          </cell>
        </row>
        <row r="44">
          <cell r="A44" t="str">
            <v>34 PINTURA</v>
          </cell>
        </row>
        <row r="45">
          <cell r="A45" t="str">
            <v>35 OBRAS EXTERIORES</v>
          </cell>
        </row>
        <row r="46">
          <cell r="A46" t="str">
            <v>36 SISTEMAS DE COMUNICACIONES</v>
          </cell>
        </row>
        <row r="47">
          <cell r="A47" t="str">
            <v>37 SISTEMAS ELECTRÓNICOS Y DE SEGURIDAD</v>
          </cell>
        </row>
        <row r="48">
          <cell r="A48" t="str">
            <v>38 DOCUMENTOS CONFORME A OBRA</v>
          </cell>
        </row>
        <row r="49">
          <cell r="A49" t="str">
            <v>39 AYUDAS PARA LA CONSTRUCCION</v>
          </cell>
        </row>
        <row r="50">
          <cell r="A50" t="str">
            <v>40 PAVIMENTOS</v>
          </cell>
        </row>
        <row r="51">
          <cell r="A51" t="str">
            <v>41 RED DE AGUA</v>
          </cell>
        </row>
        <row r="52">
          <cell r="A52" t="str">
            <v>42 RED CLOACAL</v>
          </cell>
        </row>
        <row r="53">
          <cell r="A53" t="str">
            <v>43 RED DE GAS</v>
          </cell>
        </row>
        <row r="54">
          <cell r="A54" t="str">
            <v>44 RED ELECTRICA</v>
          </cell>
        </row>
        <row r="55">
          <cell r="A55" t="str">
            <v>45 MARMOLERÍA</v>
          </cell>
        </row>
        <row r="56">
          <cell r="A56" t="str">
            <v>46 MESADAS</v>
          </cell>
        </row>
        <row r="57">
          <cell r="A57" t="str">
            <v>47 MUEBLES</v>
          </cell>
        </row>
        <row r="58">
          <cell r="A58" t="str">
            <v>49 ESPACIOS VERDES</v>
          </cell>
        </row>
        <row r="59">
          <cell r="A59" t="str">
            <v>50 TERMINACIONES INTERIORES</v>
          </cell>
        </row>
        <row r="60">
          <cell r="A60" t="str">
            <v>51 COSTOS INDIRECTOS</v>
          </cell>
        </row>
        <row r="61">
          <cell r="A61" t="str">
            <v>80 MODELO</v>
          </cell>
        </row>
        <row r="62">
          <cell r="A62" t="str">
            <v>81 MODELO POR M2</v>
          </cell>
        </row>
        <row r="63">
          <cell r="A63" t="str">
            <v>83 CUALQUIERA</v>
          </cell>
        </row>
        <row r="64">
          <cell r="A64" t="str">
            <v>90 AUXILIARES</v>
          </cell>
        </row>
        <row r="65">
          <cell r="A65" t="str">
            <v>91 MEZCLAS</v>
          </cell>
        </row>
        <row r="66">
          <cell r="A66" t="str">
            <v>92 HORMIGONES</v>
          </cell>
        </row>
        <row r="67">
          <cell r="A67" t="str">
            <v>93 AISLACIONES Y MEMBRANAS</v>
          </cell>
        </row>
        <row r="68">
          <cell r="A68" t="str">
            <v>94 SELLADORES Y JUNTAS</v>
          </cell>
        </row>
        <row r="69">
          <cell r="A69" t="str">
            <v>95 COSTO OPERATIVO EQUIPOS</v>
          </cell>
        </row>
        <row r="70">
          <cell r="A70" t="str">
            <v>96 ANDENES PROVISORIOS</v>
          </cell>
        </row>
        <row r="71">
          <cell r="A71" t="str">
            <v>97 AYUDA DE GREMIOS</v>
          </cell>
        </row>
        <row r="72">
          <cell r="A72" t="str">
            <v>ACASUSSO</v>
          </cell>
        </row>
        <row r="73">
          <cell r="A73" t="str">
            <v>ADICIONAL MORENO</v>
          </cell>
        </row>
        <row r="74">
          <cell r="A74" t="str">
            <v>ADROGUE</v>
          </cell>
        </row>
        <row r="75">
          <cell r="A75" t="str">
            <v>AGNESE</v>
          </cell>
        </row>
        <row r="76">
          <cell r="A76" t="str">
            <v>ALEJANDRO KORN</v>
          </cell>
        </row>
        <row r="77">
          <cell r="A77" t="str">
            <v>ALTE BROWN</v>
          </cell>
        </row>
        <row r="78">
          <cell r="A78" t="str">
            <v>BENAVIDEZ</v>
          </cell>
        </row>
        <row r="79">
          <cell r="A79" t="str">
            <v>BPE</v>
          </cell>
        </row>
        <row r="80">
          <cell r="A80" t="str">
            <v>CHANDIAS</v>
          </cell>
        </row>
        <row r="81">
          <cell r="A81" t="str">
            <v>DURLOCK</v>
          </cell>
        </row>
        <row r="82">
          <cell r="A82" t="str">
            <v>EL TALAR</v>
          </cell>
        </row>
        <row r="83">
          <cell r="A83" t="str">
            <v>ENERGÍA SOLAR</v>
          </cell>
        </row>
        <row r="84">
          <cell r="A84" t="str">
            <v>EQUIPAMIENTO</v>
          </cell>
        </row>
        <row r="85">
          <cell r="A85" t="str">
            <v>ESCOBAR</v>
          </cell>
        </row>
        <row r="86">
          <cell r="A86" t="str">
            <v>GASTOS GENERALES</v>
          </cell>
        </row>
        <row r="87">
          <cell r="A87" t="str">
            <v>ITUZAINGÓ</v>
          </cell>
        </row>
        <row r="88">
          <cell r="A88" t="str">
            <v>JLS</v>
          </cell>
        </row>
        <row r="89">
          <cell r="A89" t="str">
            <v>JUNIN</v>
          </cell>
        </row>
        <row r="90">
          <cell r="A90" t="str">
            <v>LA PLATA</v>
          </cell>
        </row>
        <row r="91">
          <cell r="A91" t="str">
            <v>LA RIBERA 2</v>
          </cell>
        </row>
        <row r="92">
          <cell r="A92" t="str">
            <v>LAS HERAS</v>
          </cell>
        </row>
        <row r="93">
          <cell r="A93" t="str">
            <v>LOMAS DE ZAMORA</v>
          </cell>
        </row>
        <row r="94">
          <cell r="A94" t="str">
            <v>LUJAN</v>
          </cell>
        </row>
        <row r="95">
          <cell r="A95" t="str">
            <v>MERCEDES</v>
          </cell>
        </row>
        <row r="96">
          <cell r="A96" t="str">
            <v>MERLO</v>
          </cell>
        </row>
        <row r="97">
          <cell r="A97" t="str">
            <v>MESADAS</v>
          </cell>
        </row>
        <row r="98">
          <cell r="A98" t="str">
            <v>Módulos</v>
          </cell>
        </row>
        <row r="99">
          <cell r="A99" t="str">
            <v>NUEVO</v>
          </cell>
        </row>
        <row r="100">
          <cell r="A100" t="str">
            <v>OBRA</v>
          </cell>
        </row>
        <row r="101">
          <cell r="A101" t="str">
            <v>PACHECO</v>
          </cell>
        </row>
        <row r="102">
          <cell r="A102" t="str">
            <v>Peatonalización Burzaco</v>
          </cell>
        </row>
        <row r="103">
          <cell r="A103" t="str">
            <v>PILAR</v>
          </cell>
        </row>
        <row r="104">
          <cell r="A104" t="str">
            <v>PILOTES</v>
          </cell>
        </row>
        <row r="105">
          <cell r="A105" t="str">
            <v>RAMAL TIGRE</v>
          </cell>
        </row>
        <row r="106">
          <cell r="A106" t="str">
            <v>RAMPAS</v>
          </cell>
        </row>
        <row r="107">
          <cell r="A107" t="str">
            <v>RETIRO CUBIERTAS</v>
          </cell>
        </row>
        <row r="108">
          <cell r="A108" t="str">
            <v>SEÑALÉTICA</v>
          </cell>
        </row>
        <row r="109">
          <cell r="A109" t="str">
            <v>SUAREZ</v>
          </cell>
        </row>
        <row r="110">
          <cell r="A110" t="str">
            <v>TEMPERLEY</v>
          </cell>
        </row>
        <row r="111">
          <cell r="A111" t="str">
            <v>VILLA DOMÍNICO</v>
          </cell>
        </row>
      </sheetData>
      <sheetData sheetId="42"/>
      <sheetData sheetId="43"/>
      <sheetData sheetId="44"/>
      <sheetData sheetId="45"/>
      <sheetData sheetId="46"/>
      <sheetData sheetId="4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Presupuesto"/>
      <sheetName val="Listado Patron"/>
      <sheetName val="CARPAYPORTERIA"/>
      <sheetName val="CARPTEXTERO"/>
      <sheetName val="pres electrico"/>
    </sheetNames>
    <sheetDataSet>
      <sheetData sheetId="0">
        <row r="6">
          <cell r="C6">
            <v>50</v>
          </cell>
        </row>
        <row r="7">
          <cell r="C7">
            <v>5</v>
          </cell>
        </row>
        <row r="8">
          <cell r="C8">
            <v>80</v>
          </cell>
        </row>
        <row r="9">
          <cell r="C9">
            <v>40</v>
          </cell>
        </row>
        <row r="10">
          <cell r="C10">
            <v>35</v>
          </cell>
        </row>
        <row r="11">
          <cell r="C11">
            <v>20</v>
          </cell>
        </row>
        <row r="13">
          <cell r="C13">
            <v>90</v>
          </cell>
        </row>
      </sheetData>
      <sheetData sheetId="1"/>
      <sheetData sheetId="2"/>
      <sheetData sheetId="3"/>
      <sheetData sheetId="4"/>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336"/>
  <sheetViews>
    <sheetView tabSelected="1" view="pageBreakPreview" zoomScale="85" zoomScaleNormal="90" zoomScaleSheetLayoutView="85" workbookViewId="0">
      <pane xSplit="9" ySplit="10" topLeftCell="J299" activePane="bottomRight" state="frozen"/>
      <selection pane="topRight" activeCell="L4" sqref="L4"/>
      <selection pane="bottomLeft" activeCell="A11" sqref="A11"/>
      <selection pane="bottomRight" activeCell="B1" sqref="B1:I326"/>
    </sheetView>
  </sheetViews>
  <sheetFormatPr baseColWidth="10" defaultColWidth="11.44140625" defaultRowHeight="13.2" x14ac:dyDescent="0.25"/>
  <cols>
    <col min="1" max="1" width="2.44140625" style="2" customWidth="1"/>
    <col min="2" max="2" width="11" style="2" customWidth="1"/>
    <col min="3" max="3" width="60.77734375" style="2" customWidth="1"/>
    <col min="4" max="4" width="9.33203125" style="2" customWidth="1"/>
    <col min="5" max="5" width="8.21875" style="2" bestFit="1" customWidth="1"/>
    <col min="6" max="6" width="15.33203125" style="2" customWidth="1"/>
    <col min="7" max="8" width="19.33203125" style="2" customWidth="1"/>
    <col min="9" max="9" width="18.44140625" style="1" customWidth="1"/>
    <col min="10" max="16384" width="11.44140625" style="2"/>
  </cols>
  <sheetData>
    <row r="1" spans="2:9" ht="93.6" customHeight="1" thickBot="1" x14ac:dyDescent="0.3">
      <c r="B1" s="261"/>
      <c r="C1" s="262"/>
      <c r="D1" s="262"/>
      <c r="E1" s="262"/>
      <c r="F1" s="262"/>
      <c r="G1" s="262"/>
      <c r="H1" s="262"/>
      <c r="I1" s="263"/>
    </row>
    <row r="2" spans="2:9" x14ac:dyDescent="0.25">
      <c r="B2" s="245" t="s">
        <v>0</v>
      </c>
      <c r="C2" s="246"/>
      <c r="D2" s="246"/>
      <c r="E2" s="246"/>
      <c r="F2" s="246"/>
      <c r="G2" s="246"/>
      <c r="H2" s="246"/>
      <c r="I2" s="247"/>
    </row>
    <row r="3" spans="2:9" ht="22.2" customHeight="1" x14ac:dyDescent="0.25">
      <c r="B3" s="248" t="s">
        <v>1</v>
      </c>
      <c r="C3" s="249"/>
      <c r="D3" s="249"/>
      <c r="E3" s="250"/>
      <c r="F3" s="251" t="s">
        <v>666</v>
      </c>
      <c r="G3" s="252"/>
      <c r="H3" s="252"/>
      <c r="I3" s="253"/>
    </row>
    <row r="4" spans="2:9" ht="15" customHeight="1" thickBot="1" x14ac:dyDescent="0.3">
      <c r="B4" s="3" t="s">
        <v>2</v>
      </c>
      <c r="C4" s="275"/>
      <c r="D4" s="275"/>
      <c r="E4" s="276"/>
      <c r="F4" s="254"/>
      <c r="G4" s="255"/>
      <c r="H4" s="255"/>
      <c r="I4" s="256"/>
    </row>
    <row r="5" spans="2:9" ht="13.8" thickBot="1" x14ac:dyDescent="0.3">
      <c r="B5" s="257"/>
      <c r="C5" s="258"/>
      <c r="D5" s="258"/>
      <c r="E5" s="258"/>
      <c r="F5" s="259"/>
      <c r="G5" s="259"/>
      <c r="H5" s="259"/>
      <c r="I5" s="260"/>
    </row>
    <row r="6" spans="2:9" ht="30" customHeight="1" thickBot="1" x14ac:dyDescent="0.3">
      <c r="B6" s="264" t="s">
        <v>569</v>
      </c>
      <c r="C6" s="265"/>
      <c r="D6" s="265"/>
      <c r="E6" s="266"/>
      <c r="F6" s="277">
        <v>46174</v>
      </c>
      <c r="G6" s="278"/>
      <c r="H6" s="278"/>
      <c r="I6" s="279"/>
    </row>
    <row r="7" spans="2:9" ht="13.8" thickBot="1" x14ac:dyDescent="0.3">
      <c r="B7" s="257"/>
      <c r="C7" s="258"/>
      <c r="D7" s="258"/>
      <c r="E7" s="258"/>
      <c r="F7" s="259"/>
      <c r="G7" s="259"/>
      <c r="H7" s="259"/>
      <c r="I7" s="260"/>
    </row>
    <row r="8" spans="2:9" ht="13.8" thickBot="1" x14ac:dyDescent="0.3">
      <c r="B8" s="267" t="s">
        <v>3</v>
      </c>
      <c r="C8" s="269" t="s">
        <v>4</v>
      </c>
      <c r="D8" s="271" t="s">
        <v>5</v>
      </c>
      <c r="E8" s="272"/>
      <c r="F8" s="271" t="s">
        <v>6</v>
      </c>
      <c r="G8" s="273"/>
      <c r="H8" s="273"/>
      <c r="I8" s="274"/>
    </row>
    <row r="9" spans="2:9" ht="40.200000000000003" thickBot="1" x14ac:dyDescent="0.3">
      <c r="B9" s="268"/>
      <c r="C9" s="270"/>
      <c r="D9" s="5" t="s">
        <v>7</v>
      </c>
      <c r="E9" s="6" t="s">
        <v>8</v>
      </c>
      <c r="F9" s="7" t="s">
        <v>9</v>
      </c>
      <c r="G9" s="8" t="s">
        <v>10</v>
      </c>
      <c r="H9" s="7" t="s">
        <v>11</v>
      </c>
      <c r="I9" s="7" t="s">
        <v>12</v>
      </c>
    </row>
    <row r="10" spans="2:9" ht="13.8" thickBot="1" x14ac:dyDescent="0.3">
      <c r="B10" s="242" t="s">
        <v>13</v>
      </c>
      <c r="C10" s="243"/>
      <c r="D10" s="243"/>
      <c r="E10" s="243"/>
      <c r="F10" s="243"/>
      <c r="G10" s="243"/>
      <c r="H10" s="243"/>
      <c r="I10" s="244"/>
    </row>
    <row r="11" spans="2:9" ht="13.8" thickBot="1" x14ac:dyDescent="0.3">
      <c r="B11" s="280" t="s">
        <v>14</v>
      </c>
      <c r="C11" s="243"/>
      <c r="D11" s="243"/>
      <c r="E11" s="243"/>
      <c r="F11" s="243"/>
      <c r="G11" s="243"/>
      <c r="H11" s="243"/>
      <c r="I11" s="244"/>
    </row>
    <row r="12" spans="2:9" ht="13.8" thickBot="1" x14ac:dyDescent="0.3">
      <c r="B12" s="9">
        <v>1</v>
      </c>
      <c r="C12" s="10" t="s">
        <v>15</v>
      </c>
      <c r="D12" s="11"/>
      <c r="E12" s="12"/>
      <c r="F12" s="12"/>
      <c r="G12" s="12"/>
      <c r="H12" s="13">
        <f>SUM(G13:G20)</f>
        <v>0</v>
      </c>
      <c r="I12" s="14" t="e">
        <f>+H12/$H$292</f>
        <v>#DIV/0!</v>
      </c>
    </row>
    <row r="13" spans="2:9" x14ac:dyDescent="0.25">
      <c r="B13" s="112" t="s">
        <v>16</v>
      </c>
      <c r="C13" s="16" t="s">
        <v>17</v>
      </c>
      <c r="D13" s="15" t="s">
        <v>18</v>
      </c>
      <c r="E13" s="17">
        <v>717.63499999999999</v>
      </c>
      <c r="F13" s="18"/>
      <c r="G13" s="19">
        <f>E13*F13</f>
        <v>0</v>
      </c>
      <c r="H13" s="20"/>
      <c r="I13" s="113" t="e">
        <f t="shared" ref="I13:I20" si="0">+G13/$H$292</f>
        <v>#DIV/0!</v>
      </c>
    </row>
    <row r="14" spans="2:9" x14ac:dyDescent="0.25">
      <c r="B14" s="112" t="s">
        <v>19</v>
      </c>
      <c r="C14" s="21" t="s">
        <v>20</v>
      </c>
      <c r="D14" s="22" t="s">
        <v>21</v>
      </c>
      <c r="E14" s="17">
        <v>120</v>
      </c>
      <c r="F14" s="23"/>
      <c r="G14" s="24">
        <f t="shared" ref="G14:G77" si="1">E14*F14</f>
        <v>0</v>
      </c>
      <c r="H14" s="25"/>
      <c r="I14" s="114" t="e">
        <f t="shared" si="0"/>
        <v>#DIV/0!</v>
      </c>
    </row>
    <row r="15" spans="2:9" x14ac:dyDescent="0.25">
      <c r="B15" s="112" t="s">
        <v>401</v>
      </c>
      <c r="C15" s="21" t="s">
        <v>418</v>
      </c>
      <c r="D15" s="22" t="s">
        <v>18</v>
      </c>
      <c r="E15" s="17">
        <v>60</v>
      </c>
      <c r="F15" s="23"/>
      <c r="G15" s="24">
        <f t="shared" si="1"/>
        <v>0</v>
      </c>
      <c r="H15" s="25"/>
      <c r="I15" s="114" t="e">
        <f t="shared" si="0"/>
        <v>#DIV/0!</v>
      </c>
    </row>
    <row r="16" spans="2:9" ht="26.4" x14ac:dyDescent="0.25">
      <c r="B16" s="112" t="s">
        <v>402</v>
      </c>
      <c r="C16" s="21" t="s">
        <v>420</v>
      </c>
      <c r="D16" s="22" t="s">
        <v>24</v>
      </c>
      <c r="E16" s="17">
        <v>8</v>
      </c>
      <c r="F16" s="23"/>
      <c r="G16" s="24">
        <f t="shared" si="1"/>
        <v>0</v>
      </c>
      <c r="H16" s="25"/>
      <c r="I16" s="114" t="e">
        <f t="shared" si="0"/>
        <v>#DIV/0!</v>
      </c>
    </row>
    <row r="17" spans="2:9" ht="26.4" x14ac:dyDescent="0.25">
      <c r="B17" s="112" t="s">
        <v>22</v>
      </c>
      <c r="C17" s="21" t="s">
        <v>419</v>
      </c>
      <c r="D17" s="22" t="s">
        <v>24</v>
      </c>
      <c r="E17" s="17">
        <v>8</v>
      </c>
      <c r="F17" s="23"/>
      <c r="G17" s="24">
        <f t="shared" si="1"/>
        <v>0</v>
      </c>
      <c r="H17" s="25"/>
      <c r="I17" s="114" t="e">
        <f t="shared" si="0"/>
        <v>#DIV/0!</v>
      </c>
    </row>
    <row r="18" spans="2:9" ht="26.4" x14ac:dyDescent="0.25">
      <c r="B18" s="112" t="s">
        <v>403</v>
      </c>
      <c r="C18" s="21" t="s">
        <v>400</v>
      </c>
      <c r="D18" s="22" t="s">
        <v>25</v>
      </c>
      <c r="E18" s="17">
        <v>1</v>
      </c>
      <c r="F18" s="23"/>
      <c r="G18" s="24">
        <f t="shared" si="1"/>
        <v>0</v>
      </c>
      <c r="H18" s="25"/>
      <c r="I18" s="114" t="e">
        <f t="shared" si="0"/>
        <v>#DIV/0!</v>
      </c>
    </row>
    <row r="19" spans="2:9" ht="39.6" x14ac:dyDescent="0.25">
      <c r="B19" s="112" t="s">
        <v>23</v>
      </c>
      <c r="C19" s="26" t="s">
        <v>163</v>
      </c>
      <c r="D19" s="27" t="s">
        <v>33</v>
      </c>
      <c r="E19" s="17">
        <v>1</v>
      </c>
      <c r="F19" s="23"/>
      <c r="G19" s="28">
        <f t="shared" si="1"/>
        <v>0</v>
      </c>
      <c r="H19" s="29"/>
      <c r="I19" s="119" t="e">
        <f t="shared" si="0"/>
        <v>#DIV/0!</v>
      </c>
    </row>
    <row r="20" spans="2:9" ht="13.8" thickBot="1" x14ac:dyDescent="0.3">
      <c r="B20" s="112" t="s">
        <v>473</v>
      </c>
      <c r="C20" s="26" t="s">
        <v>26</v>
      </c>
      <c r="D20" s="22" t="s">
        <v>18</v>
      </c>
      <c r="E20" s="17">
        <v>40</v>
      </c>
      <c r="F20" s="23"/>
      <c r="G20" s="24">
        <f t="shared" si="1"/>
        <v>0</v>
      </c>
      <c r="H20" s="25"/>
      <c r="I20" s="114" t="e">
        <f t="shared" si="0"/>
        <v>#DIV/0!</v>
      </c>
    </row>
    <row r="21" spans="2:9" ht="13.8" thickBot="1" x14ac:dyDescent="0.3">
      <c r="B21" s="9">
        <f>1+B12</f>
        <v>2</v>
      </c>
      <c r="C21" s="10" t="s">
        <v>27</v>
      </c>
      <c r="D21" s="11"/>
      <c r="E21" s="12"/>
      <c r="F21" s="12"/>
      <c r="G21" s="12"/>
      <c r="H21" s="13">
        <f>SUM(G22:G36)</f>
        <v>0</v>
      </c>
      <c r="I21" s="14" t="e">
        <f>+H21/$H$292</f>
        <v>#DIV/0!</v>
      </c>
    </row>
    <row r="22" spans="2:9" x14ac:dyDescent="0.25">
      <c r="B22" s="115" t="s">
        <v>28</v>
      </c>
      <c r="C22" s="26" t="s">
        <v>29</v>
      </c>
      <c r="D22" s="27" t="s">
        <v>30</v>
      </c>
      <c r="E22" s="17">
        <v>6.770647499999999</v>
      </c>
      <c r="F22" s="23"/>
      <c r="G22" s="24">
        <f t="shared" si="1"/>
        <v>0</v>
      </c>
      <c r="H22" s="25"/>
      <c r="I22" s="114" t="e">
        <f t="shared" ref="I22:I36" si="2">+G22/$H$292</f>
        <v>#DIV/0!</v>
      </c>
    </row>
    <row r="23" spans="2:9" x14ac:dyDescent="0.25">
      <c r="B23" s="115" t="s">
        <v>398</v>
      </c>
      <c r="C23" s="26" t="s">
        <v>421</v>
      </c>
      <c r="D23" s="27" t="s">
        <v>18</v>
      </c>
      <c r="E23" s="17">
        <v>84.549999999999983</v>
      </c>
      <c r="F23" s="23"/>
      <c r="G23" s="24">
        <f t="shared" si="1"/>
        <v>0</v>
      </c>
      <c r="H23" s="25"/>
      <c r="I23" s="114" t="e">
        <f t="shared" si="2"/>
        <v>#DIV/0!</v>
      </c>
    </row>
    <row r="24" spans="2:9" x14ac:dyDescent="0.25">
      <c r="B24" s="115" t="s">
        <v>404</v>
      </c>
      <c r="C24" s="26" t="s">
        <v>422</v>
      </c>
      <c r="D24" s="27" t="s">
        <v>33</v>
      </c>
      <c r="E24" s="17">
        <v>19</v>
      </c>
      <c r="F24" s="23"/>
      <c r="G24" s="24">
        <f t="shared" si="1"/>
        <v>0</v>
      </c>
      <c r="H24" s="25"/>
      <c r="I24" s="114" t="e">
        <f t="shared" si="2"/>
        <v>#DIV/0!</v>
      </c>
    </row>
    <row r="25" spans="2:9" x14ac:dyDescent="0.25">
      <c r="B25" s="115" t="s">
        <v>31</v>
      </c>
      <c r="C25" s="26" t="s">
        <v>461</v>
      </c>
      <c r="D25" s="27" t="s">
        <v>30</v>
      </c>
      <c r="E25" s="17">
        <v>3.4399999999999995</v>
      </c>
      <c r="F25" s="23"/>
      <c r="G25" s="24">
        <f t="shared" si="1"/>
        <v>0</v>
      </c>
      <c r="H25" s="25"/>
      <c r="I25" s="114" t="e">
        <f t="shared" si="2"/>
        <v>#DIV/0!</v>
      </c>
    </row>
    <row r="26" spans="2:9" x14ac:dyDescent="0.25">
      <c r="B26" s="115" t="s">
        <v>32</v>
      </c>
      <c r="C26" s="26" t="s">
        <v>423</v>
      </c>
      <c r="D26" s="27" t="s">
        <v>18</v>
      </c>
      <c r="E26" s="17">
        <v>164.72</v>
      </c>
      <c r="F26" s="23"/>
      <c r="G26" s="24">
        <f t="shared" si="1"/>
        <v>0</v>
      </c>
      <c r="H26" s="25"/>
      <c r="I26" s="114" t="e">
        <f t="shared" si="2"/>
        <v>#DIV/0!</v>
      </c>
    </row>
    <row r="27" spans="2:9" x14ac:dyDescent="0.25">
      <c r="B27" s="115" t="s">
        <v>34</v>
      </c>
      <c r="C27" s="26" t="s">
        <v>42</v>
      </c>
      <c r="D27" s="27" t="s">
        <v>18</v>
      </c>
      <c r="E27" s="17">
        <v>38.239999999999995</v>
      </c>
      <c r="F27" s="23"/>
      <c r="G27" s="24">
        <f t="shared" si="1"/>
        <v>0</v>
      </c>
      <c r="H27" s="25"/>
      <c r="I27" s="114" t="e">
        <f t="shared" si="2"/>
        <v>#DIV/0!</v>
      </c>
    </row>
    <row r="28" spans="2:9" x14ac:dyDescent="0.25">
      <c r="B28" s="115" t="s">
        <v>405</v>
      </c>
      <c r="C28" s="26" t="s">
        <v>426</v>
      </c>
      <c r="D28" s="27" t="s">
        <v>18</v>
      </c>
      <c r="E28" s="17">
        <v>8.75</v>
      </c>
      <c r="F28" s="23"/>
      <c r="G28" s="24">
        <f t="shared" si="1"/>
        <v>0</v>
      </c>
      <c r="H28" s="25"/>
      <c r="I28" s="114" t="e">
        <f t="shared" si="2"/>
        <v>#DIV/0!</v>
      </c>
    </row>
    <row r="29" spans="2:9" x14ac:dyDescent="0.25">
      <c r="B29" s="115" t="s">
        <v>406</v>
      </c>
      <c r="C29" s="26" t="s">
        <v>37</v>
      </c>
      <c r="D29" s="27" t="s">
        <v>18</v>
      </c>
      <c r="E29" s="17">
        <v>361.12999999999994</v>
      </c>
      <c r="F29" s="23"/>
      <c r="G29" s="24">
        <f t="shared" si="1"/>
        <v>0</v>
      </c>
      <c r="H29" s="25"/>
      <c r="I29" s="114" t="e">
        <f t="shared" si="2"/>
        <v>#DIV/0!</v>
      </c>
    </row>
    <row r="30" spans="2:9" x14ac:dyDescent="0.25">
      <c r="B30" s="115" t="s">
        <v>35</v>
      </c>
      <c r="C30" s="26" t="s">
        <v>449</v>
      </c>
      <c r="D30" s="27" t="s">
        <v>18</v>
      </c>
      <c r="E30" s="17">
        <v>308</v>
      </c>
      <c r="F30" s="23"/>
      <c r="G30" s="24">
        <f t="shared" si="1"/>
        <v>0</v>
      </c>
      <c r="H30" s="25"/>
      <c r="I30" s="114" t="e">
        <f t="shared" si="2"/>
        <v>#DIV/0!</v>
      </c>
    </row>
    <row r="31" spans="2:9" ht="26.4" x14ac:dyDescent="0.25">
      <c r="B31" s="115" t="s">
        <v>36</v>
      </c>
      <c r="C31" s="26" t="s">
        <v>40</v>
      </c>
      <c r="D31" s="27" t="s">
        <v>18</v>
      </c>
      <c r="E31" s="17">
        <v>5.58</v>
      </c>
      <c r="F31" s="23"/>
      <c r="G31" s="24">
        <f t="shared" si="1"/>
        <v>0</v>
      </c>
      <c r="H31" s="25"/>
      <c r="I31" s="114" t="e">
        <f t="shared" si="2"/>
        <v>#DIV/0!</v>
      </c>
    </row>
    <row r="32" spans="2:9" x14ac:dyDescent="0.25">
      <c r="B32" s="115" t="s">
        <v>38</v>
      </c>
      <c r="C32" s="26" t="s">
        <v>41</v>
      </c>
      <c r="D32" s="27" t="s">
        <v>18</v>
      </c>
      <c r="E32" s="17">
        <v>16.270000000000003</v>
      </c>
      <c r="F32" s="23"/>
      <c r="G32" s="24">
        <f t="shared" si="1"/>
        <v>0</v>
      </c>
      <c r="H32" s="25"/>
      <c r="I32" s="114" t="e">
        <f t="shared" si="2"/>
        <v>#DIV/0!</v>
      </c>
    </row>
    <row r="33" spans="2:9" x14ac:dyDescent="0.25">
      <c r="B33" s="115" t="s">
        <v>407</v>
      </c>
      <c r="C33" s="26" t="s">
        <v>425</v>
      </c>
      <c r="D33" s="27" t="s">
        <v>18</v>
      </c>
      <c r="E33" s="17">
        <v>62.49</v>
      </c>
      <c r="F33" s="23"/>
      <c r="G33" s="24">
        <f t="shared" si="1"/>
        <v>0</v>
      </c>
      <c r="H33" s="25"/>
      <c r="I33" s="114" t="e">
        <f t="shared" si="2"/>
        <v>#DIV/0!</v>
      </c>
    </row>
    <row r="34" spans="2:9" ht="13.2" customHeight="1" x14ac:dyDescent="0.25">
      <c r="B34" s="115" t="s">
        <v>44</v>
      </c>
      <c r="C34" s="26" t="s">
        <v>43</v>
      </c>
      <c r="D34" s="27" t="s">
        <v>18</v>
      </c>
      <c r="E34" s="17">
        <v>27.479999999999997</v>
      </c>
      <c r="F34" s="23"/>
      <c r="G34" s="24">
        <f t="shared" si="1"/>
        <v>0</v>
      </c>
      <c r="H34" s="25"/>
      <c r="I34" s="114" t="e">
        <f t="shared" si="2"/>
        <v>#DIV/0!</v>
      </c>
    </row>
    <row r="35" spans="2:9" ht="26.4" x14ac:dyDescent="0.25">
      <c r="B35" s="115" t="s">
        <v>39</v>
      </c>
      <c r="C35" s="26" t="s">
        <v>427</v>
      </c>
      <c r="D35" s="27" t="s">
        <v>33</v>
      </c>
      <c r="E35" s="17">
        <v>10</v>
      </c>
      <c r="F35" s="23"/>
      <c r="G35" s="24">
        <f t="shared" si="1"/>
        <v>0</v>
      </c>
      <c r="H35" s="25"/>
      <c r="I35" s="114" t="e">
        <f t="shared" si="2"/>
        <v>#DIV/0!</v>
      </c>
    </row>
    <row r="36" spans="2:9" ht="13.8" thickBot="1" x14ac:dyDescent="0.3">
      <c r="B36" s="115" t="s">
        <v>430</v>
      </c>
      <c r="C36" s="142" t="s">
        <v>429</v>
      </c>
      <c r="D36" s="27" t="s">
        <v>18</v>
      </c>
      <c r="E36" s="17">
        <v>540</v>
      </c>
      <c r="F36" s="23"/>
      <c r="G36" s="24">
        <f t="shared" si="1"/>
        <v>0</v>
      </c>
      <c r="H36" s="25"/>
      <c r="I36" s="114" t="e">
        <f t="shared" si="2"/>
        <v>#DIV/0!</v>
      </c>
    </row>
    <row r="37" spans="2:9" ht="13.8" thickBot="1" x14ac:dyDescent="0.3">
      <c r="B37" s="9">
        <f>1+B21</f>
        <v>3</v>
      </c>
      <c r="C37" s="10" t="s">
        <v>45</v>
      </c>
      <c r="D37" s="11"/>
      <c r="E37" s="12"/>
      <c r="F37" s="12"/>
      <c r="G37" s="12"/>
      <c r="H37" s="13">
        <f>SUM(G38:G41)</f>
        <v>0</v>
      </c>
      <c r="I37" s="14" t="e">
        <f>+H37/$H$292</f>
        <v>#DIV/0!</v>
      </c>
    </row>
    <row r="38" spans="2:9" x14ac:dyDescent="0.25">
      <c r="B38" s="115" t="s">
        <v>408</v>
      </c>
      <c r="C38" s="26" t="s">
        <v>46</v>
      </c>
      <c r="D38" s="27" t="s">
        <v>18</v>
      </c>
      <c r="E38" s="17">
        <v>137.4</v>
      </c>
      <c r="F38" s="23"/>
      <c r="G38" s="28">
        <f t="shared" si="1"/>
        <v>0</v>
      </c>
      <c r="H38" s="29"/>
      <c r="I38" s="114" t="e">
        <f>+G38/$H$292</f>
        <v>#DIV/0!</v>
      </c>
    </row>
    <row r="39" spans="2:9" x14ac:dyDescent="0.25">
      <c r="B39" s="115" t="s">
        <v>409</v>
      </c>
      <c r="C39" s="26" t="s">
        <v>428</v>
      </c>
      <c r="D39" s="27" t="s">
        <v>30</v>
      </c>
      <c r="E39" s="17">
        <v>26.400000000000002</v>
      </c>
      <c r="F39" s="23"/>
      <c r="G39" s="28">
        <f t="shared" si="1"/>
        <v>0</v>
      </c>
      <c r="H39" s="29"/>
      <c r="I39" s="114" t="e">
        <f>+G39/$H$292</f>
        <v>#DIV/0!</v>
      </c>
    </row>
    <row r="40" spans="2:9" x14ac:dyDescent="0.25">
      <c r="B40" s="115" t="s">
        <v>410</v>
      </c>
      <c r="C40" s="26" t="s">
        <v>47</v>
      </c>
      <c r="D40" s="27" t="s">
        <v>30</v>
      </c>
      <c r="E40" s="17">
        <v>19.8</v>
      </c>
      <c r="F40" s="23"/>
      <c r="G40" s="28">
        <f t="shared" si="1"/>
        <v>0</v>
      </c>
      <c r="H40" s="29"/>
      <c r="I40" s="114" t="e">
        <f>+G40/$H$292</f>
        <v>#DIV/0!</v>
      </c>
    </row>
    <row r="41" spans="2:9" ht="13.8" thickBot="1" x14ac:dyDescent="0.3">
      <c r="B41" s="115" t="s">
        <v>411</v>
      </c>
      <c r="C41" s="26" t="s">
        <v>48</v>
      </c>
      <c r="D41" s="27" t="s">
        <v>33</v>
      </c>
      <c r="E41" s="17">
        <v>8</v>
      </c>
      <c r="F41" s="23"/>
      <c r="G41" s="28">
        <f t="shared" si="1"/>
        <v>0</v>
      </c>
      <c r="H41" s="29"/>
      <c r="I41" s="114" t="e">
        <f>+G41/$H$292</f>
        <v>#DIV/0!</v>
      </c>
    </row>
    <row r="42" spans="2:9" ht="13.8" thickBot="1" x14ac:dyDescent="0.3">
      <c r="B42" s="9">
        <f>1+B37</f>
        <v>4</v>
      </c>
      <c r="C42" s="10" t="s">
        <v>49</v>
      </c>
      <c r="D42" s="11"/>
      <c r="E42" s="12"/>
      <c r="F42" s="12"/>
      <c r="G42" s="12"/>
      <c r="H42" s="13">
        <f>SUM(G43:G43)</f>
        <v>0</v>
      </c>
      <c r="I42" s="14" t="e">
        <f>+H42/$H$292</f>
        <v>#DIV/0!</v>
      </c>
    </row>
    <row r="43" spans="2:9" ht="13.8" thickBot="1" x14ac:dyDescent="0.3">
      <c r="B43" s="115" t="s">
        <v>475</v>
      </c>
      <c r="C43" s="26" t="s">
        <v>50</v>
      </c>
      <c r="D43" s="27" t="s">
        <v>33</v>
      </c>
      <c r="E43" s="17">
        <v>8</v>
      </c>
      <c r="F43" s="23"/>
      <c r="G43" s="28">
        <f t="shared" si="1"/>
        <v>0</v>
      </c>
      <c r="H43" s="29"/>
      <c r="I43" s="114" t="e">
        <f>+G43/$H$292</f>
        <v>#DIV/0!</v>
      </c>
    </row>
    <row r="44" spans="2:9" ht="13.8" thickBot="1" x14ac:dyDescent="0.3">
      <c r="B44" s="9">
        <f>+B42+1</f>
        <v>5</v>
      </c>
      <c r="C44" s="10" t="s">
        <v>51</v>
      </c>
      <c r="D44" s="11"/>
      <c r="E44" s="12"/>
      <c r="F44" s="12"/>
      <c r="G44" s="12"/>
      <c r="H44" s="13">
        <f>SUM(G45:G80)</f>
        <v>0</v>
      </c>
      <c r="I44" s="14" t="e">
        <f>+H44/$H$292</f>
        <v>#DIV/0!</v>
      </c>
    </row>
    <row r="45" spans="2:9" x14ac:dyDescent="0.25">
      <c r="B45" s="116" t="s">
        <v>53</v>
      </c>
      <c r="C45" s="30" t="s">
        <v>52</v>
      </c>
      <c r="D45" s="31"/>
      <c r="E45" s="32"/>
      <c r="F45" s="32"/>
      <c r="G45" s="32"/>
      <c r="H45" s="32"/>
      <c r="I45" s="117"/>
    </row>
    <row r="46" spans="2:9" x14ac:dyDescent="0.25">
      <c r="B46" s="115" t="s">
        <v>570</v>
      </c>
      <c r="C46" s="26" t="s">
        <v>54</v>
      </c>
      <c r="D46" s="27" t="s">
        <v>18</v>
      </c>
      <c r="E46" s="17">
        <v>12.38</v>
      </c>
      <c r="F46" s="23"/>
      <c r="G46" s="24">
        <f t="shared" si="1"/>
        <v>0</v>
      </c>
      <c r="H46" s="25"/>
      <c r="I46" s="114" t="e">
        <f>+G46/$H$292</f>
        <v>#DIV/0!</v>
      </c>
    </row>
    <row r="47" spans="2:9" x14ac:dyDescent="0.25">
      <c r="B47" s="115" t="s">
        <v>571</v>
      </c>
      <c r="C47" s="26" t="s">
        <v>56</v>
      </c>
      <c r="D47" s="27" t="s">
        <v>18</v>
      </c>
      <c r="E47" s="17">
        <v>57.399999999999991</v>
      </c>
      <c r="F47" s="23"/>
      <c r="G47" s="24">
        <f t="shared" si="1"/>
        <v>0</v>
      </c>
      <c r="H47" s="25"/>
      <c r="I47" s="114" t="e">
        <f>+G47/$H$292</f>
        <v>#DIV/0!</v>
      </c>
    </row>
    <row r="48" spans="2:9" x14ac:dyDescent="0.25">
      <c r="B48" s="115" t="s">
        <v>572</v>
      </c>
      <c r="C48" s="26" t="s">
        <v>58</v>
      </c>
      <c r="D48" s="27" t="s">
        <v>18</v>
      </c>
      <c r="E48" s="17">
        <v>11.895000000000001</v>
      </c>
      <c r="F48" s="23"/>
      <c r="G48" s="24">
        <f t="shared" si="1"/>
        <v>0</v>
      </c>
      <c r="H48" s="25"/>
      <c r="I48" s="114" t="e">
        <f>+G48/$H$292</f>
        <v>#DIV/0!</v>
      </c>
    </row>
    <row r="49" spans="2:9" x14ac:dyDescent="0.25">
      <c r="B49" s="115" t="s">
        <v>573</v>
      </c>
      <c r="C49" s="26" t="s">
        <v>60</v>
      </c>
      <c r="D49" s="27" t="s">
        <v>18</v>
      </c>
      <c r="E49" s="17">
        <v>4</v>
      </c>
      <c r="F49" s="23"/>
      <c r="G49" s="24">
        <f t="shared" si="1"/>
        <v>0</v>
      </c>
      <c r="H49" s="25"/>
      <c r="I49" s="114" t="e">
        <f>+G49/$H$292</f>
        <v>#DIV/0!</v>
      </c>
    </row>
    <row r="50" spans="2:9" x14ac:dyDescent="0.25">
      <c r="B50" s="116" t="s">
        <v>412</v>
      </c>
      <c r="C50" s="30" t="s">
        <v>61</v>
      </c>
      <c r="D50" s="31"/>
      <c r="E50" s="32"/>
      <c r="F50" s="32"/>
      <c r="G50" s="32"/>
      <c r="H50" s="32"/>
      <c r="I50" s="118"/>
    </row>
    <row r="51" spans="2:9" x14ac:dyDescent="0.25">
      <c r="B51" s="115" t="s">
        <v>574</v>
      </c>
      <c r="C51" s="21" t="s">
        <v>63</v>
      </c>
      <c r="D51" s="22" t="s">
        <v>18</v>
      </c>
      <c r="E51" s="17">
        <v>981</v>
      </c>
      <c r="F51" s="23"/>
      <c r="G51" s="28">
        <f t="shared" si="1"/>
        <v>0</v>
      </c>
      <c r="H51" s="29"/>
      <c r="I51" s="119" t="e">
        <f>+G51/$H$292</f>
        <v>#DIV/0!</v>
      </c>
    </row>
    <row r="52" spans="2:9" x14ac:dyDescent="0.25">
      <c r="B52" s="115" t="s">
        <v>570</v>
      </c>
      <c r="C52" s="21" t="s">
        <v>413</v>
      </c>
      <c r="D52" s="22" t="s">
        <v>18</v>
      </c>
      <c r="E52" s="17">
        <v>987.3</v>
      </c>
      <c r="F52" s="33"/>
      <c r="G52" s="28">
        <f t="shared" si="1"/>
        <v>0</v>
      </c>
      <c r="H52" s="29"/>
      <c r="I52" s="119" t="e">
        <f>+G52/$H$292</f>
        <v>#DIV/0!</v>
      </c>
    </row>
    <row r="53" spans="2:9" x14ac:dyDescent="0.25">
      <c r="B53" s="115" t="s">
        <v>571</v>
      </c>
      <c r="C53" s="21" t="s">
        <v>448</v>
      </c>
      <c r="D53" s="22" t="s">
        <v>18</v>
      </c>
      <c r="E53" s="17">
        <v>81.22</v>
      </c>
      <c r="F53" s="33"/>
      <c r="G53" s="28">
        <f t="shared" si="1"/>
        <v>0</v>
      </c>
      <c r="H53" s="29"/>
      <c r="I53" s="119" t="e">
        <f>+G53/$H$292</f>
        <v>#DIV/0!</v>
      </c>
    </row>
    <row r="54" spans="2:9" x14ac:dyDescent="0.25">
      <c r="B54" s="115" t="s">
        <v>572</v>
      </c>
      <c r="C54" s="26" t="s">
        <v>414</v>
      </c>
      <c r="D54" s="22" t="s">
        <v>18</v>
      </c>
      <c r="E54" s="17">
        <v>18.86</v>
      </c>
      <c r="F54" s="33"/>
      <c r="G54" s="28">
        <f t="shared" si="1"/>
        <v>0</v>
      </c>
      <c r="H54" s="29"/>
      <c r="I54" s="119" t="e">
        <f>+G54/$H$292</f>
        <v>#DIV/0!</v>
      </c>
    </row>
    <row r="55" spans="2:9" ht="26.4" x14ac:dyDescent="0.25">
      <c r="B55" s="115" t="s">
        <v>573</v>
      </c>
      <c r="C55" s="26" t="s">
        <v>467</v>
      </c>
      <c r="D55" s="22" t="s">
        <v>18</v>
      </c>
      <c r="E55" s="17">
        <v>48</v>
      </c>
      <c r="F55" s="33"/>
      <c r="G55" s="28">
        <f t="shared" si="1"/>
        <v>0</v>
      </c>
      <c r="H55" s="29"/>
      <c r="I55" s="119" t="e">
        <f>+G55/$H$292</f>
        <v>#DIV/0!</v>
      </c>
    </row>
    <row r="56" spans="2:9" x14ac:dyDescent="0.25">
      <c r="B56" s="116" t="s">
        <v>55</v>
      </c>
      <c r="C56" s="30" t="s">
        <v>64</v>
      </c>
      <c r="D56" s="31"/>
      <c r="E56" s="32"/>
      <c r="F56" s="32"/>
      <c r="G56" s="32"/>
      <c r="H56" s="32"/>
      <c r="I56" s="118"/>
    </row>
    <row r="57" spans="2:9" ht="26.4" x14ac:dyDescent="0.25">
      <c r="B57" s="115" t="s">
        <v>575</v>
      </c>
      <c r="C57" s="26" t="s">
        <v>424</v>
      </c>
      <c r="D57" s="22" t="s">
        <v>18</v>
      </c>
      <c r="E57" s="17">
        <v>94.42</v>
      </c>
      <c r="F57" s="33"/>
      <c r="G57" s="28">
        <f t="shared" si="1"/>
        <v>0</v>
      </c>
      <c r="H57" s="29"/>
      <c r="I57" s="119" t="e">
        <f>+G57/$H$292</f>
        <v>#DIV/0!</v>
      </c>
    </row>
    <row r="58" spans="2:9" x14ac:dyDescent="0.25">
      <c r="B58" s="115" t="s">
        <v>576</v>
      </c>
      <c r="C58" s="26" t="s">
        <v>65</v>
      </c>
      <c r="D58" s="22" t="s">
        <v>18</v>
      </c>
      <c r="E58" s="17">
        <v>18.5</v>
      </c>
      <c r="F58" s="33"/>
      <c r="G58" s="28">
        <f t="shared" si="1"/>
        <v>0</v>
      </c>
      <c r="H58" s="29"/>
      <c r="I58" s="119" t="e">
        <f>+G58/$H$292</f>
        <v>#DIV/0!</v>
      </c>
    </row>
    <row r="59" spans="2:9" ht="26.4" x14ac:dyDescent="0.25">
      <c r="B59" s="115" t="s">
        <v>577</v>
      </c>
      <c r="C59" s="21" t="s">
        <v>433</v>
      </c>
      <c r="D59" s="22" t="s">
        <v>18</v>
      </c>
      <c r="E59" s="17">
        <v>81.680000000000007</v>
      </c>
      <c r="F59" s="33"/>
      <c r="G59" s="28">
        <f t="shared" si="1"/>
        <v>0</v>
      </c>
      <c r="H59" s="29"/>
      <c r="I59" s="119" t="e">
        <f>+G59/$H$292</f>
        <v>#DIV/0!</v>
      </c>
    </row>
    <row r="60" spans="2:9" ht="12.6" customHeight="1" x14ac:dyDescent="0.25">
      <c r="B60" s="115" t="s">
        <v>578</v>
      </c>
      <c r="C60" s="21" t="s">
        <v>66</v>
      </c>
      <c r="D60" s="22" t="s">
        <v>18</v>
      </c>
      <c r="E60" s="17">
        <v>186.52</v>
      </c>
      <c r="F60" s="33"/>
      <c r="G60" s="28">
        <f t="shared" si="1"/>
        <v>0</v>
      </c>
      <c r="H60" s="29"/>
      <c r="I60" s="119" t="e">
        <f>+G60/$H$292</f>
        <v>#DIV/0!</v>
      </c>
    </row>
    <row r="61" spans="2:9" x14ac:dyDescent="0.25">
      <c r="B61" s="116" t="s">
        <v>57</v>
      </c>
      <c r="C61" s="30" t="s">
        <v>67</v>
      </c>
      <c r="D61" s="31"/>
      <c r="E61" s="32"/>
      <c r="F61" s="32"/>
      <c r="G61" s="32"/>
      <c r="H61" s="32"/>
      <c r="I61" s="118"/>
    </row>
    <row r="62" spans="2:9" x14ac:dyDescent="0.25">
      <c r="B62" s="115" t="s">
        <v>579</v>
      </c>
      <c r="C62" s="21" t="s">
        <v>431</v>
      </c>
      <c r="D62" s="27" t="s">
        <v>18</v>
      </c>
      <c r="E62" s="17">
        <v>48.540000000000006</v>
      </c>
      <c r="F62" s="33"/>
      <c r="G62" s="28">
        <f t="shared" si="1"/>
        <v>0</v>
      </c>
      <c r="H62" s="29"/>
      <c r="I62" s="119" t="e">
        <f>+G62/$H$292</f>
        <v>#DIV/0!</v>
      </c>
    </row>
    <row r="63" spans="2:9" ht="26.4" x14ac:dyDescent="0.25">
      <c r="B63" s="115" t="s">
        <v>580</v>
      </c>
      <c r="C63" s="21" t="s">
        <v>450</v>
      </c>
      <c r="D63" s="27" t="s">
        <v>18</v>
      </c>
      <c r="E63" s="17">
        <v>58.617000000000004</v>
      </c>
      <c r="F63" s="33"/>
      <c r="G63" s="28">
        <f t="shared" si="1"/>
        <v>0</v>
      </c>
      <c r="H63" s="29"/>
      <c r="I63" s="119" t="e">
        <f>+G63/$H$292</f>
        <v>#DIV/0!</v>
      </c>
    </row>
    <row r="64" spans="2:9" x14ac:dyDescent="0.25">
      <c r="B64" s="115" t="s">
        <v>581</v>
      </c>
      <c r="C64" s="21" t="s">
        <v>416</v>
      </c>
      <c r="D64" s="27" t="s">
        <v>18</v>
      </c>
      <c r="E64" s="17">
        <v>149.91200000000001</v>
      </c>
      <c r="F64" s="33"/>
      <c r="G64" s="28">
        <f t="shared" si="1"/>
        <v>0</v>
      </c>
      <c r="H64" s="29"/>
      <c r="I64" s="119" t="e">
        <f>+G64/$H$292</f>
        <v>#DIV/0!</v>
      </c>
    </row>
    <row r="65" spans="2:9" x14ac:dyDescent="0.25">
      <c r="B65" s="116" t="s">
        <v>59</v>
      </c>
      <c r="C65" s="30" t="s">
        <v>68</v>
      </c>
      <c r="D65" s="31"/>
      <c r="E65" s="32"/>
      <c r="F65" s="32"/>
      <c r="G65" s="32"/>
      <c r="H65" s="32"/>
      <c r="I65" s="118"/>
    </row>
    <row r="66" spans="2:9" x14ac:dyDescent="0.25">
      <c r="B66" s="115" t="s">
        <v>582</v>
      </c>
      <c r="C66" s="26" t="s">
        <v>434</v>
      </c>
      <c r="D66" s="27" t="s">
        <v>18</v>
      </c>
      <c r="E66" s="17">
        <v>23.44</v>
      </c>
      <c r="F66" s="33"/>
      <c r="G66" s="28">
        <f t="shared" si="1"/>
        <v>0</v>
      </c>
      <c r="H66" s="29"/>
      <c r="I66" s="119" t="e">
        <f>+G66/$H$292</f>
        <v>#DIV/0!</v>
      </c>
    </row>
    <row r="67" spans="2:9" x14ac:dyDescent="0.25">
      <c r="B67" s="115" t="s">
        <v>583</v>
      </c>
      <c r="C67" s="26" t="s">
        <v>432</v>
      </c>
      <c r="D67" s="27" t="s">
        <v>18</v>
      </c>
      <c r="E67" s="17">
        <v>15.36</v>
      </c>
      <c r="F67" s="23"/>
      <c r="G67" s="24">
        <f t="shared" si="1"/>
        <v>0</v>
      </c>
      <c r="H67" s="25"/>
      <c r="I67" s="114" t="e">
        <f>+G67/$H$292</f>
        <v>#DIV/0!</v>
      </c>
    </row>
    <row r="68" spans="2:9" x14ac:dyDescent="0.25">
      <c r="B68" s="115" t="s">
        <v>584</v>
      </c>
      <c r="C68" s="26" t="s">
        <v>69</v>
      </c>
      <c r="D68" s="27" t="s">
        <v>21</v>
      </c>
      <c r="E68" s="17">
        <v>15.6</v>
      </c>
      <c r="F68" s="33"/>
      <c r="G68" s="28">
        <f t="shared" si="1"/>
        <v>0</v>
      </c>
      <c r="H68" s="29"/>
      <c r="I68" s="119" t="e">
        <f>+G68/$H$292</f>
        <v>#DIV/0!</v>
      </c>
    </row>
    <row r="69" spans="2:9" x14ac:dyDescent="0.25">
      <c r="B69" s="116" t="s">
        <v>415</v>
      </c>
      <c r="C69" s="30" t="s">
        <v>70</v>
      </c>
      <c r="D69" s="31"/>
      <c r="E69" s="32"/>
      <c r="F69" s="32"/>
      <c r="G69" s="32"/>
      <c r="H69" s="32"/>
      <c r="I69" s="118"/>
    </row>
    <row r="70" spans="2:9" x14ac:dyDescent="0.25">
      <c r="B70" s="115" t="s">
        <v>585</v>
      </c>
      <c r="C70" s="26" t="s">
        <v>435</v>
      </c>
      <c r="D70" s="27" t="s">
        <v>18</v>
      </c>
      <c r="E70" s="17">
        <v>247.32999999999998</v>
      </c>
      <c r="F70" s="33"/>
      <c r="G70" s="28">
        <f t="shared" si="1"/>
        <v>0</v>
      </c>
      <c r="H70" s="29"/>
      <c r="I70" s="119" t="e">
        <f t="shared" ref="I70:I78" si="3">+G70/$H$292</f>
        <v>#DIV/0!</v>
      </c>
    </row>
    <row r="71" spans="2:9" ht="26.4" x14ac:dyDescent="0.25">
      <c r="B71" s="115" t="s">
        <v>586</v>
      </c>
      <c r="C71" s="26" t="s">
        <v>437</v>
      </c>
      <c r="D71" s="27" t="s">
        <v>18</v>
      </c>
      <c r="E71" s="17">
        <v>58.470000000000006</v>
      </c>
      <c r="F71" s="33"/>
      <c r="G71" s="28">
        <f t="shared" si="1"/>
        <v>0</v>
      </c>
      <c r="H71" s="29"/>
      <c r="I71" s="119" t="e">
        <f t="shared" si="3"/>
        <v>#DIV/0!</v>
      </c>
    </row>
    <row r="72" spans="2:9" x14ac:dyDescent="0.25">
      <c r="B72" s="115" t="s">
        <v>587</v>
      </c>
      <c r="C72" s="26" t="s">
        <v>436</v>
      </c>
      <c r="D72" s="27" t="s">
        <v>18</v>
      </c>
      <c r="E72" s="17">
        <v>12</v>
      </c>
      <c r="F72" s="33"/>
      <c r="G72" s="28">
        <f t="shared" si="1"/>
        <v>0</v>
      </c>
      <c r="H72" s="29"/>
      <c r="I72" s="119" t="e">
        <f t="shared" si="3"/>
        <v>#DIV/0!</v>
      </c>
    </row>
    <row r="73" spans="2:9" ht="26.4" x14ac:dyDescent="0.25">
      <c r="B73" s="115" t="s">
        <v>588</v>
      </c>
      <c r="C73" s="26" t="s">
        <v>71</v>
      </c>
      <c r="D73" s="27" t="s">
        <v>18</v>
      </c>
      <c r="E73" s="17">
        <v>2.0625</v>
      </c>
      <c r="F73" s="33"/>
      <c r="G73" s="28">
        <f t="shared" si="1"/>
        <v>0</v>
      </c>
      <c r="H73" s="29"/>
      <c r="I73" s="119" t="e">
        <f t="shared" si="3"/>
        <v>#DIV/0!</v>
      </c>
    </row>
    <row r="74" spans="2:9" x14ac:dyDescent="0.25">
      <c r="B74" s="115" t="s">
        <v>589</v>
      </c>
      <c r="C74" s="26" t="s">
        <v>72</v>
      </c>
      <c r="D74" s="27" t="s">
        <v>18</v>
      </c>
      <c r="E74" s="17">
        <v>121.4</v>
      </c>
      <c r="F74" s="33"/>
      <c r="G74" s="28">
        <f t="shared" si="1"/>
        <v>0</v>
      </c>
      <c r="H74" s="29"/>
      <c r="I74" s="119" t="e">
        <f t="shared" si="3"/>
        <v>#DIV/0!</v>
      </c>
    </row>
    <row r="75" spans="2:9" x14ac:dyDescent="0.25">
      <c r="B75" s="115" t="s">
        <v>590</v>
      </c>
      <c r="C75" s="26" t="s">
        <v>73</v>
      </c>
      <c r="D75" s="22" t="s">
        <v>21</v>
      </c>
      <c r="E75" s="17">
        <v>214.14999999999998</v>
      </c>
      <c r="F75" s="33"/>
      <c r="G75" s="28">
        <f t="shared" si="1"/>
        <v>0</v>
      </c>
      <c r="H75" s="29"/>
      <c r="I75" s="119" t="e">
        <f t="shared" si="3"/>
        <v>#DIV/0!</v>
      </c>
    </row>
    <row r="76" spans="2:9" x14ac:dyDescent="0.25">
      <c r="B76" s="115" t="s">
        <v>591</v>
      </c>
      <c r="C76" s="26" t="s">
        <v>472</v>
      </c>
      <c r="D76" s="22" t="s">
        <v>21</v>
      </c>
      <c r="E76" s="17">
        <v>80</v>
      </c>
      <c r="F76" s="33"/>
      <c r="G76" s="28">
        <f t="shared" si="1"/>
        <v>0</v>
      </c>
      <c r="H76" s="29"/>
      <c r="I76" s="119" t="e">
        <f t="shared" si="3"/>
        <v>#DIV/0!</v>
      </c>
    </row>
    <row r="77" spans="2:9" x14ac:dyDescent="0.25">
      <c r="B77" s="115" t="s">
        <v>592</v>
      </c>
      <c r="C77" s="21" t="s">
        <v>74</v>
      </c>
      <c r="D77" s="22" t="s">
        <v>21</v>
      </c>
      <c r="E77" s="17">
        <v>4</v>
      </c>
      <c r="F77" s="33"/>
      <c r="G77" s="28">
        <f t="shared" si="1"/>
        <v>0</v>
      </c>
      <c r="H77" s="29"/>
      <c r="I77" s="119" t="e">
        <f t="shared" si="3"/>
        <v>#DIV/0!</v>
      </c>
    </row>
    <row r="78" spans="2:9" x14ac:dyDescent="0.25">
      <c r="B78" s="115" t="s">
        <v>593</v>
      </c>
      <c r="C78" s="21" t="s">
        <v>75</v>
      </c>
      <c r="D78" s="22" t="s">
        <v>18</v>
      </c>
      <c r="E78" s="17">
        <v>4</v>
      </c>
      <c r="F78" s="33"/>
      <c r="G78" s="28">
        <f t="shared" ref="G78:G141" si="4">E78*F78</f>
        <v>0</v>
      </c>
      <c r="H78" s="29"/>
      <c r="I78" s="119" t="e">
        <f t="shared" si="3"/>
        <v>#DIV/0!</v>
      </c>
    </row>
    <row r="79" spans="2:9" x14ac:dyDescent="0.25">
      <c r="B79" s="116" t="s">
        <v>62</v>
      </c>
      <c r="C79" s="30" t="s">
        <v>76</v>
      </c>
      <c r="D79" s="31"/>
      <c r="E79" s="32"/>
      <c r="F79" s="32"/>
      <c r="G79" s="32"/>
      <c r="H79" s="32"/>
      <c r="I79" s="118"/>
    </row>
    <row r="80" spans="2:9" ht="13.8" thickBot="1" x14ac:dyDescent="0.3">
      <c r="B80" s="115" t="s">
        <v>594</v>
      </c>
      <c r="C80" s="35" t="s">
        <v>77</v>
      </c>
      <c r="D80" s="36" t="s">
        <v>18</v>
      </c>
      <c r="E80" s="17">
        <v>426.22</v>
      </c>
      <c r="F80" s="33"/>
      <c r="G80" s="28">
        <f t="shared" si="4"/>
        <v>0</v>
      </c>
      <c r="H80" s="29"/>
      <c r="I80" s="119" t="e">
        <f>+G80/$H$292</f>
        <v>#DIV/0!</v>
      </c>
    </row>
    <row r="81" spans="2:9" ht="13.8" thickBot="1" x14ac:dyDescent="0.3">
      <c r="B81" s="9">
        <f>+B44+1</f>
        <v>6</v>
      </c>
      <c r="C81" s="10" t="s">
        <v>78</v>
      </c>
      <c r="D81" s="11"/>
      <c r="E81" s="12"/>
      <c r="F81" s="12"/>
      <c r="G81" s="12"/>
      <c r="H81" s="13">
        <f>SUM(G82:G89)</f>
        <v>0</v>
      </c>
      <c r="I81" s="14" t="e">
        <f>+H81/$H$292</f>
        <v>#DIV/0!</v>
      </c>
    </row>
    <row r="82" spans="2:9" x14ac:dyDescent="0.25">
      <c r="B82" s="116" t="s">
        <v>80</v>
      </c>
      <c r="C82" s="30" t="s">
        <v>79</v>
      </c>
      <c r="D82" s="31"/>
      <c r="E82" s="32"/>
      <c r="F82" s="32"/>
      <c r="G82" s="32"/>
      <c r="H82" s="32"/>
      <c r="I82" s="118"/>
    </row>
    <row r="83" spans="2:9" x14ac:dyDescent="0.25">
      <c r="B83" s="115" t="s">
        <v>595</v>
      </c>
      <c r="C83" s="21" t="s">
        <v>81</v>
      </c>
      <c r="D83" s="22" t="s">
        <v>18</v>
      </c>
      <c r="E83" s="17">
        <v>87.293999999999997</v>
      </c>
      <c r="F83" s="33"/>
      <c r="G83" s="28">
        <f t="shared" si="4"/>
        <v>0</v>
      </c>
      <c r="H83" s="29"/>
      <c r="I83" s="119" t="e">
        <f>+G83/$H$292</f>
        <v>#DIV/0!</v>
      </c>
    </row>
    <row r="84" spans="2:9" x14ac:dyDescent="0.25">
      <c r="B84" s="115" t="s">
        <v>596</v>
      </c>
      <c r="C84" s="21" t="s">
        <v>83</v>
      </c>
      <c r="D84" s="22" t="s">
        <v>18</v>
      </c>
      <c r="E84" s="17">
        <v>46.125999999999998</v>
      </c>
      <c r="F84" s="33"/>
      <c r="G84" s="28">
        <f t="shared" si="4"/>
        <v>0</v>
      </c>
      <c r="H84" s="29"/>
      <c r="I84" s="119" t="e">
        <f>+G84/$H$292</f>
        <v>#DIV/0!</v>
      </c>
    </row>
    <row r="85" spans="2:9" x14ac:dyDescent="0.25">
      <c r="B85" s="115" t="s">
        <v>597</v>
      </c>
      <c r="C85" s="21" t="s">
        <v>84</v>
      </c>
      <c r="D85" s="22" t="s">
        <v>18</v>
      </c>
      <c r="E85" s="17">
        <v>41.405000000000001</v>
      </c>
      <c r="F85" s="33"/>
      <c r="G85" s="28">
        <f t="shared" si="4"/>
        <v>0</v>
      </c>
      <c r="H85" s="29"/>
      <c r="I85" s="119" t="e">
        <f>+G85/$H$292</f>
        <v>#DIV/0!</v>
      </c>
    </row>
    <row r="86" spans="2:9" x14ac:dyDescent="0.25">
      <c r="B86" s="116" t="s">
        <v>82</v>
      </c>
      <c r="C86" s="30" t="s">
        <v>85</v>
      </c>
      <c r="D86" s="31"/>
      <c r="E86" s="32"/>
      <c r="F86" s="32"/>
      <c r="G86" s="32"/>
      <c r="H86" s="32"/>
      <c r="I86" s="118"/>
    </row>
    <row r="87" spans="2:9" x14ac:dyDescent="0.25">
      <c r="B87" s="115" t="s">
        <v>598</v>
      </c>
      <c r="C87" s="21" t="s">
        <v>86</v>
      </c>
      <c r="D87" s="22" t="s">
        <v>18</v>
      </c>
      <c r="E87" s="17">
        <v>149.18</v>
      </c>
      <c r="F87" s="33"/>
      <c r="G87" s="28">
        <f t="shared" si="4"/>
        <v>0</v>
      </c>
      <c r="H87" s="29"/>
      <c r="I87" s="119" t="e">
        <f>+G87/$H$292</f>
        <v>#DIV/0!</v>
      </c>
    </row>
    <row r="88" spans="2:9" x14ac:dyDescent="0.25">
      <c r="B88" s="115" t="s">
        <v>599</v>
      </c>
      <c r="C88" s="2" t="s">
        <v>87</v>
      </c>
      <c r="D88" s="22" t="s">
        <v>18</v>
      </c>
      <c r="E88" s="17">
        <v>8.379999999999999</v>
      </c>
      <c r="F88" s="33"/>
      <c r="G88" s="28">
        <f t="shared" si="4"/>
        <v>0</v>
      </c>
      <c r="H88" s="29"/>
      <c r="I88" s="119" t="e">
        <f>+G88/$H$292</f>
        <v>#DIV/0!</v>
      </c>
    </row>
    <row r="89" spans="2:9" ht="13.8" thickBot="1" x14ac:dyDescent="0.3">
      <c r="B89" s="115" t="s">
        <v>600</v>
      </c>
      <c r="C89" s="21" t="s">
        <v>88</v>
      </c>
      <c r="D89" s="22" t="s">
        <v>33</v>
      </c>
      <c r="E89" s="17">
        <v>10</v>
      </c>
      <c r="F89" s="33"/>
      <c r="G89" s="28">
        <f t="shared" si="4"/>
        <v>0</v>
      </c>
      <c r="H89" s="29"/>
      <c r="I89" s="119" t="e">
        <f>+G89/$H$292</f>
        <v>#DIV/0!</v>
      </c>
    </row>
    <row r="90" spans="2:9" ht="13.8" thickBot="1" x14ac:dyDescent="0.3">
      <c r="B90" s="9">
        <f>+B81+1</f>
        <v>7</v>
      </c>
      <c r="C90" s="10" t="s">
        <v>89</v>
      </c>
      <c r="D90" s="11"/>
      <c r="E90" s="12"/>
      <c r="F90" s="12"/>
      <c r="G90" s="12"/>
      <c r="H90" s="13">
        <f>SUM(G91:G112)</f>
        <v>0</v>
      </c>
      <c r="I90" s="14" t="e">
        <f>+H90/$H$292</f>
        <v>#DIV/0!</v>
      </c>
    </row>
    <row r="91" spans="2:9" x14ac:dyDescent="0.25">
      <c r="B91" s="116" t="s">
        <v>91</v>
      </c>
      <c r="C91" s="30" t="s">
        <v>90</v>
      </c>
      <c r="D91" s="31"/>
      <c r="E91" s="32"/>
      <c r="F91" s="32"/>
      <c r="G91" s="32"/>
      <c r="H91" s="32"/>
      <c r="I91" s="118"/>
    </row>
    <row r="92" spans="2:9" ht="52.8" x14ac:dyDescent="0.25">
      <c r="B92" s="115" t="s">
        <v>601</v>
      </c>
      <c r="C92" s="21" t="s">
        <v>92</v>
      </c>
      <c r="D92" s="37" t="s">
        <v>33</v>
      </c>
      <c r="E92" s="38">
        <v>4</v>
      </c>
      <c r="F92" s="33"/>
      <c r="G92" s="28">
        <f t="shared" si="4"/>
        <v>0</v>
      </c>
      <c r="H92" s="29"/>
      <c r="I92" s="119" t="e">
        <f t="shared" ref="I92:I100" si="5">+G92/$H$292</f>
        <v>#DIV/0!</v>
      </c>
    </row>
    <row r="93" spans="2:9" ht="39.6" x14ac:dyDescent="0.25">
      <c r="B93" s="115" t="s">
        <v>602</v>
      </c>
      <c r="C93" s="21" t="s">
        <v>94</v>
      </c>
      <c r="D93" s="37" t="s">
        <v>33</v>
      </c>
      <c r="E93" s="38">
        <v>6</v>
      </c>
      <c r="F93" s="33"/>
      <c r="G93" s="28">
        <f t="shared" si="4"/>
        <v>0</v>
      </c>
      <c r="H93" s="29"/>
      <c r="I93" s="119" t="e">
        <f t="shared" si="5"/>
        <v>#DIV/0!</v>
      </c>
    </row>
    <row r="94" spans="2:9" ht="39.6" x14ac:dyDescent="0.25">
      <c r="B94" s="115" t="s">
        <v>603</v>
      </c>
      <c r="C94" s="21" t="s">
        <v>95</v>
      </c>
      <c r="D94" s="37" t="s">
        <v>33</v>
      </c>
      <c r="E94" s="38">
        <v>1</v>
      </c>
      <c r="F94" s="33"/>
      <c r="G94" s="28">
        <f t="shared" si="4"/>
        <v>0</v>
      </c>
      <c r="H94" s="29"/>
      <c r="I94" s="119" t="e">
        <f t="shared" si="5"/>
        <v>#DIV/0!</v>
      </c>
    </row>
    <row r="95" spans="2:9" ht="26.4" x14ac:dyDescent="0.25">
      <c r="B95" s="115" t="s">
        <v>604</v>
      </c>
      <c r="C95" s="21" t="s">
        <v>96</v>
      </c>
      <c r="D95" s="37" t="s">
        <v>33</v>
      </c>
      <c r="E95" s="38">
        <v>2</v>
      </c>
      <c r="F95" s="33"/>
      <c r="G95" s="28">
        <f t="shared" si="4"/>
        <v>0</v>
      </c>
      <c r="H95" s="29"/>
      <c r="I95" s="119" t="e">
        <f t="shared" si="5"/>
        <v>#DIV/0!</v>
      </c>
    </row>
    <row r="96" spans="2:9" ht="26.4" x14ac:dyDescent="0.25">
      <c r="B96" s="115" t="s">
        <v>605</v>
      </c>
      <c r="C96" s="21" t="s">
        <v>97</v>
      </c>
      <c r="D96" s="37" t="s">
        <v>33</v>
      </c>
      <c r="E96" s="38">
        <v>2</v>
      </c>
      <c r="F96" s="33"/>
      <c r="G96" s="28">
        <f t="shared" si="4"/>
        <v>0</v>
      </c>
      <c r="H96" s="29"/>
      <c r="I96" s="119" t="e">
        <f t="shared" si="5"/>
        <v>#DIV/0!</v>
      </c>
    </row>
    <row r="97" spans="2:9" ht="39.6" x14ac:dyDescent="0.25">
      <c r="B97" s="115" t="s">
        <v>606</v>
      </c>
      <c r="C97" s="21" t="s">
        <v>98</v>
      </c>
      <c r="D97" s="37" t="s">
        <v>33</v>
      </c>
      <c r="E97" s="38">
        <v>2</v>
      </c>
      <c r="F97" s="33"/>
      <c r="G97" s="28">
        <f t="shared" si="4"/>
        <v>0</v>
      </c>
      <c r="H97" s="29"/>
      <c r="I97" s="119" t="e">
        <f t="shared" si="5"/>
        <v>#DIV/0!</v>
      </c>
    </row>
    <row r="98" spans="2:9" ht="26.4" x14ac:dyDescent="0.25">
      <c r="B98" s="115" t="s">
        <v>607</v>
      </c>
      <c r="C98" s="21" t="s">
        <v>99</v>
      </c>
      <c r="D98" s="37" t="s">
        <v>33</v>
      </c>
      <c r="E98" s="38">
        <v>1</v>
      </c>
      <c r="F98" s="33"/>
      <c r="G98" s="28">
        <f t="shared" si="4"/>
        <v>0</v>
      </c>
      <c r="H98" s="29"/>
      <c r="I98" s="119" t="e">
        <f t="shared" si="5"/>
        <v>#DIV/0!</v>
      </c>
    </row>
    <row r="99" spans="2:9" ht="52.8" x14ac:dyDescent="0.25">
      <c r="B99" s="115" t="s">
        <v>608</v>
      </c>
      <c r="C99" s="21" t="s">
        <v>100</v>
      </c>
      <c r="D99" s="37" t="s">
        <v>33</v>
      </c>
      <c r="E99" s="38">
        <v>1</v>
      </c>
      <c r="F99" s="33"/>
      <c r="G99" s="28">
        <f t="shared" si="4"/>
        <v>0</v>
      </c>
      <c r="H99" s="29"/>
      <c r="I99" s="119" t="e">
        <f t="shared" si="5"/>
        <v>#DIV/0!</v>
      </c>
    </row>
    <row r="100" spans="2:9" ht="31.2" customHeight="1" x14ac:dyDescent="0.25">
      <c r="B100" s="115" t="s">
        <v>609</v>
      </c>
      <c r="C100" s="21" t="s">
        <v>101</v>
      </c>
      <c r="D100" s="37" t="s">
        <v>33</v>
      </c>
      <c r="E100" s="38">
        <v>4</v>
      </c>
      <c r="F100" s="33"/>
      <c r="G100" s="28">
        <f t="shared" si="4"/>
        <v>0</v>
      </c>
      <c r="H100" s="29"/>
      <c r="I100" s="119" t="e">
        <f t="shared" si="5"/>
        <v>#DIV/0!</v>
      </c>
    </row>
    <row r="101" spans="2:9" x14ac:dyDescent="0.25">
      <c r="B101" s="116" t="s">
        <v>93</v>
      </c>
      <c r="C101" s="30" t="s">
        <v>102</v>
      </c>
      <c r="D101" s="31"/>
      <c r="E101" s="32"/>
      <c r="F101" s="32"/>
      <c r="G101" s="32"/>
      <c r="H101" s="32"/>
      <c r="I101" s="118"/>
    </row>
    <row r="102" spans="2:9" ht="26.4" x14ac:dyDescent="0.25">
      <c r="B102" s="115" t="s">
        <v>610</v>
      </c>
      <c r="C102" s="26" t="s">
        <v>103</v>
      </c>
      <c r="D102" s="27" t="s">
        <v>33</v>
      </c>
      <c r="E102" s="17">
        <v>3</v>
      </c>
      <c r="F102" s="23"/>
      <c r="G102" s="28">
        <f t="shared" si="4"/>
        <v>0</v>
      </c>
      <c r="H102" s="29"/>
      <c r="I102" s="119" t="e">
        <f t="shared" ref="I102:I112" si="6">+G102/$H$292</f>
        <v>#DIV/0!</v>
      </c>
    </row>
    <row r="103" spans="2:9" ht="26.4" x14ac:dyDescent="0.25">
      <c r="B103" s="115" t="s">
        <v>611</v>
      </c>
      <c r="C103" s="26" t="s">
        <v>104</v>
      </c>
      <c r="D103" s="27" t="s">
        <v>33</v>
      </c>
      <c r="E103" s="17">
        <v>3</v>
      </c>
      <c r="F103" s="23"/>
      <c r="G103" s="28">
        <f t="shared" si="4"/>
        <v>0</v>
      </c>
      <c r="H103" s="29"/>
      <c r="I103" s="119" t="e">
        <f t="shared" si="6"/>
        <v>#DIV/0!</v>
      </c>
    </row>
    <row r="104" spans="2:9" ht="26.4" x14ac:dyDescent="0.25">
      <c r="B104" s="115" t="s">
        <v>612</v>
      </c>
      <c r="C104" s="26" t="s">
        <v>105</v>
      </c>
      <c r="D104" s="27" t="s">
        <v>33</v>
      </c>
      <c r="E104" s="17">
        <v>2</v>
      </c>
      <c r="F104" s="23"/>
      <c r="G104" s="28">
        <f t="shared" si="4"/>
        <v>0</v>
      </c>
      <c r="H104" s="29"/>
      <c r="I104" s="119" t="e">
        <f t="shared" si="6"/>
        <v>#DIV/0!</v>
      </c>
    </row>
    <row r="105" spans="2:9" ht="26.4" x14ac:dyDescent="0.25">
      <c r="B105" s="115" t="s">
        <v>613</v>
      </c>
      <c r="C105" s="26" t="s">
        <v>106</v>
      </c>
      <c r="D105" s="27" t="s">
        <v>33</v>
      </c>
      <c r="E105" s="17">
        <v>1</v>
      </c>
      <c r="F105" s="23"/>
      <c r="G105" s="28">
        <f t="shared" si="4"/>
        <v>0</v>
      </c>
      <c r="H105" s="29"/>
      <c r="I105" s="119" t="e">
        <f t="shared" si="6"/>
        <v>#DIV/0!</v>
      </c>
    </row>
    <row r="106" spans="2:9" ht="26.4" x14ac:dyDescent="0.25">
      <c r="B106" s="115" t="s">
        <v>614</v>
      </c>
      <c r="C106" s="26" t="s">
        <v>107</v>
      </c>
      <c r="D106" s="27" t="s">
        <v>33</v>
      </c>
      <c r="E106" s="17">
        <v>1</v>
      </c>
      <c r="F106" s="23"/>
      <c r="G106" s="28">
        <f t="shared" si="4"/>
        <v>0</v>
      </c>
      <c r="H106" s="29"/>
      <c r="I106" s="119" t="e">
        <f t="shared" si="6"/>
        <v>#DIV/0!</v>
      </c>
    </row>
    <row r="107" spans="2:9" ht="26.4" x14ac:dyDescent="0.25">
      <c r="B107" s="115" t="s">
        <v>615</v>
      </c>
      <c r="C107" s="26" t="s">
        <v>108</v>
      </c>
      <c r="D107" s="27" t="s">
        <v>33</v>
      </c>
      <c r="E107" s="17">
        <v>2</v>
      </c>
      <c r="F107" s="23"/>
      <c r="G107" s="28">
        <f t="shared" si="4"/>
        <v>0</v>
      </c>
      <c r="H107" s="29"/>
      <c r="I107" s="119" t="e">
        <f t="shared" si="6"/>
        <v>#DIV/0!</v>
      </c>
    </row>
    <row r="108" spans="2:9" ht="26.4" x14ac:dyDescent="0.25">
      <c r="B108" s="115" t="s">
        <v>616</v>
      </c>
      <c r="C108" s="26" t="s">
        <v>109</v>
      </c>
      <c r="D108" s="27" t="s">
        <v>33</v>
      </c>
      <c r="E108" s="17">
        <v>5</v>
      </c>
      <c r="F108" s="23"/>
      <c r="G108" s="28">
        <f t="shared" si="4"/>
        <v>0</v>
      </c>
      <c r="H108" s="29"/>
      <c r="I108" s="119" t="e">
        <f t="shared" si="6"/>
        <v>#DIV/0!</v>
      </c>
    </row>
    <row r="109" spans="2:9" ht="44.4" customHeight="1" x14ac:dyDescent="0.25">
      <c r="B109" s="115" t="s">
        <v>617</v>
      </c>
      <c r="C109" s="26" t="s">
        <v>471</v>
      </c>
      <c r="D109" s="27" t="s">
        <v>33</v>
      </c>
      <c r="E109" s="38">
        <v>4</v>
      </c>
      <c r="F109" s="23"/>
      <c r="G109" s="28">
        <f t="shared" si="4"/>
        <v>0</v>
      </c>
      <c r="H109" s="29"/>
      <c r="I109" s="119" t="e">
        <f t="shared" si="6"/>
        <v>#DIV/0!</v>
      </c>
    </row>
    <row r="110" spans="2:9" ht="42.6" customHeight="1" x14ac:dyDescent="0.25">
      <c r="B110" s="115" t="s">
        <v>618</v>
      </c>
      <c r="C110" s="26" t="s">
        <v>478</v>
      </c>
      <c r="D110" s="27" t="s">
        <v>33</v>
      </c>
      <c r="E110" s="38">
        <v>1</v>
      </c>
      <c r="F110" s="23"/>
      <c r="G110" s="28">
        <f t="shared" si="4"/>
        <v>0</v>
      </c>
      <c r="H110" s="29"/>
      <c r="I110" s="119" t="e">
        <f t="shared" si="6"/>
        <v>#DIV/0!</v>
      </c>
    </row>
    <row r="111" spans="2:9" ht="33.6" customHeight="1" x14ac:dyDescent="0.25">
      <c r="B111" s="115" t="s">
        <v>619</v>
      </c>
      <c r="C111" s="26" t="s">
        <v>110</v>
      </c>
      <c r="D111" s="27" t="s">
        <v>33</v>
      </c>
      <c r="E111" s="17">
        <v>1</v>
      </c>
      <c r="F111" s="23"/>
      <c r="G111" s="28">
        <f t="shared" si="4"/>
        <v>0</v>
      </c>
      <c r="H111" s="29"/>
      <c r="I111" s="119" t="e">
        <f t="shared" si="6"/>
        <v>#DIV/0!</v>
      </c>
    </row>
    <row r="112" spans="2:9" ht="27" thickBot="1" x14ac:dyDescent="0.3">
      <c r="B112" s="115" t="s">
        <v>620</v>
      </c>
      <c r="C112" s="26" t="s">
        <v>111</v>
      </c>
      <c r="D112" s="27" t="s">
        <v>33</v>
      </c>
      <c r="E112" s="17">
        <v>2</v>
      </c>
      <c r="F112" s="23"/>
      <c r="G112" s="28">
        <f t="shared" si="4"/>
        <v>0</v>
      </c>
      <c r="H112" s="29"/>
      <c r="I112" s="119" t="e">
        <f t="shared" si="6"/>
        <v>#DIV/0!</v>
      </c>
    </row>
    <row r="113" spans="2:9" ht="13.8" thickBot="1" x14ac:dyDescent="0.3">
      <c r="B113" s="9">
        <f>+B90+1</f>
        <v>8</v>
      </c>
      <c r="C113" s="10" t="s">
        <v>112</v>
      </c>
      <c r="D113" s="11"/>
      <c r="E113" s="12"/>
      <c r="F113" s="12"/>
      <c r="G113" s="12"/>
      <c r="H113" s="13">
        <f>SUM(G114:G118)</f>
        <v>0</v>
      </c>
      <c r="I113" s="14" t="e">
        <f>+H113/$H$292</f>
        <v>#DIV/0!</v>
      </c>
    </row>
    <row r="114" spans="2:9" ht="26.4" x14ac:dyDescent="0.25">
      <c r="B114" s="115" t="s">
        <v>621</v>
      </c>
      <c r="C114" s="26" t="s">
        <v>438</v>
      </c>
      <c r="D114" s="27" t="s">
        <v>21</v>
      </c>
      <c r="E114" s="17">
        <v>8</v>
      </c>
      <c r="F114" s="23"/>
      <c r="G114" s="28">
        <f t="shared" si="4"/>
        <v>0</v>
      </c>
      <c r="H114" s="29"/>
      <c r="I114" s="119" t="e">
        <f>+G114/$H$292</f>
        <v>#DIV/0!</v>
      </c>
    </row>
    <row r="115" spans="2:9" ht="39.6" x14ac:dyDescent="0.25">
      <c r="B115" s="115" t="s">
        <v>622</v>
      </c>
      <c r="C115" s="26" t="s">
        <v>113</v>
      </c>
      <c r="D115" s="27" t="s">
        <v>21</v>
      </c>
      <c r="E115" s="17">
        <v>15</v>
      </c>
      <c r="F115" s="23"/>
      <c r="G115" s="24">
        <f t="shared" si="4"/>
        <v>0</v>
      </c>
      <c r="H115" s="25"/>
      <c r="I115" s="114" t="e">
        <f>+G115/$H$292</f>
        <v>#DIV/0!</v>
      </c>
    </row>
    <row r="116" spans="2:9" ht="39.6" x14ac:dyDescent="0.25">
      <c r="B116" s="115" t="s">
        <v>623</v>
      </c>
      <c r="C116" s="26" t="s">
        <v>451</v>
      </c>
      <c r="D116" s="27" t="s">
        <v>21</v>
      </c>
      <c r="E116" s="17">
        <v>16</v>
      </c>
      <c r="F116" s="23"/>
      <c r="G116" s="24">
        <f t="shared" si="4"/>
        <v>0</v>
      </c>
      <c r="H116" s="25"/>
      <c r="I116" s="114" t="e">
        <f>+G116/$H$292</f>
        <v>#DIV/0!</v>
      </c>
    </row>
    <row r="117" spans="2:9" ht="26.4" x14ac:dyDescent="0.25">
      <c r="B117" s="115" t="s">
        <v>624</v>
      </c>
      <c r="C117" s="26" t="s">
        <v>453</v>
      </c>
      <c r="D117" s="27" t="s">
        <v>33</v>
      </c>
      <c r="E117" s="17">
        <v>5</v>
      </c>
      <c r="F117" s="23"/>
      <c r="G117" s="24">
        <f t="shared" si="4"/>
        <v>0</v>
      </c>
      <c r="H117" s="25"/>
      <c r="I117" s="114" t="e">
        <f>+G117/$H$292</f>
        <v>#DIV/0!</v>
      </c>
    </row>
    <row r="118" spans="2:9" ht="13.8" thickBot="1" x14ac:dyDescent="0.3">
      <c r="B118" s="115" t="s">
        <v>625</v>
      </c>
      <c r="C118" s="26" t="s">
        <v>452</v>
      </c>
      <c r="D118" s="27" t="s">
        <v>18</v>
      </c>
      <c r="E118" s="17">
        <v>10</v>
      </c>
      <c r="F118" s="23"/>
      <c r="G118" s="24">
        <f t="shared" si="4"/>
        <v>0</v>
      </c>
      <c r="H118" s="25"/>
      <c r="I118" s="114" t="e">
        <f>+G118/$H$292</f>
        <v>#DIV/0!</v>
      </c>
    </row>
    <row r="119" spans="2:9" ht="13.8" thickBot="1" x14ac:dyDescent="0.3">
      <c r="B119" s="9">
        <f>+B113+1</f>
        <v>9</v>
      </c>
      <c r="C119" s="10" t="s">
        <v>114</v>
      </c>
      <c r="D119" s="11"/>
      <c r="E119" s="12"/>
      <c r="F119" s="12"/>
      <c r="G119" s="12"/>
      <c r="H119" s="13">
        <f>SUM(G120:G125)</f>
        <v>0</v>
      </c>
      <c r="I119" s="14" t="e">
        <f>+H119/$H$292</f>
        <v>#DIV/0!</v>
      </c>
    </row>
    <row r="120" spans="2:9" x14ac:dyDescent="0.25">
      <c r="B120" s="115" t="s">
        <v>115</v>
      </c>
      <c r="C120" s="26" t="s">
        <v>439</v>
      </c>
      <c r="D120" s="27" t="s">
        <v>18</v>
      </c>
      <c r="E120" s="17">
        <v>840.94999999999993</v>
      </c>
      <c r="F120" s="23"/>
      <c r="G120" s="24">
        <f t="shared" si="4"/>
        <v>0</v>
      </c>
      <c r="H120" s="25"/>
      <c r="I120" s="114" t="e">
        <f t="shared" ref="I120:I125" si="7">+G120/$H$292</f>
        <v>#DIV/0!</v>
      </c>
    </row>
    <row r="121" spans="2:9" x14ac:dyDescent="0.25">
      <c r="B121" s="115" t="s">
        <v>116</v>
      </c>
      <c r="C121" s="26" t="s">
        <v>440</v>
      </c>
      <c r="D121" s="27" t="s">
        <v>18</v>
      </c>
      <c r="E121" s="17">
        <v>814.03300000000002</v>
      </c>
      <c r="F121" s="23"/>
      <c r="G121" s="24">
        <f t="shared" si="4"/>
        <v>0</v>
      </c>
      <c r="H121" s="25"/>
      <c r="I121" s="114" t="e">
        <f t="shared" si="7"/>
        <v>#DIV/0!</v>
      </c>
    </row>
    <row r="122" spans="2:9" x14ac:dyDescent="0.25">
      <c r="B122" s="115" t="s">
        <v>117</v>
      </c>
      <c r="C122" s="26" t="s">
        <v>118</v>
      </c>
      <c r="D122" s="27" t="s">
        <v>18</v>
      </c>
      <c r="E122" s="17">
        <v>176.57999999999998</v>
      </c>
      <c r="F122" s="23"/>
      <c r="G122" s="24">
        <f t="shared" si="4"/>
        <v>0</v>
      </c>
      <c r="H122" s="25"/>
      <c r="I122" s="114" t="e">
        <f t="shared" si="7"/>
        <v>#DIV/0!</v>
      </c>
    </row>
    <row r="123" spans="2:9" x14ac:dyDescent="0.25">
      <c r="B123" s="115" t="s">
        <v>119</v>
      </c>
      <c r="C123" s="26" t="s">
        <v>120</v>
      </c>
      <c r="D123" s="27" t="s">
        <v>18</v>
      </c>
      <c r="E123" s="17">
        <v>558.57000000000005</v>
      </c>
      <c r="F123" s="23"/>
      <c r="G123" s="24">
        <f t="shared" si="4"/>
        <v>0</v>
      </c>
      <c r="H123" s="25"/>
      <c r="I123" s="114" t="e">
        <f t="shared" si="7"/>
        <v>#DIV/0!</v>
      </c>
    </row>
    <row r="124" spans="2:9" x14ac:dyDescent="0.25">
      <c r="B124" s="115" t="s">
        <v>121</v>
      </c>
      <c r="C124" s="26" t="s">
        <v>122</v>
      </c>
      <c r="D124" s="27" t="s">
        <v>18</v>
      </c>
      <c r="E124" s="17">
        <v>4.9999999999999991</v>
      </c>
      <c r="F124" s="23"/>
      <c r="G124" s="24">
        <f t="shared" si="4"/>
        <v>0</v>
      </c>
      <c r="H124" s="25"/>
      <c r="I124" s="114" t="e">
        <f t="shared" si="7"/>
        <v>#DIV/0!</v>
      </c>
    </row>
    <row r="125" spans="2:9" ht="27" thickBot="1" x14ac:dyDescent="0.3">
      <c r="B125" s="115" t="s">
        <v>123</v>
      </c>
      <c r="C125" s="26" t="s">
        <v>454</v>
      </c>
      <c r="D125" s="27" t="s">
        <v>18</v>
      </c>
      <c r="E125" s="17">
        <v>31.699999999999982</v>
      </c>
      <c r="F125" s="23"/>
      <c r="G125" s="24">
        <f t="shared" si="4"/>
        <v>0</v>
      </c>
      <c r="H125" s="25"/>
      <c r="I125" s="114" t="e">
        <f t="shared" si="7"/>
        <v>#DIV/0!</v>
      </c>
    </row>
    <row r="126" spans="2:9" ht="13.8" thickBot="1" x14ac:dyDescent="0.3">
      <c r="B126" s="9">
        <f>+B119+1</f>
        <v>10</v>
      </c>
      <c r="C126" s="10" t="s">
        <v>124</v>
      </c>
      <c r="D126" s="11"/>
      <c r="E126" s="12"/>
      <c r="F126" s="12"/>
      <c r="G126" s="12"/>
      <c r="H126" s="13">
        <f>SUM(G127:G128)</f>
        <v>0</v>
      </c>
      <c r="I126" s="14" t="e">
        <f>+H126/$H$292</f>
        <v>#DIV/0!</v>
      </c>
    </row>
    <row r="127" spans="2:9" ht="39.6" x14ac:dyDescent="0.25">
      <c r="B127" s="115" t="s">
        <v>125</v>
      </c>
      <c r="C127" s="26" t="s">
        <v>126</v>
      </c>
      <c r="D127" s="37" t="s">
        <v>18</v>
      </c>
      <c r="E127" s="38">
        <v>66</v>
      </c>
      <c r="F127" s="23"/>
      <c r="G127" s="28">
        <f t="shared" si="4"/>
        <v>0</v>
      </c>
      <c r="H127" s="29"/>
      <c r="I127" s="119" t="e">
        <f>+G127/$H$292</f>
        <v>#DIV/0!</v>
      </c>
    </row>
    <row r="128" spans="2:9" ht="27" thickBot="1" x14ac:dyDescent="0.3">
      <c r="B128" s="115" t="s">
        <v>127</v>
      </c>
      <c r="C128" s="26" t="s">
        <v>128</v>
      </c>
      <c r="D128" s="37" t="s">
        <v>21</v>
      </c>
      <c r="E128" s="17">
        <v>34</v>
      </c>
      <c r="F128" s="23"/>
      <c r="G128" s="28">
        <f t="shared" si="4"/>
        <v>0</v>
      </c>
      <c r="H128" s="29"/>
      <c r="I128" s="119" t="e">
        <f>+G128/$H$292</f>
        <v>#DIV/0!</v>
      </c>
    </row>
    <row r="129" spans="2:9" ht="13.8" thickBot="1" x14ac:dyDescent="0.3">
      <c r="B129" s="9">
        <f>+B126+1</f>
        <v>11</v>
      </c>
      <c r="C129" s="10" t="s">
        <v>129</v>
      </c>
      <c r="D129" s="11"/>
      <c r="E129" s="12"/>
      <c r="F129" s="12"/>
      <c r="G129" s="12"/>
      <c r="H129" s="13">
        <f>SUM(G130:G173)</f>
        <v>0</v>
      </c>
      <c r="I129" s="14" t="e">
        <f>+H129/$H$292</f>
        <v>#DIV/0!</v>
      </c>
    </row>
    <row r="130" spans="2:9" x14ac:dyDescent="0.25">
      <c r="B130" s="116" t="s">
        <v>131</v>
      </c>
      <c r="C130" s="30" t="s">
        <v>130</v>
      </c>
      <c r="D130" s="31"/>
      <c r="E130" s="32"/>
      <c r="F130" s="32"/>
      <c r="G130" s="32"/>
      <c r="H130" s="32"/>
      <c r="I130" s="118"/>
    </row>
    <row r="131" spans="2:9" ht="39.6" x14ac:dyDescent="0.25">
      <c r="B131" s="115" t="s">
        <v>626</v>
      </c>
      <c r="C131" s="26" t="s">
        <v>455</v>
      </c>
      <c r="D131" s="27" t="s">
        <v>18</v>
      </c>
      <c r="E131" s="17">
        <v>31.86</v>
      </c>
      <c r="F131" s="23"/>
      <c r="G131" s="28">
        <f t="shared" si="4"/>
        <v>0</v>
      </c>
      <c r="H131" s="29"/>
      <c r="I131" s="119" t="e">
        <f t="shared" ref="I131:I142" si="8">+G131/$H$292</f>
        <v>#DIV/0!</v>
      </c>
    </row>
    <row r="132" spans="2:9" x14ac:dyDescent="0.25">
      <c r="B132" s="115" t="s">
        <v>627</v>
      </c>
      <c r="C132" s="26" t="s">
        <v>457</v>
      </c>
      <c r="D132" s="27" t="s">
        <v>21</v>
      </c>
      <c r="E132" s="17">
        <v>25</v>
      </c>
      <c r="F132" s="23"/>
      <c r="G132" s="28">
        <f t="shared" si="4"/>
        <v>0</v>
      </c>
      <c r="H132" s="29"/>
      <c r="I132" s="119" t="e">
        <f t="shared" si="8"/>
        <v>#DIV/0!</v>
      </c>
    </row>
    <row r="133" spans="2:9" x14ac:dyDescent="0.25">
      <c r="B133" s="115" t="s">
        <v>628</v>
      </c>
      <c r="C133" s="26" t="s">
        <v>456</v>
      </c>
      <c r="D133" s="27" t="s">
        <v>21</v>
      </c>
      <c r="E133" s="17">
        <v>50</v>
      </c>
      <c r="F133" s="23"/>
      <c r="G133" s="28">
        <f t="shared" si="4"/>
        <v>0</v>
      </c>
      <c r="H133" s="29"/>
      <c r="I133" s="119" t="e">
        <f t="shared" si="8"/>
        <v>#DIV/0!</v>
      </c>
    </row>
    <row r="134" spans="2:9" ht="26.4" x14ac:dyDescent="0.25">
      <c r="B134" s="115" t="s">
        <v>629</v>
      </c>
      <c r="C134" s="26" t="s">
        <v>476</v>
      </c>
      <c r="D134" s="27" t="s">
        <v>33</v>
      </c>
      <c r="E134" s="17">
        <v>5</v>
      </c>
      <c r="F134" s="23"/>
      <c r="G134" s="28">
        <f t="shared" si="4"/>
        <v>0</v>
      </c>
      <c r="H134" s="29"/>
      <c r="I134" s="119" t="e">
        <f t="shared" si="8"/>
        <v>#DIV/0!</v>
      </c>
    </row>
    <row r="135" spans="2:9" ht="52.8" x14ac:dyDescent="0.25">
      <c r="B135" s="115" t="s">
        <v>630</v>
      </c>
      <c r="C135" s="26" t="s">
        <v>458</v>
      </c>
      <c r="D135" s="27" t="s">
        <v>18</v>
      </c>
      <c r="E135" s="17">
        <v>31.86</v>
      </c>
      <c r="F135" s="23"/>
      <c r="G135" s="28">
        <f t="shared" si="4"/>
        <v>0</v>
      </c>
      <c r="H135" s="29"/>
      <c r="I135" s="119" t="e">
        <f t="shared" si="8"/>
        <v>#DIV/0!</v>
      </c>
    </row>
    <row r="136" spans="2:9" x14ac:dyDescent="0.25">
      <c r="B136" s="115" t="s">
        <v>631</v>
      </c>
      <c r="C136" s="26" t="s">
        <v>459</v>
      </c>
      <c r="D136" s="27" t="s">
        <v>21</v>
      </c>
      <c r="E136" s="17">
        <v>25</v>
      </c>
      <c r="F136" s="23"/>
      <c r="G136" s="28">
        <f t="shared" si="4"/>
        <v>0</v>
      </c>
      <c r="H136" s="29"/>
      <c r="I136" s="119" t="e">
        <f t="shared" si="8"/>
        <v>#DIV/0!</v>
      </c>
    </row>
    <row r="137" spans="2:9" x14ac:dyDescent="0.25">
      <c r="B137" s="115" t="s">
        <v>632</v>
      </c>
      <c r="C137" s="26" t="s">
        <v>466</v>
      </c>
      <c r="D137" s="27" t="s">
        <v>21</v>
      </c>
      <c r="E137" s="17">
        <v>36</v>
      </c>
      <c r="F137" s="23"/>
      <c r="G137" s="28">
        <f t="shared" si="4"/>
        <v>0</v>
      </c>
      <c r="H137" s="29"/>
      <c r="I137" s="119" t="e">
        <f t="shared" si="8"/>
        <v>#DIV/0!</v>
      </c>
    </row>
    <row r="138" spans="2:9" ht="26.4" x14ac:dyDescent="0.25">
      <c r="B138" s="115" t="s">
        <v>633</v>
      </c>
      <c r="C138" s="26" t="s">
        <v>136</v>
      </c>
      <c r="D138" s="34" t="s">
        <v>33</v>
      </c>
      <c r="E138" s="17">
        <v>2</v>
      </c>
      <c r="F138" s="23"/>
      <c r="G138" s="28">
        <f t="shared" si="4"/>
        <v>0</v>
      </c>
      <c r="H138" s="29"/>
      <c r="I138" s="119" t="e">
        <f t="shared" si="8"/>
        <v>#DIV/0!</v>
      </c>
    </row>
    <row r="139" spans="2:9" x14ac:dyDescent="0.25">
      <c r="B139" s="115" t="s">
        <v>634</v>
      </c>
      <c r="C139" s="26" t="s">
        <v>138</v>
      </c>
      <c r="D139" s="27" t="s">
        <v>33</v>
      </c>
      <c r="E139" s="17">
        <v>2</v>
      </c>
      <c r="F139" s="23"/>
      <c r="G139" s="28">
        <f t="shared" si="4"/>
        <v>0</v>
      </c>
      <c r="H139" s="29"/>
      <c r="I139" s="119" t="e">
        <f t="shared" si="8"/>
        <v>#DIV/0!</v>
      </c>
    </row>
    <row r="140" spans="2:9" x14ac:dyDescent="0.25">
      <c r="B140" s="115" t="s">
        <v>635</v>
      </c>
      <c r="C140" s="26" t="s">
        <v>139</v>
      </c>
      <c r="D140" s="27" t="s">
        <v>33</v>
      </c>
      <c r="E140" s="17">
        <v>6</v>
      </c>
      <c r="F140" s="23"/>
      <c r="G140" s="28">
        <f t="shared" si="4"/>
        <v>0</v>
      </c>
      <c r="H140" s="29"/>
      <c r="I140" s="119" t="e">
        <f t="shared" si="8"/>
        <v>#DIV/0!</v>
      </c>
    </row>
    <row r="141" spans="2:9" x14ac:dyDescent="0.25">
      <c r="B141" s="115" t="s">
        <v>636</v>
      </c>
      <c r="C141" s="26" t="s">
        <v>140</v>
      </c>
      <c r="D141" s="27" t="s">
        <v>33</v>
      </c>
      <c r="E141" s="17">
        <v>13</v>
      </c>
      <c r="F141" s="23"/>
      <c r="G141" s="28">
        <f t="shared" si="4"/>
        <v>0</v>
      </c>
      <c r="H141" s="29"/>
      <c r="I141" s="119" t="e">
        <f t="shared" si="8"/>
        <v>#DIV/0!</v>
      </c>
    </row>
    <row r="142" spans="2:9" x14ac:dyDescent="0.25">
      <c r="B142" s="115" t="s">
        <v>637</v>
      </c>
      <c r="C142" s="26" t="s">
        <v>460</v>
      </c>
      <c r="D142" s="27" t="s">
        <v>33</v>
      </c>
      <c r="E142" s="17">
        <v>1</v>
      </c>
      <c r="F142" s="23"/>
      <c r="G142" s="28">
        <f t="shared" ref="G142:G205" si="9">E142*F142</f>
        <v>0</v>
      </c>
      <c r="H142" s="29"/>
      <c r="I142" s="119" t="e">
        <f t="shared" si="8"/>
        <v>#DIV/0!</v>
      </c>
    </row>
    <row r="143" spans="2:9" x14ac:dyDescent="0.25">
      <c r="B143" s="116" t="s">
        <v>132</v>
      </c>
      <c r="C143" s="30" t="s">
        <v>141</v>
      </c>
      <c r="D143" s="31"/>
      <c r="E143" s="32"/>
      <c r="F143" s="32"/>
      <c r="G143" s="32"/>
      <c r="H143" s="32"/>
      <c r="I143" s="118"/>
    </row>
    <row r="144" spans="2:9" x14ac:dyDescent="0.25">
      <c r="B144" s="115" t="s">
        <v>638</v>
      </c>
      <c r="C144" s="26" t="s">
        <v>462</v>
      </c>
      <c r="D144" s="27" t="s">
        <v>33</v>
      </c>
      <c r="E144" s="17">
        <v>25</v>
      </c>
      <c r="F144" s="23"/>
      <c r="G144" s="28">
        <f t="shared" si="9"/>
        <v>0</v>
      </c>
      <c r="H144" s="29"/>
      <c r="I144" s="119" t="e">
        <f t="shared" ref="I144:I152" si="10">+G144/$H$292</f>
        <v>#DIV/0!</v>
      </c>
    </row>
    <row r="145" spans="2:9" x14ac:dyDescent="0.25">
      <c r="B145" s="115" t="s">
        <v>639</v>
      </c>
      <c r="C145" s="26" t="s">
        <v>441</v>
      </c>
      <c r="D145" s="27" t="s">
        <v>21</v>
      </c>
      <c r="E145" s="17">
        <v>44</v>
      </c>
      <c r="F145" s="23"/>
      <c r="G145" s="28">
        <f t="shared" si="9"/>
        <v>0</v>
      </c>
      <c r="H145" s="29"/>
      <c r="I145" s="119" t="e">
        <f t="shared" si="10"/>
        <v>#DIV/0!</v>
      </c>
    </row>
    <row r="146" spans="2:9" x14ac:dyDescent="0.25">
      <c r="B146" s="115" t="s">
        <v>640</v>
      </c>
      <c r="C146" s="26" t="s">
        <v>463</v>
      </c>
      <c r="D146" s="27" t="s">
        <v>21</v>
      </c>
      <c r="E146" s="17">
        <v>153</v>
      </c>
      <c r="F146" s="23"/>
      <c r="G146" s="28">
        <f t="shared" si="9"/>
        <v>0</v>
      </c>
      <c r="H146" s="29"/>
      <c r="I146" s="119" t="e">
        <f t="shared" si="10"/>
        <v>#DIV/0!</v>
      </c>
    </row>
    <row r="147" spans="2:9" x14ac:dyDescent="0.25">
      <c r="B147" s="115" t="s">
        <v>641</v>
      </c>
      <c r="C147" s="26" t="s">
        <v>464</v>
      </c>
      <c r="D147" s="27" t="s">
        <v>33</v>
      </c>
      <c r="E147" s="17">
        <v>14</v>
      </c>
      <c r="F147" s="23"/>
      <c r="G147" s="28">
        <f t="shared" si="9"/>
        <v>0</v>
      </c>
      <c r="H147" s="29"/>
      <c r="I147" s="119" t="e">
        <f t="shared" si="10"/>
        <v>#DIV/0!</v>
      </c>
    </row>
    <row r="148" spans="2:9" x14ac:dyDescent="0.25">
      <c r="B148" s="115" t="s">
        <v>642</v>
      </c>
      <c r="C148" s="26" t="s">
        <v>142</v>
      </c>
      <c r="D148" s="27" t="s">
        <v>33</v>
      </c>
      <c r="E148" s="17">
        <v>42</v>
      </c>
      <c r="F148" s="23"/>
      <c r="G148" s="28">
        <f t="shared" si="9"/>
        <v>0</v>
      </c>
      <c r="H148" s="29"/>
      <c r="I148" s="119" t="e">
        <f t="shared" si="10"/>
        <v>#DIV/0!</v>
      </c>
    </row>
    <row r="149" spans="2:9" x14ac:dyDescent="0.25">
      <c r="B149" s="115" t="s">
        <v>643</v>
      </c>
      <c r="C149" s="26" t="s">
        <v>417</v>
      </c>
      <c r="D149" s="27" t="s">
        <v>33</v>
      </c>
      <c r="E149" s="17">
        <v>20</v>
      </c>
      <c r="F149" s="23"/>
      <c r="G149" s="28">
        <f t="shared" si="9"/>
        <v>0</v>
      </c>
      <c r="H149" s="29"/>
      <c r="I149" s="119" t="e">
        <f t="shared" si="10"/>
        <v>#DIV/0!</v>
      </c>
    </row>
    <row r="150" spans="2:9" x14ac:dyDescent="0.25">
      <c r="B150" s="115" t="s">
        <v>644</v>
      </c>
      <c r="C150" s="26" t="s">
        <v>143</v>
      </c>
      <c r="D150" s="27" t="s">
        <v>21</v>
      </c>
      <c r="E150" s="17">
        <v>35</v>
      </c>
      <c r="F150" s="23"/>
      <c r="G150" s="28">
        <f t="shared" si="9"/>
        <v>0</v>
      </c>
      <c r="H150" s="29"/>
      <c r="I150" s="119" t="e">
        <f t="shared" si="10"/>
        <v>#DIV/0!</v>
      </c>
    </row>
    <row r="151" spans="2:9" ht="26.4" x14ac:dyDescent="0.25">
      <c r="B151" s="115" t="s">
        <v>645</v>
      </c>
      <c r="C151" s="26" t="s">
        <v>134</v>
      </c>
      <c r="D151" s="27" t="s">
        <v>33</v>
      </c>
      <c r="E151" s="17">
        <v>4</v>
      </c>
      <c r="F151" s="23"/>
      <c r="G151" s="28">
        <f t="shared" si="9"/>
        <v>0</v>
      </c>
      <c r="H151" s="29"/>
      <c r="I151" s="119" t="e">
        <f t="shared" si="10"/>
        <v>#DIV/0!</v>
      </c>
    </row>
    <row r="152" spans="2:9" ht="26.4" x14ac:dyDescent="0.25">
      <c r="B152" s="115" t="s">
        <v>646</v>
      </c>
      <c r="C152" s="26" t="s">
        <v>465</v>
      </c>
      <c r="D152" s="27" t="s">
        <v>33</v>
      </c>
      <c r="E152" s="17">
        <v>1</v>
      </c>
      <c r="F152" s="23"/>
      <c r="G152" s="28">
        <f t="shared" si="9"/>
        <v>0</v>
      </c>
      <c r="H152" s="29"/>
      <c r="I152" s="119" t="e">
        <f t="shared" si="10"/>
        <v>#DIV/0!</v>
      </c>
    </row>
    <row r="153" spans="2:9" x14ac:dyDescent="0.25">
      <c r="B153" s="116" t="s">
        <v>133</v>
      </c>
      <c r="C153" s="30" t="s">
        <v>144</v>
      </c>
      <c r="D153" s="31"/>
      <c r="E153" s="32"/>
      <c r="F153" s="32"/>
      <c r="G153" s="32"/>
      <c r="H153" s="32"/>
      <c r="I153" s="118"/>
    </row>
    <row r="154" spans="2:9" ht="26.4" x14ac:dyDescent="0.25">
      <c r="B154" s="115" t="s">
        <v>647</v>
      </c>
      <c r="C154" s="26" t="s">
        <v>145</v>
      </c>
      <c r="D154" s="27" t="s">
        <v>33</v>
      </c>
      <c r="E154" s="17">
        <v>3</v>
      </c>
      <c r="F154" s="23"/>
      <c r="G154" s="28">
        <f t="shared" si="9"/>
        <v>0</v>
      </c>
      <c r="H154" s="29"/>
      <c r="I154" s="119" t="e">
        <f>+G154/$H$292</f>
        <v>#DIV/0!</v>
      </c>
    </row>
    <row r="155" spans="2:9" x14ac:dyDescent="0.25">
      <c r="B155" s="115" t="s">
        <v>648</v>
      </c>
      <c r="C155" s="26" t="s">
        <v>146</v>
      </c>
      <c r="D155" s="27" t="s">
        <v>33</v>
      </c>
      <c r="E155" s="17">
        <v>2</v>
      </c>
      <c r="F155" s="23"/>
      <c r="G155" s="28">
        <f t="shared" si="9"/>
        <v>0</v>
      </c>
      <c r="H155" s="29"/>
      <c r="I155" s="119" t="e">
        <f>+G155/$H$292</f>
        <v>#DIV/0!</v>
      </c>
    </row>
    <row r="156" spans="2:9" ht="26.4" x14ac:dyDescent="0.25">
      <c r="B156" s="115" t="s">
        <v>649</v>
      </c>
      <c r="C156" s="26" t="s">
        <v>147</v>
      </c>
      <c r="D156" s="27" t="s">
        <v>33</v>
      </c>
      <c r="E156" s="17">
        <v>1</v>
      </c>
      <c r="F156" s="23"/>
      <c r="G156" s="28">
        <f t="shared" si="9"/>
        <v>0</v>
      </c>
      <c r="H156" s="29"/>
      <c r="I156" s="119" t="e">
        <f>+G156/$H$292</f>
        <v>#DIV/0!</v>
      </c>
    </row>
    <row r="157" spans="2:9" x14ac:dyDescent="0.25">
      <c r="B157" s="115" t="s">
        <v>650</v>
      </c>
      <c r="C157" s="26" t="s">
        <v>148</v>
      </c>
      <c r="D157" s="27" t="s">
        <v>33</v>
      </c>
      <c r="E157" s="17">
        <v>1</v>
      </c>
      <c r="F157" s="23"/>
      <c r="G157" s="28">
        <f t="shared" si="9"/>
        <v>0</v>
      </c>
      <c r="H157" s="29"/>
      <c r="I157" s="119" t="e">
        <f>+G157/$H$292</f>
        <v>#DIV/0!</v>
      </c>
    </row>
    <row r="158" spans="2:9" ht="26.4" x14ac:dyDescent="0.25">
      <c r="B158" s="115" t="s">
        <v>651</v>
      </c>
      <c r="C158" s="26" t="s">
        <v>149</v>
      </c>
      <c r="D158" s="27" t="s">
        <v>33</v>
      </c>
      <c r="E158" s="17">
        <v>2</v>
      </c>
      <c r="F158" s="23"/>
      <c r="G158" s="28">
        <f t="shared" si="9"/>
        <v>0</v>
      </c>
      <c r="H158" s="29"/>
      <c r="I158" s="119" t="e">
        <f>+G158/$H$292</f>
        <v>#DIV/0!</v>
      </c>
    </row>
    <row r="159" spans="2:9" x14ac:dyDescent="0.25">
      <c r="B159" s="116" t="s">
        <v>135</v>
      </c>
      <c r="C159" s="30" t="s">
        <v>150</v>
      </c>
      <c r="D159" s="31"/>
      <c r="E159" s="32"/>
      <c r="F159" s="32"/>
      <c r="G159" s="32"/>
      <c r="H159" s="32"/>
      <c r="I159" s="118"/>
    </row>
    <row r="160" spans="2:9" x14ac:dyDescent="0.25">
      <c r="B160" s="115" t="s">
        <v>652</v>
      </c>
      <c r="C160" s="26" t="s">
        <v>442</v>
      </c>
      <c r="D160" s="27" t="s">
        <v>33</v>
      </c>
      <c r="E160" s="17">
        <v>3</v>
      </c>
      <c r="F160" s="23"/>
      <c r="G160" s="28">
        <f t="shared" si="9"/>
        <v>0</v>
      </c>
      <c r="H160" s="29"/>
      <c r="I160" s="119" t="e">
        <f>+G160/$H$292</f>
        <v>#DIV/0!</v>
      </c>
    </row>
    <row r="161" spans="2:9" x14ac:dyDescent="0.25">
      <c r="B161" s="115" t="s">
        <v>653</v>
      </c>
      <c r="C161" s="26" t="s">
        <v>151</v>
      </c>
      <c r="D161" s="27" t="s">
        <v>33</v>
      </c>
      <c r="E161" s="17">
        <v>2</v>
      </c>
      <c r="F161" s="23"/>
      <c r="G161" s="28">
        <f t="shared" si="9"/>
        <v>0</v>
      </c>
      <c r="H161" s="29"/>
      <c r="I161" s="119" t="e">
        <f>+G161/$H$292</f>
        <v>#DIV/0!</v>
      </c>
    </row>
    <row r="162" spans="2:9" x14ac:dyDescent="0.25">
      <c r="B162" s="115" t="s">
        <v>654</v>
      </c>
      <c r="C162" s="26" t="s">
        <v>152</v>
      </c>
      <c r="D162" s="27" t="s">
        <v>33</v>
      </c>
      <c r="E162" s="17">
        <v>1</v>
      </c>
      <c r="F162" s="23"/>
      <c r="G162" s="28">
        <f t="shared" si="9"/>
        <v>0</v>
      </c>
      <c r="H162" s="29"/>
      <c r="I162" s="119" t="e">
        <f>+G162/$H$292</f>
        <v>#DIV/0!</v>
      </c>
    </row>
    <row r="163" spans="2:9" x14ac:dyDescent="0.25">
      <c r="B163" s="115" t="s">
        <v>655</v>
      </c>
      <c r="C163" s="26" t="s">
        <v>443</v>
      </c>
      <c r="D163" s="27" t="s">
        <v>33</v>
      </c>
      <c r="E163" s="17">
        <v>2</v>
      </c>
      <c r="F163" s="23"/>
      <c r="G163" s="28">
        <f t="shared" si="9"/>
        <v>0</v>
      </c>
      <c r="H163" s="29"/>
      <c r="I163" s="119" t="e">
        <f>+G163/$H$292</f>
        <v>#DIV/0!</v>
      </c>
    </row>
    <row r="164" spans="2:9" x14ac:dyDescent="0.25">
      <c r="B164" s="115" t="s">
        <v>656</v>
      </c>
      <c r="C164" s="26" t="s">
        <v>153</v>
      </c>
      <c r="D164" s="27" t="s">
        <v>33</v>
      </c>
      <c r="E164" s="17">
        <v>4</v>
      </c>
      <c r="F164" s="23"/>
      <c r="G164" s="28">
        <f t="shared" si="9"/>
        <v>0</v>
      </c>
      <c r="H164" s="29"/>
      <c r="I164" s="119" t="e">
        <f>+G164/$H$292</f>
        <v>#DIV/0!</v>
      </c>
    </row>
    <row r="165" spans="2:9" x14ac:dyDescent="0.25">
      <c r="B165" s="116" t="s">
        <v>137</v>
      </c>
      <c r="C165" s="30" t="s">
        <v>154</v>
      </c>
      <c r="D165" s="31"/>
      <c r="E165" s="32"/>
      <c r="F165" s="32"/>
      <c r="G165" s="32"/>
      <c r="H165" s="32"/>
      <c r="I165" s="118"/>
    </row>
    <row r="166" spans="2:9" x14ac:dyDescent="0.25">
      <c r="B166" s="115" t="s">
        <v>657</v>
      </c>
      <c r="C166" s="26" t="s">
        <v>155</v>
      </c>
      <c r="D166" s="27" t="s">
        <v>33</v>
      </c>
      <c r="E166" s="17">
        <v>1</v>
      </c>
      <c r="F166" s="23"/>
      <c r="G166" s="28">
        <f t="shared" si="9"/>
        <v>0</v>
      </c>
      <c r="H166" s="29"/>
      <c r="I166" s="119" t="e">
        <f t="shared" ref="I166:I173" si="11">+G166/$H$292</f>
        <v>#DIV/0!</v>
      </c>
    </row>
    <row r="167" spans="2:9" ht="26.4" x14ac:dyDescent="0.25">
      <c r="B167" s="115" t="s">
        <v>658</v>
      </c>
      <c r="C167" s="26" t="s">
        <v>156</v>
      </c>
      <c r="D167" s="27" t="s">
        <v>33</v>
      </c>
      <c r="E167" s="17">
        <v>1</v>
      </c>
      <c r="F167" s="23"/>
      <c r="G167" s="28">
        <f t="shared" si="9"/>
        <v>0</v>
      </c>
      <c r="H167" s="29"/>
      <c r="I167" s="119" t="e">
        <f t="shared" si="11"/>
        <v>#DIV/0!</v>
      </c>
    </row>
    <row r="168" spans="2:9" x14ac:dyDescent="0.25">
      <c r="B168" s="115" t="s">
        <v>659</v>
      </c>
      <c r="C168" s="26" t="s">
        <v>447</v>
      </c>
      <c r="D168" s="27" t="s">
        <v>33</v>
      </c>
      <c r="E168" s="17">
        <v>3</v>
      </c>
      <c r="F168" s="23"/>
      <c r="G168" s="28">
        <f t="shared" si="9"/>
        <v>0</v>
      </c>
      <c r="H168" s="29"/>
      <c r="I168" s="119" t="e">
        <f t="shared" si="11"/>
        <v>#DIV/0!</v>
      </c>
    </row>
    <row r="169" spans="2:9" x14ac:dyDescent="0.25">
      <c r="B169" s="115" t="s">
        <v>660</v>
      </c>
      <c r="C169" s="26" t="s">
        <v>444</v>
      </c>
      <c r="D169" s="27" t="s">
        <v>33</v>
      </c>
      <c r="E169" s="17">
        <v>4</v>
      </c>
      <c r="F169" s="23"/>
      <c r="G169" s="28">
        <f t="shared" si="9"/>
        <v>0</v>
      </c>
      <c r="H169" s="29"/>
      <c r="I169" s="119" t="e">
        <f t="shared" si="11"/>
        <v>#DIV/0!</v>
      </c>
    </row>
    <row r="170" spans="2:9" x14ac:dyDescent="0.25">
      <c r="B170" s="115" t="s">
        <v>661</v>
      </c>
      <c r="C170" s="26" t="s">
        <v>445</v>
      </c>
      <c r="D170" s="27" t="s">
        <v>33</v>
      </c>
      <c r="E170" s="17">
        <v>4</v>
      </c>
      <c r="F170" s="23"/>
      <c r="G170" s="28">
        <f t="shared" si="9"/>
        <v>0</v>
      </c>
      <c r="H170" s="29"/>
      <c r="I170" s="119" t="e">
        <f t="shared" si="11"/>
        <v>#DIV/0!</v>
      </c>
    </row>
    <row r="171" spans="2:9" x14ac:dyDescent="0.25">
      <c r="B171" s="115" t="s">
        <v>662</v>
      </c>
      <c r="C171" s="26" t="s">
        <v>446</v>
      </c>
      <c r="D171" s="27" t="s">
        <v>33</v>
      </c>
      <c r="E171" s="17">
        <v>4</v>
      </c>
      <c r="F171" s="23"/>
      <c r="G171" s="28">
        <f t="shared" si="9"/>
        <v>0</v>
      </c>
      <c r="H171" s="29"/>
      <c r="I171" s="119" t="e">
        <f t="shared" si="11"/>
        <v>#DIV/0!</v>
      </c>
    </row>
    <row r="172" spans="2:9" x14ac:dyDescent="0.25">
      <c r="B172" s="115" t="s">
        <v>663</v>
      </c>
      <c r="C172" s="26" t="s">
        <v>157</v>
      </c>
      <c r="D172" s="27" t="s">
        <v>33</v>
      </c>
      <c r="E172" s="17">
        <v>1</v>
      </c>
      <c r="F172" s="23"/>
      <c r="G172" s="28">
        <f t="shared" si="9"/>
        <v>0</v>
      </c>
      <c r="H172" s="29"/>
      <c r="I172" s="119" t="e">
        <f t="shared" si="11"/>
        <v>#DIV/0!</v>
      </c>
    </row>
    <row r="173" spans="2:9" ht="13.8" thickBot="1" x14ac:dyDescent="0.3">
      <c r="B173" s="115" t="s">
        <v>664</v>
      </c>
      <c r="C173" s="26" t="s">
        <v>158</v>
      </c>
      <c r="D173" s="27" t="s">
        <v>33</v>
      </c>
      <c r="E173" s="17">
        <v>5</v>
      </c>
      <c r="F173" s="23"/>
      <c r="G173" s="28">
        <f t="shared" si="9"/>
        <v>0</v>
      </c>
      <c r="H173" s="29"/>
      <c r="I173" s="119" t="e">
        <f t="shared" si="11"/>
        <v>#DIV/0!</v>
      </c>
    </row>
    <row r="174" spans="2:9" ht="13.8" thickBot="1" x14ac:dyDescent="0.3">
      <c r="B174" s="9">
        <f>+B129+1</f>
        <v>12</v>
      </c>
      <c r="C174" s="10" t="s">
        <v>159</v>
      </c>
      <c r="D174" s="11"/>
      <c r="E174" s="12"/>
      <c r="F174" s="12"/>
      <c r="G174" s="12"/>
      <c r="H174" s="13">
        <f>SUM(G175:G225)</f>
        <v>0</v>
      </c>
      <c r="I174" s="14" t="e">
        <f>+H174/$H$292</f>
        <v>#DIV/0!</v>
      </c>
    </row>
    <row r="175" spans="2:9" x14ac:dyDescent="0.25">
      <c r="B175" s="116" t="s">
        <v>160</v>
      </c>
      <c r="C175" s="31" t="s">
        <v>161</v>
      </c>
      <c r="D175" s="31"/>
      <c r="E175" s="32"/>
      <c r="F175" s="32"/>
      <c r="G175" s="32"/>
      <c r="H175" s="32"/>
      <c r="I175" s="118"/>
    </row>
    <row r="176" spans="2:9" x14ac:dyDescent="0.25">
      <c r="B176" s="115" t="s">
        <v>162</v>
      </c>
      <c r="C176" s="26" t="s">
        <v>165</v>
      </c>
      <c r="D176" s="27" t="s">
        <v>33</v>
      </c>
      <c r="E176" s="17">
        <v>1</v>
      </c>
      <c r="F176" s="23"/>
      <c r="G176" s="28">
        <f t="shared" si="9"/>
        <v>0</v>
      </c>
      <c r="H176" s="29"/>
      <c r="I176" s="119" t="e">
        <f t="shared" ref="I176:I210" si="12">+G176/$H$292</f>
        <v>#DIV/0!</v>
      </c>
    </row>
    <row r="177" spans="2:9" x14ac:dyDescent="0.25">
      <c r="B177" s="115" t="s">
        <v>164</v>
      </c>
      <c r="C177" s="26" t="s">
        <v>167</v>
      </c>
      <c r="D177" s="27" t="s">
        <v>33</v>
      </c>
      <c r="E177" s="17">
        <v>1</v>
      </c>
      <c r="F177" s="23"/>
      <c r="G177" s="28">
        <f t="shared" si="9"/>
        <v>0</v>
      </c>
      <c r="H177" s="29"/>
      <c r="I177" s="119" t="e">
        <f t="shared" si="12"/>
        <v>#DIV/0!</v>
      </c>
    </row>
    <row r="178" spans="2:9" x14ac:dyDescent="0.25">
      <c r="B178" s="115" t="s">
        <v>166</v>
      </c>
      <c r="C178" s="26" t="s">
        <v>169</v>
      </c>
      <c r="D178" s="27" t="s">
        <v>33</v>
      </c>
      <c r="E178" s="17">
        <v>1</v>
      </c>
      <c r="F178" s="23"/>
      <c r="G178" s="28">
        <f t="shared" si="9"/>
        <v>0</v>
      </c>
      <c r="H178" s="29"/>
      <c r="I178" s="119" t="e">
        <f t="shared" si="12"/>
        <v>#DIV/0!</v>
      </c>
    </row>
    <row r="179" spans="2:9" ht="26.4" x14ac:dyDescent="0.25">
      <c r="B179" s="115" t="s">
        <v>168</v>
      </c>
      <c r="C179" s="26" t="s">
        <v>171</v>
      </c>
      <c r="D179" s="27" t="s">
        <v>33</v>
      </c>
      <c r="E179" s="17">
        <v>1</v>
      </c>
      <c r="F179" s="23"/>
      <c r="G179" s="28">
        <f t="shared" si="9"/>
        <v>0</v>
      </c>
      <c r="H179" s="29"/>
      <c r="I179" s="119" t="e">
        <f t="shared" si="12"/>
        <v>#DIV/0!</v>
      </c>
    </row>
    <row r="180" spans="2:9" x14ac:dyDescent="0.25">
      <c r="B180" s="115" t="s">
        <v>170</v>
      </c>
      <c r="C180" s="26" t="s">
        <v>173</v>
      </c>
      <c r="D180" s="27" t="s">
        <v>33</v>
      </c>
      <c r="E180" s="17">
        <v>1</v>
      </c>
      <c r="F180" s="23"/>
      <c r="G180" s="28">
        <f t="shared" si="9"/>
        <v>0</v>
      </c>
      <c r="H180" s="29"/>
      <c r="I180" s="119" t="e">
        <f t="shared" si="12"/>
        <v>#DIV/0!</v>
      </c>
    </row>
    <row r="181" spans="2:9" x14ac:dyDescent="0.25">
      <c r="B181" s="115" t="s">
        <v>172</v>
      </c>
      <c r="C181" s="26" t="s">
        <v>175</v>
      </c>
      <c r="D181" s="27" t="s">
        <v>33</v>
      </c>
      <c r="E181" s="17">
        <v>1</v>
      </c>
      <c r="F181" s="23"/>
      <c r="G181" s="28">
        <f t="shared" si="9"/>
        <v>0</v>
      </c>
      <c r="H181" s="29"/>
      <c r="I181" s="119" t="e">
        <f t="shared" si="12"/>
        <v>#DIV/0!</v>
      </c>
    </row>
    <row r="182" spans="2:9" x14ac:dyDescent="0.25">
      <c r="B182" s="115" t="s">
        <v>174</v>
      </c>
      <c r="C182" s="26" t="s">
        <v>177</v>
      </c>
      <c r="D182" s="27" t="s">
        <v>33</v>
      </c>
      <c r="E182" s="17">
        <v>1</v>
      </c>
      <c r="F182" s="23"/>
      <c r="G182" s="28">
        <f t="shared" si="9"/>
        <v>0</v>
      </c>
      <c r="H182" s="29"/>
      <c r="I182" s="119" t="e">
        <f t="shared" si="12"/>
        <v>#DIV/0!</v>
      </c>
    </row>
    <row r="183" spans="2:9" x14ac:dyDescent="0.25">
      <c r="B183" s="115" t="s">
        <v>176</v>
      </c>
      <c r="C183" s="26" t="s">
        <v>179</v>
      </c>
      <c r="D183" s="27" t="s">
        <v>33</v>
      </c>
      <c r="E183" s="17">
        <v>1</v>
      </c>
      <c r="F183" s="23"/>
      <c r="G183" s="28">
        <f t="shared" si="9"/>
        <v>0</v>
      </c>
      <c r="H183" s="29"/>
      <c r="I183" s="119" t="e">
        <f t="shared" si="12"/>
        <v>#DIV/0!</v>
      </c>
    </row>
    <row r="184" spans="2:9" x14ac:dyDescent="0.25">
      <c r="B184" s="115" t="s">
        <v>178</v>
      </c>
      <c r="C184" s="26" t="s">
        <v>181</v>
      </c>
      <c r="D184" s="27" t="s">
        <v>33</v>
      </c>
      <c r="E184" s="17">
        <v>1</v>
      </c>
      <c r="F184" s="23"/>
      <c r="G184" s="28">
        <f t="shared" si="9"/>
        <v>0</v>
      </c>
      <c r="H184" s="29"/>
      <c r="I184" s="119" t="e">
        <f t="shared" si="12"/>
        <v>#DIV/0!</v>
      </c>
    </row>
    <row r="185" spans="2:9" x14ac:dyDescent="0.25">
      <c r="B185" s="115" t="s">
        <v>180</v>
      </c>
      <c r="C185" s="26" t="s">
        <v>183</v>
      </c>
      <c r="D185" s="27" t="s">
        <v>33</v>
      </c>
      <c r="E185" s="17">
        <v>1</v>
      </c>
      <c r="F185" s="23"/>
      <c r="G185" s="28">
        <f t="shared" si="9"/>
        <v>0</v>
      </c>
      <c r="H185" s="29"/>
      <c r="I185" s="119" t="e">
        <f t="shared" si="12"/>
        <v>#DIV/0!</v>
      </c>
    </row>
    <row r="186" spans="2:9" x14ac:dyDescent="0.25">
      <c r="B186" s="115" t="s">
        <v>182</v>
      </c>
      <c r="C186" s="26" t="s">
        <v>185</v>
      </c>
      <c r="D186" s="27" t="s">
        <v>21</v>
      </c>
      <c r="E186" s="17">
        <v>30</v>
      </c>
      <c r="F186" s="23"/>
      <c r="G186" s="28">
        <f t="shared" si="9"/>
        <v>0</v>
      </c>
      <c r="H186" s="29"/>
      <c r="I186" s="119" t="e">
        <f t="shared" si="12"/>
        <v>#DIV/0!</v>
      </c>
    </row>
    <row r="187" spans="2:9" x14ac:dyDescent="0.25">
      <c r="B187" s="115" t="s">
        <v>184</v>
      </c>
      <c r="C187" s="26" t="s">
        <v>187</v>
      </c>
      <c r="D187" s="27" t="s">
        <v>33</v>
      </c>
      <c r="E187" s="17">
        <v>2</v>
      </c>
      <c r="F187" s="23"/>
      <c r="G187" s="28">
        <f t="shared" si="9"/>
        <v>0</v>
      </c>
      <c r="H187" s="29"/>
      <c r="I187" s="119" t="e">
        <f t="shared" si="12"/>
        <v>#DIV/0!</v>
      </c>
    </row>
    <row r="188" spans="2:9" ht="26.4" x14ac:dyDescent="0.25">
      <c r="B188" s="115" t="s">
        <v>186</v>
      </c>
      <c r="C188" s="26" t="s">
        <v>189</v>
      </c>
      <c r="D188" s="27" t="s">
        <v>33</v>
      </c>
      <c r="E188" s="17">
        <v>1</v>
      </c>
      <c r="F188" s="23"/>
      <c r="G188" s="28">
        <f t="shared" si="9"/>
        <v>0</v>
      </c>
      <c r="H188" s="29"/>
      <c r="I188" s="119" t="e">
        <f t="shared" si="12"/>
        <v>#DIV/0!</v>
      </c>
    </row>
    <row r="189" spans="2:9" x14ac:dyDescent="0.25">
      <c r="B189" s="115" t="s">
        <v>188</v>
      </c>
      <c r="C189" s="26" t="s">
        <v>563</v>
      </c>
      <c r="D189" s="27" t="s">
        <v>21</v>
      </c>
      <c r="E189" s="17">
        <v>55</v>
      </c>
      <c r="F189" s="23"/>
      <c r="G189" s="28">
        <f t="shared" si="9"/>
        <v>0</v>
      </c>
      <c r="H189" s="29"/>
      <c r="I189" s="119" t="e">
        <f t="shared" si="12"/>
        <v>#DIV/0!</v>
      </c>
    </row>
    <row r="190" spans="2:9" x14ac:dyDescent="0.25">
      <c r="B190" s="115" t="s">
        <v>190</v>
      </c>
      <c r="C190" s="26" t="s">
        <v>561</v>
      </c>
      <c r="D190" s="27" t="s">
        <v>21</v>
      </c>
      <c r="E190" s="17">
        <v>225</v>
      </c>
      <c r="F190" s="23"/>
      <c r="G190" s="28">
        <f t="shared" si="9"/>
        <v>0</v>
      </c>
      <c r="H190" s="29"/>
      <c r="I190" s="119" t="e">
        <f t="shared" si="12"/>
        <v>#DIV/0!</v>
      </c>
    </row>
    <row r="191" spans="2:9" x14ac:dyDescent="0.25">
      <c r="B191" s="115" t="s">
        <v>191</v>
      </c>
      <c r="C191" s="26" t="s">
        <v>193</v>
      </c>
      <c r="D191" s="27" t="s">
        <v>21</v>
      </c>
      <c r="E191" s="17">
        <v>15</v>
      </c>
      <c r="F191" s="23"/>
      <c r="G191" s="28">
        <f t="shared" si="9"/>
        <v>0</v>
      </c>
      <c r="H191" s="29"/>
      <c r="I191" s="119" t="e">
        <f t="shared" si="12"/>
        <v>#DIV/0!</v>
      </c>
    </row>
    <row r="192" spans="2:9" x14ac:dyDescent="0.25">
      <c r="B192" s="115" t="s">
        <v>192</v>
      </c>
      <c r="C192" s="26" t="s">
        <v>562</v>
      </c>
      <c r="D192" s="27" t="s">
        <v>21</v>
      </c>
      <c r="E192" s="17">
        <v>55</v>
      </c>
      <c r="F192" s="23"/>
      <c r="G192" s="28">
        <f t="shared" si="9"/>
        <v>0</v>
      </c>
      <c r="H192" s="29"/>
      <c r="I192" s="119" t="e">
        <f t="shared" si="12"/>
        <v>#DIV/0!</v>
      </c>
    </row>
    <row r="193" spans="2:9" x14ac:dyDescent="0.25">
      <c r="B193" s="115" t="s">
        <v>194</v>
      </c>
      <c r="C193" s="26" t="s">
        <v>196</v>
      </c>
      <c r="D193" s="27" t="s">
        <v>21</v>
      </c>
      <c r="E193" s="17">
        <v>46</v>
      </c>
      <c r="F193" s="23"/>
      <c r="G193" s="28">
        <f t="shared" si="9"/>
        <v>0</v>
      </c>
      <c r="H193" s="29"/>
      <c r="I193" s="119" t="e">
        <f t="shared" si="12"/>
        <v>#DIV/0!</v>
      </c>
    </row>
    <row r="194" spans="2:9" x14ac:dyDescent="0.25">
      <c r="B194" s="115" t="s">
        <v>195</v>
      </c>
      <c r="C194" s="26" t="s">
        <v>198</v>
      </c>
      <c r="D194" s="27" t="s">
        <v>21</v>
      </c>
      <c r="E194" s="17">
        <v>20</v>
      </c>
      <c r="F194" s="23"/>
      <c r="G194" s="28">
        <f t="shared" si="9"/>
        <v>0</v>
      </c>
      <c r="H194" s="29"/>
      <c r="I194" s="119" t="e">
        <f t="shared" si="12"/>
        <v>#DIV/0!</v>
      </c>
    </row>
    <row r="195" spans="2:9" x14ac:dyDescent="0.25">
      <c r="B195" s="115" t="s">
        <v>197</v>
      </c>
      <c r="C195" s="26" t="s">
        <v>200</v>
      </c>
      <c r="D195" s="27" t="s">
        <v>21</v>
      </c>
      <c r="E195" s="17">
        <v>12</v>
      </c>
      <c r="F195" s="23"/>
      <c r="G195" s="28">
        <f t="shared" si="9"/>
        <v>0</v>
      </c>
      <c r="H195" s="29"/>
      <c r="I195" s="119" t="e">
        <f t="shared" si="12"/>
        <v>#DIV/0!</v>
      </c>
    </row>
    <row r="196" spans="2:9" x14ac:dyDescent="0.25">
      <c r="B196" s="115" t="s">
        <v>199</v>
      </c>
      <c r="C196" s="26" t="s">
        <v>202</v>
      </c>
      <c r="D196" s="27" t="s">
        <v>21</v>
      </c>
      <c r="E196" s="17">
        <v>24</v>
      </c>
      <c r="F196" s="23"/>
      <c r="G196" s="28">
        <f t="shared" si="9"/>
        <v>0</v>
      </c>
      <c r="H196" s="29"/>
      <c r="I196" s="119" t="e">
        <f t="shared" si="12"/>
        <v>#DIV/0!</v>
      </c>
    </row>
    <row r="197" spans="2:9" ht="26.4" x14ac:dyDescent="0.25">
      <c r="B197" s="115" t="s">
        <v>201</v>
      </c>
      <c r="C197" s="26" t="s">
        <v>204</v>
      </c>
      <c r="D197" s="27" t="s">
        <v>21</v>
      </c>
      <c r="E197" s="17">
        <v>30</v>
      </c>
      <c r="F197" s="23"/>
      <c r="G197" s="28">
        <f t="shared" si="9"/>
        <v>0</v>
      </c>
      <c r="H197" s="29"/>
      <c r="I197" s="119" t="e">
        <f t="shared" si="12"/>
        <v>#DIV/0!</v>
      </c>
    </row>
    <row r="198" spans="2:9" x14ac:dyDescent="0.25">
      <c r="B198" s="115" t="s">
        <v>203</v>
      </c>
      <c r="C198" s="26" t="s">
        <v>206</v>
      </c>
      <c r="D198" s="27" t="s">
        <v>33</v>
      </c>
      <c r="E198" s="17">
        <v>89</v>
      </c>
      <c r="F198" s="23"/>
      <c r="G198" s="28">
        <f t="shared" si="9"/>
        <v>0</v>
      </c>
      <c r="H198" s="29"/>
      <c r="I198" s="119" t="e">
        <f t="shared" si="12"/>
        <v>#DIV/0!</v>
      </c>
    </row>
    <row r="199" spans="2:9" ht="26.4" x14ac:dyDescent="0.25">
      <c r="B199" s="115" t="s">
        <v>205</v>
      </c>
      <c r="C199" s="26" t="s">
        <v>208</v>
      </c>
      <c r="D199" s="27" t="s">
        <v>33</v>
      </c>
      <c r="E199" s="17">
        <v>25</v>
      </c>
      <c r="F199" s="23"/>
      <c r="G199" s="28">
        <f t="shared" si="9"/>
        <v>0</v>
      </c>
      <c r="H199" s="29"/>
      <c r="I199" s="119" t="e">
        <f t="shared" si="12"/>
        <v>#DIV/0!</v>
      </c>
    </row>
    <row r="200" spans="2:9" ht="39.6" x14ac:dyDescent="0.25">
      <c r="B200" s="115" t="s">
        <v>207</v>
      </c>
      <c r="C200" s="26" t="s">
        <v>210</v>
      </c>
      <c r="D200" s="27" t="s">
        <v>33</v>
      </c>
      <c r="E200" s="17">
        <v>10</v>
      </c>
      <c r="F200" s="23"/>
      <c r="G200" s="28">
        <f t="shared" si="9"/>
        <v>0</v>
      </c>
      <c r="H200" s="29"/>
      <c r="I200" s="119" t="e">
        <f t="shared" si="12"/>
        <v>#DIV/0!</v>
      </c>
    </row>
    <row r="201" spans="2:9" x14ac:dyDescent="0.25">
      <c r="B201" s="115" t="s">
        <v>209</v>
      </c>
      <c r="C201" s="26" t="s">
        <v>212</v>
      </c>
      <c r="D201" s="27" t="s">
        <v>33</v>
      </c>
      <c r="E201" s="17">
        <v>3</v>
      </c>
      <c r="F201" s="23"/>
      <c r="G201" s="28">
        <f t="shared" si="9"/>
        <v>0</v>
      </c>
      <c r="H201" s="29"/>
      <c r="I201" s="119" t="e">
        <f t="shared" si="12"/>
        <v>#DIV/0!</v>
      </c>
    </row>
    <row r="202" spans="2:9" x14ac:dyDescent="0.25">
      <c r="B202" s="115" t="s">
        <v>211</v>
      </c>
      <c r="C202" s="26" t="s">
        <v>214</v>
      </c>
      <c r="D202" s="27" t="s">
        <v>33</v>
      </c>
      <c r="E202" s="17">
        <v>85</v>
      </c>
      <c r="F202" s="23"/>
      <c r="G202" s="28">
        <f t="shared" si="9"/>
        <v>0</v>
      </c>
      <c r="H202" s="29"/>
      <c r="I202" s="119" t="e">
        <f t="shared" si="12"/>
        <v>#DIV/0!</v>
      </c>
    </row>
    <row r="203" spans="2:9" x14ac:dyDescent="0.25">
      <c r="B203" s="115" t="s">
        <v>213</v>
      </c>
      <c r="C203" s="26" t="s">
        <v>216</v>
      </c>
      <c r="D203" s="27" t="s">
        <v>33</v>
      </c>
      <c r="E203" s="17">
        <v>3</v>
      </c>
      <c r="F203" s="23"/>
      <c r="G203" s="28">
        <f t="shared" si="9"/>
        <v>0</v>
      </c>
      <c r="H203" s="29"/>
      <c r="I203" s="119" t="e">
        <f t="shared" si="12"/>
        <v>#DIV/0!</v>
      </c>
    </row>
    <row r="204" spans="2:9" x14ac:dyDescent="0.25">
      <c r="B204" s="115" t="s">
        <v>215</v>
      </c>
      <c r="C204" s="26" t="s">
        <v>218</v>
      </c>
      <c r="D204" s="27" t="s">
        <v>33</v>
      </c>
      <c r="E204" s="17">
        <v>10</v>
      </c>
      <c r="F204" s="23"/>
      <c r="G204" s="28">
        <f t="shared" si="9"/>
        <v>0</v>
      </c>
      <c r="H204" s="29"/>
      <c r="I204" s="119" t="e">
        <f t="shared" si="12"/>
        <v>#DIV/0!</v>
      </c>
    </row>
    <row r="205" spans="2:9" ht="26.4" x14ac:dyDescent="0.25">
      <c r="B205" s="115" t="s">
        <v>217</v>
      </c>
      <c r="C205" s="26" t="s">
        <v>220</v>
      </c>
      <c r="D205" s="27" t="s">
        <v>33</v>
      </c>
      <c r="E205" s="17">
        <v>8</v>
      </c>
      <c r="F205" s="23"/>
      <c r="G205" s="28">
        <f t="shared" si="9"/>
        <v>0</v>
      </c>
      <c r="H205" s="29"/>
      <c r="I205" s="119" t="e">
        <f t="shared" si="12"/>
        <v>#DIV/0!</v>
      </c>
    </row>
    <row r="206" spans="2:9" x14ac:dyDescent="0.25">
      <c r="B206" s="115" t="s">
        <v>219</v>
      </c>
      <c r="C206" s="26" t="s">
        <v>222</v>
      </c>
      <c r="D206" s="27" t="s">
        <v>33</v>
      </c>
      <c r="E206" s="17">
        <v>4</v>
      </c>
      <c r="F206" s="33"/>
      <c r="G206" s="28">
        <f t="shared" ref="G206:G268" si="13">E206*F206</f>
        <v>0</v>
      </c>
      <c r="H206" s="29"/>
      <c r="I206" s="119" t="e">
        <f t="shared" si="12"/>
        <v>#DIV/0!</v>
      </c>
    </row>
    <row r="207" spans="2:9" ht="26.4" x14ac:dyDescent="0.25">
      <c r="B207" s="115" t="s">
        <v>221</v>
      </c>
      <c r="C207" s="26" t="s">
        <v>564</v>
      </c>
      <c r="D207" s="27" t="s">
        <v>21</v>
      </c>
      <c r="E207" s="17">
        <v>10</v>
      </c>
      <c r="F207" s="23"/>
      <c r="G207" s="28">
        <f t="shared" si="13"/>
        <v>0</v>
      </c>
      <c r="H207" s="29"/>
      <c r="I207" s="119" t="e">
        <f t="shared" si="12"/>
        <v>#DIV/0!</v>
      </c>
    </row>
    <row r="208" spans="2:9" ht="26.4" x14ac:dyDescent="0.25">
      <c r="B208" s="115" t="s">
        <v>223</v>
      </c>
      <c r="C208" s="26" t="s">
        <v>225</v>
      </c>
      <c r="D208" s="27" t="s">
        <v>33</v>
      </c>
      <c r="E208" s="17">
        <v>3</v>
      </c>
      <c r="F208" s="23"/>
      <c r="G208" s="28">
        <f t="shared" si="13"/>
        <v>0</v>
      </c>
      <c r="H208" s="29"/>
      <c r="I208" s="119" t="e">
        <f t="shared" si="12"/>
        <v>#DIV/0!</v>
      </c>
    </row>
    <row r="209" spans="2:9" x14ac:dyDescent="0.25">
      <c r="B209" s="115" t="s">
        <v>224</v>
      </c>
      <c r="C209" s="26" t="s">
        <v>227</v>
      </c>
      <c r="D209" s="27" t="s">
        <v>33</v>
      </c>
      <c r="E209" s="17">
        <v>1</v>
      </c>
      <c r="F209" s="23"/>
      <c r="G209" s="28">
        <f t="shared" si="13"/>
        <v>0</v>
      </c>
      <c r="H209" s="29"/>
      <c r="I209" s="119" t="e">
        <f t="shared" si="12"/>
        <v>#DIV/0!</v>
      </c>
    </row>
    <row r="210" spans="2:9" x14ac:dyDescent="0.25">
      <c r="B210" s="115" t="s">
        <v>226</v>
      </c>
      <c r="C210" s="26" t="s">
        <v>228</v>
      </c>
      <c r="D210" s="27" t="s">
        <v>33</v>
      </c>
      <c r="E210" s="17">
        <v>1</v>
      </c>
      <c r="F210" s="23"/>
      <c r="G210" s="28">
        <f t="shared" si="13"/>
        <v>0</v>
      </c>
      <c r="H210" s="29"/>
      <c r="I210" s="119" t="e">
        <f t="shared" si="12"/>
        <v>#DIV/0!</v>
      </c>
    </row>
    <row r="211" spans="2:9" x14ac:dyDescent="0.25">
      <c r="B211" s="116" t="s">
        <v>229</v>
      </c>
      <c r="C211" s="30" t="s">
        <v>230</v>
      </c>
      <c r="D211" s="31"/>
      <c r="E211" s="32"/>
      <c r="F211" s="32"/>
      <c r="G211" s="32"/>
      <c r="H211" s="32"/>
      <c r="I211" s="118"/>
    </row>
    <row r="212" spans="2:9" x14ac:dyDescent="0.25">
      <c r="B212" s="115" t="s">
        <v>231</v>
      </c>
      <c r="C212" s="26" t="s">
        <v>232</v>
      </c>
      <c r="D212" s="27" t="s">
        <v>33</v>
      </c>
      <c r="E212" s="17">
        <v>9</v>
      </c>
      <c r="F212" s="23"/>
      <c r="G212" s="28">
        <f t="shared" si="13"/>
        <v>0</v>
      </c>
      <c r="H212" s="29"/>
      <c r="I212" s="119" t="e">
        <f t="shared" ref="I212:I219" si="14">+G212/$H$292</f>
        <v>#DIV/0!</v>
      </c>
    </row>
    <row r="213" spans="2:9" x14ac:dyDescent="0.25">
      <c r="B213" s="115" t="s">
        <v>233</v>
      </c>
      <c r="C213" s="26" t="s">
        <v>234</v>
      </c>
      <c r="D213" s="27" t="s">
        <v>33</v>
      </c>
      <c r="E213" s="17">
        <v>5</v>
      </c>
      <c r="F213" s="23"/>
      <c r="G213" s="28">
        <f t="shared" si="13"/>
        <v>0</v>
      </c>
      <c r="H213" s="29"/>
      <c r="I213" s="119" t="e">
        <f t="shared" si="14"/>
        <v>#DIV/0!</v>
      </c>
    </row>
    <row r="214" spans="2:9" x14ac:dyDescent="0.25">
      <c r="B214" s="115" t="s">
        <v>235</v>
      </c>
      <c r="C214" s="26" t="s">
        <v>236</v>
      </c>
      <c r="D214" s="27" t="s">
        <v>33</v>
      </c>
      <c r="E214" s="17">
        <v>11</v>
      </c>
      <c r="F214" s="23"/>
      <c r="G214" s="28">
        <f t="shared" si="13"/>
        <v>0</v>
      </c>
      <c r="H214" s="29"/>
      <c r="I214" s="119" t="e">
        <f t="shared" si="14"/>
        <v>#DIV/0!</v>
      </c>
    </row>
    <row r="215" spans="2:9" x14ac:dyDescent="0.25">
      <c r="B215" s="115" t="s">
        <v>237</v>
      </c>
      <c r="C215" s="26" t="s">
        <v>238</v>
      </c>
      <c r="D215" s="27" t="s">
        <v>33</v>
      </c>
      <c r="E215" s="17">
        <v>8</v>
      </c>
      <c r="F215" s="23"/>
      <c r="G215" s="28">
        <f t="shared" si="13"/>
        <v>0</v>
      </c>
      <c r="H215" s="29"/>
      <c r="I215" s="119" t="e">
        <f t="shared" si="14"/>
        <v>#DIV/0!</v>
      </c>
    </row>
    <row r="216" spans="2:9" x14ac:dyDescent="0.25">
      <c r="B216" s="115" t="s">
        <v>239</v>
      </c>
      <c r="C216" s="26" t="s">
        <v>240</v>
      </c>
      <c r="D216" s="27" t="s">
        <v>33</v>
      </c>
      <c r="E216" s="17">
        <v>54</v>
      </c>
      <c r="F216" s="23"/>
      <c r="G216" s="28">
        <f t="shared" si="13"/>
        <v>0</v>
      </c>
      <c r="H216" s="29"/>
      <c r="I216" s="119" t="e">
        <f t="shared" si="14"/>
        <v>#DIV/0!</v>
      </c>
    </row>
    <row r="217" spans="2:9" ht="26.4" x14ac:dyDescent="0.25">
      <c r="B217" s="115" t="s">
        <v>241</v>
      </c>
      <c r="C217" s="26" t="s">
        <v>242</v>
      </c>
      <c r="D217" s="27" t="s">
        <v>33</v>
      </c>
      <c r="E217" s="17">
        <v>15</v>
      </c>
      <c r="F217" s="23"/>
      <c r="G217" s="28">
        <f t="shared" si="13"/>
        <v>0</v>
      </c>
      <c r="H217" s="29"/>
      <c r="I217" s="119" t="e">
        <f t="shared" si="14"/>
        <v>#DIV/0!</v>
      </c>
    </row>
    <row r="218" spans="2:9" ht="26.4" x14ac:dyDescent="0.25">
      <c r="B218" s="115" t="s">
        <v>243</v>
      </c>
      <c r="C218" s="26" t="s">
        <v>244</v>
      </c>
      <c r="D218" s="27" t="s">
        <v>33</v>
      </c>
      <c r="E218" s="17">
        <v>4</v>
      </c>
      <c r="F218" s="23"/>
      <c r="G218" s="28">
        <f t="shared" si="13"/>
        <v>0</v>
      </c>
      <c r="H218" s="29"/>
      <c r="I218" s="119" t="e">
        <f t="shared" si="14"/>
        <v>#DIV/0!</v>
      </c>
    </row>
    <row r="219" spans="2:9" ht="26.4" x14ac:dyDescent="0.25">
      <c r="B219" s="115" t="s">
        <v>245</v>
      </c>
      <c r="C219" s="26" t="s">
        <v>246</v>
      </c>
      <c r="D219" s="27" t="s">
        <v>33</v>
      </c>
      <c r="E219" s="17">
        <v>8</v>
      </c>
      <c r="F219" s="23"/>
      <c r="G219" s="28">
        <f t="shared" si="13"/>
        <v>0</v>
      </c>
      <c r="H219" s="29"/>
      <c r="I219" s="119" t="e">
        <f t="shared" si="14"/>
        <v>#DIV/0!</v>
      </c>
    </row>
    <row r="220" spans="2:9" x14ac:dyDescent="0.25">
      <c r="B220" s="116" t="s">
        <v>247</v>
      </c>
      <c r="C220" s="30" t="s">
        <v>248</v>
      </c>
      <c r="D220" s="31"/>
      <c r="E220" s="32"/>
      <c r="F220" s="32"/>
      <c r="G220" s="32"/>
      <c r="H220" s="32"/>
      <c r="I220" s="118"/>
    </row>
    <row r="221" spans="2:9" x14ac:dyDescent="0.25">
      <c r="B221" s="115" t="s">
        <v>249</v>
      </c>
      <c r="C221" s="26" t="s">
        <v>250</v>
      </c>
      <c r="D221" s="27" t="s">
        <v>33</v>
      </c>
      <c r="E221" s="17">
        <v>63</v>
      </c>
      <c r="F221" s="23"/>
      <c r="G221" s="28">
        <f t="shared" si="13"/>
        <v>0</v>
      </c>
      <c r="H221" s="29"/>
      <c r="I221" s="119" t="e">
        <f>+G221/$H$292</f>
        <v>#DIV/0!</v>
      </c>
    </row>
    <row r="222" spans="2:9" x14ac:dyDescent="0.25">
      <c r="B222" s="115" t="s">
        <v>251</v>
      </c>
      <c r="C222" s="26" t="s">
        <v>474</v>
      </c>
      <c r="D222" s="27" t="s">
        <v>33</v>
      </c>
      <c r="E222" s="17">
        <v>2</v>
      </c>
      <c r="F222" s="23"/>
      <c r="G222" s="28">
        <f t="shared" si="13"/>
        <v>0</v>
      </c>
      <c r="H222" s="29"/>
      <c r="I222" s="119" t="e">
        <f>+G222/$H$292</f>
        <v>#DIV/0!</v>
      </c>
    </row>
    <row r="223" spans="2:9" x14ac:dyDescent="0.25">
      <c r="B223" s="115" t="s">
        <v>252</v>
      </c>
      <c r="C223" s="26" t="s">
        <v>253</v>
      </c>
      <c r="D223" s="27" t="s">
        <v>21</v>
      </c>
      <c r="E223" s="17">
        <v>35</v>
      </c>
      <c r="F223" s="23"/>
      <c r="G223" s="28">
        <f t="shared" si="13"/>
        <v>0</v>
      </c>
      <c r="H223" s="29"/>
      <c r="I223" s="119" t="e">
        <f>+G223/$H$292</f>
        <v>#DIV/0!</v>
      </c>
    </row>
    <row r="224" spans="2:9" x14ac:dyDescent="0.25">
      <c r="B224" s="115" t="s">
        <v>254</v>
      </c>
      <c r="C224" s="26" t="s">
        <v>255</v>
      </c>
      <c r="D224" s="27" t="s">
        <v>33</v>
      </c>
      <c r="E224" s="17">
        <v>63</v>
      </c>
      <c r="F224" s="23"/>
      <c r="G224" s="28">
        <f t="shared" si="13"/>
        <v>0</v>
      </c>
      <c r="H224" s="29"/>
      <c r="I224" s="119" t="e">
        <f>+G224/$H$292</f>
        <v>#DIV/0!</v>
      </c>
    </row>
    <row r="225" spans="2:9" ht="13.8" thickBot="1" x14ac:dyDescent="0.3">
      <c r="B225" s="115" t="s">
        <v>256</v>
      </c>
      <c r="C225" s="26" t="s">
        <v>257</v>
      </c>
      <c r="D225" s="27" t="s">
        <v>33</v>
      </c>
      <c r="E225" s="17">
        <v>1</v>
      </c>
      <c r="F225" s="23"/>
      <c r="G225" s="28">
        <f t="shared" si="13"/>
        <v>0</v>
      </c>
      <c r="H225" s="29"/>
      <c r="I225" s="119" t="e">
        <f>+G225/$H$292</f>
        <v>#DIV/0!</v>
      </c>
    </row>
    <row r="226" spans="2:9" ht="13.8" thickBot="1" x14ac:dyDescent="0.3">
      <c r="B226" s="9">
        <f>+B174+1</f>
        <v>13</v>
      </c>
      <c r="C226" s="10" t="s">
        <v>477</v>
      </c>
      <c r="D226" s="11"/>
      <c r="E226" s="12"/>
      <c r="F226" s="12"/>
      <c r="G226" s="12"/>
      <c r="H226" s="13">
        <f>SUM(G227:G232)</f>
        <v>0</v>
      </c>
      <c r="I226" s="14" t="e">
        <f>+H226/$H$292</f>
        <v>#DIV/0!</v>
      </c>
    </row>
    <row r="227" spans="2:9" x14ac:dyDescent="0.25">
      <c r="B227" s="120" t="s">
        <v>258</v>
      </c>
      <c r="C227" s="26" t="s">
        <v>259</v>
      </c>
      <c r="D227" s="27" t="s">
        <v>33</v>
      </c>
      <c r="E227" s="17">
        <v>1</v>
      </c>
      <c r="F227" s="23"/>
      <c r="G227" s="28">
        <f t="shared" si="13"/>
        <v>0</v>
      </c>
      <c r="H227" s="29"/>
      <c r="I227" s="119" t="e">
        <f t="shared" ref="I227:I232" si="15">+G227/$H$292</f>
        <v>#DIV/0!</v>
      </c>
    </row>
    <row r="228" spans="2:9" x14ac:dyDescent="0.25">
      <c r="B228" s="120" t="s">
        <v>260</v>
      </c>
      <c r="C228" s="26" t="s">
        <v>261</v>
      </c>
      <c r="D228" s="27" t="s">
        <v>33</v>
      </c>
      <c r="E228" s="17">
        <v>4</v>
      </c>
      <c r="F228" s="23"/>
      <c r="G228" s="28">
        <f t="shared" si="13"/>
        <v>0</v>
      </c>
      <c r="H228" s="29"/>
      <c r="I228" s="119" t="e">
        <f t="shared" si="15"/>
        <v>#DIV/0!</v>
      </c>
    </row>
    <row r="229" spans="2:9" x14ac:dyDescent="0.25">
      <c r="B229" s="120" t="s">
        <v>262</v>
      </c>
      <c r="C229" s="26" t="s">
        <v>263</v>
      </c>
      <c r="D229" s="27" t="s">
        <v>33</v>
      </c>
      <c r="E229" s="17">
        <v>3</v>
      </c>
      <c r="F229" s="23"/>
      <c r="G229" s="28">
        <f t="shared" si="13"/>
        <v>0</v>
      </c>
      <c r="H229" s="29"/>
      <c r="I229" s="119" t="e">
        <f t="shared" si="15"/>
        <v>#DIV/0!</v>
      </c>
    </row>
    <row r="230" spans="2:9" ht="26.4" x14ac:dyDescent="0.25">
      <c r="B230" s="120" t="s">
        <v>264</v>
      </c>
      <c r="C230" s="26" t="s">
        <v>265</v>
      </c>
      <c r="D230" s="27" t="s">
        <v>33</v>
      </c>
      <c r="E230" s="17">
        <v>2</v>
      </c>
      <c r="F230" s="23"/>
      <c r="G230" s="28">
        <f t="shared" si="13"/>
        <v>0</v>
      </c>
      <c r="H230" s="29"/>
      <c r="I230" s="119" t="e">
        <f t="shared" si="15"/>
        <v>#DIV/0!</v>
      </c>
    </row>
    <row r="231" spans="2:9" x14ac:dyDescent="0.25">
      <c r="B231" s="120" t="s">
        <v>266</v>
      </c>
      <c r="C231" s="26" t="s">
        <v>267</v>
      </c>
      <c r="D231" s="27" t="s">
        <v>33</v>
      </c>
      <c r="E231" s="17">
        <v>1</v>
      </c>
      <c r="F231" s="23"/>
      <c r="G231" s="28">
        <f t="shared" si="13"/>
        <v>0</v>
      </c>
      <c r="H231" s="29"/>
      <c r="I231" s="119" t="e">
        <f t="shared" si="15"/>
        <v>#DIV/0!</v>
      </c>
    </row>
    <row r="232" spans="2:9" ht="13.8" thickBot="1" x14ac:dyDescent="0.3">
      <c r="B232" s="120" t="s">
        <v>268</v>
      </c>
      <c r="C232" s="26" t="s">
        <v>665</v>
      </c>
      <c r="D232" s="27" t="s">
        <v>33</v>
      </c>
      <c r="E232" s="17">
        <v>3</v>
      </c>
      <c r="F232" s="33"/>
      <c r="G232" s="28">
        <f t="shared" si="13"/>
        <v>0</v>
      </c>
      <c r="H232" s="29"/>
      <c r="I232" s="119" t="e">
        <f t="shared" si="15"/>
        <v>#DIV/0!</v>
      </c>
    </row>
    <row r="233" spans="2:9" ht="13.8" thickBot="1" x14ac:dyDescent="0.3">
      <c r="B233" s="9">
        <f>+B226+1</f>
        <v>14</v>
      </c>
      <c r="C233" s="10" t="s">
        <v>269</v>
      </c>
      <c r="D233" s="11"/>
      <c r="E233" s="12"/>
      <c r="F233" s="12"/>
      <c r="G233" s="12"/>
      <c r="H233" s="13">
        <f>SUM(G234:G235)</f>
        <v>0</v>
      </c>
      <c r="I233" s="14" t="e">
        <f>+H233/$H$292</f>
        <v>#DIV/0!</v>
      </c>
    </row>
    <row r="234" spans="2:9" ht="26.4" x14ac:dyDescent="0.25">
      <c r="B234" s="115" t="s">
        <v>270</v>
      </c>
      <c r="C234" s="26" t="s">
        <v>271</v>
      </c>
      <c r="D234" s="27" t="s">
        <v>18</v>
      </c>
      <c r="E234" s="17">
        <v>3.2800000000000002</v>
      </c>
      <c r="F234" s="23"/>
      <c r="G234" s="28">
        <f t="shared" si="13"/>
        <v>0</v>
      </c>
      <c r="H234" s="29"/>
      <c r="I234" s="119" t="e">
        <f>+G234/$H$292</f>
        <v>#DIV/0!</v>
      </c>
    </row>
    <row r="235" spans="2:9" ht="13.8" thickBot="1" x14ac:dyDescent="0.3">
      <c r="B235" s="115" t="s">
        <v>272</v>
      </c>
      <c r="C235" s="26" t="s">
        <v>273</v>
      </c>
      <c r="D235" s="27" t="s">
        <v>18</v>
      </c>
      <c r="E235" s="17">
        <v>1.7</v>
      </c>
      <c r="F235" s="23"/>
      <c r="G235" s="28">
        <f t="shared" si="13"/>
        <v>0</v>
      </c>
      <c r="H235" s="29"/>
      <c r="I235" s="119" t="e">
        <f>+G235/$H$292</f>
        <v>#DIV/0!</v>
      </c>
    </row>
    <row r="236" spans="2:9" ht="13.8" thickBot="1" x14ac:dyDescent="0.3">
      <c r="B236" s="9">
        <f>+B233+1</f>
        <v>15</v>
      </c>
      <c r="C236" s="10" t="s">
        <v>274</v>
      </c>
      <c r="D236" s="11"/>
      <c r="E236" s="12"/>
      <c r="F236" s="12"/>
      <c r="G236" s="12"/>
      <c r="H236" s="13">
        <f>SUM(G237)</f>
        <v>0</v>
      </c>
      <c r="I236" s="14" t="e">
        <f>+H236/$H$292</f>
        <v>#DIV/0!</v>
      </c>
    </row>
    <row r="237" spans="2:9" ht="13.8" thickBot="1" x14ac:dyDescent="0.3">
      <c r="B237" s="115" t="s">
        <v>275</v>
      </c>
      <c r="C237" s="40" t="s">
        <v>276</v>
      </c>
      <c r="D237" s="27" t="s">
        <v>18</v>
      </c>
      <c r="E237" s="17">
        <v>2.96</v>
      </c>
      <c r="F237" s="33"/>
      <c r="G237" s="28">
        <f t="shared" si="13"/>
        <v>0</v>
      </c>
      <c r="H237" s="29"/>
      <c r="I237" s="119" t="e">
        <f>+G237/$H$292</f>
        <v>#DIV/0!</v>
      </c>
    </row>
    <row r="238" spans="2:9" ht="13.8" thickBot="1" x14ac:dyDescent="0.3">
      <c r="B238" s="9">
        <f>+B236+1</f>
        <v>16</v>
      </c>
      <c r="C238" s="10" t="s">
        <v>277</v>
      </c>
      <c r="D238" s="11"/>
      <c r="E238" s="12"/>
      <c r="F238" s="12"/>
      <c r="G238" s="12"/>
      <c r="H238" s="13">
        <f>SUM(G239:G244)</f>
        <v>0</v>
      </c>
      <c r="I238" s="14" t="e">
        <f>+H238/$H$292</f>
        <v>#DIV/0!</v>
      </c>
    </row>
    <row r="239" spans="2:9" ht="26.4" x14ac:dyDescent="0.25">
      <c r="B239" s="115" t="s">
        <v>278</v>
      </c>
      <c r="C239" s="26" t="s">
        <v>279</v>
      </c>
      <c r="D239" s="27" t="s">
        <v>33</v>
      </c>
      <c r="E239" s="17">
        <v>4</v>
      </c>
      <c r="F239" s="33"/>
      <c r="G239" s="28">
        <f t="shared" si="13"/>
        <v>0</v>
      </c>
      <c r="H239" s="29"/>
      <c r="I239" s="119" t="e">
        <f t="shared" ref="I239:I244" si="16">+G239/$H$292</f>
        <v>#DIV/0!</v>
      </c>
    </row>
    <row r="240" spans="2:9" ht="26.4" x14ac:dyDescent="0.25">
      <c r="B240" s="115" t="s">
        <v>280</v>
      </c>
      <c r="C240" s="26" t="s">
        <v>281</v>
      </c>
      <c r="D240" s="27" t="s">
        <v>33</v>
      </c>
      <c r="E240" s="17">
        <v>1</v>
      </c>
      <c r="F240" s="33"/>
      <c r="G240" s="28">
        <f t="shared" si="13"/>
        <v>0</v>
      </c>
      <c r="H240" s="29"/>
      <c r="I240" s="119" t="e">
        <f t="shared" si="16"/>
        <v>#DIV/0!</v>
      </c>
    </row>
    <row r="241" spans="2:9" ht="26.4" x14ac:dyDescent="0.25">
      <c r="B241" s="115" t="s">
        <v>282</v>
      </c>
      <c r="C241" s="26" t="s">
        <v>283</v>
      </c>
      <c r="D241" s="27" t="s">
        <v>33</v>
      </c>
      <c r="E241" s="17">
        <v>1</v>
      </c>
      <c r="F241" s="33"/>
      <c r="G241" s="28">
        <f t="shared" si="13"/>
        <v>0</v>
      </c>
      <c r="H241" s="29"/>
      <c r="I241" s="119" t="e">
        <f t="shared" si="16"/>
        <v>#DIV/0!</v>
      </c>
    </row>
    <row r="242" spans="2:9" x14ac:dyDescent="0.25">
      <c r="B242" s="115" t="s">
        <v>284</v>
      </c>
      <c r="C242" s="26" t="s">
        <v>285</v>
      </c>
      <c r="D242" s="27" t="s">
        <v>33</v>
      </c>
      <c r="E242" s="17">
        <v>3</v>
      </c>
      <c r="F242" s="33"/>
      <c r="G242" s="28">
        <f t="shared" si="13"/>
        <v>0</v>
      </c>
      <c r="H242" s="29"/>
      <c r="I242" s="119" t="e">
        <f t="shared" si="16"/>
        <v>#DIV/0!</v>
      </c>
    </row>
    <row r="243" spans="2:9" x14ac:dyDescent="0.25">
      <c r="B243" s="115" t="s">
        <v>286</v>
      </c>
      <c r="C243" s="26" t="s">
        <v>287</v>
      </c>
      <c r="D243" s="27" t="s">
        <v>33</v>
      </c>
      <c r="E243" s="17">
        <v>3</v>
      </c>
      <c r="F243" s="33"/>
      <c r="G243" s="28">
        <f t="shared" si="13"/>
        <v>0</v>
      </c>
      <c r="H243" s="29"/>
      <c r="I243" s="119" t="e">
        <f t="shared" si="16"/>
        <v>#DIV/0!</v>
      </c>
    </row>
    <row r="244" spans="2:9" ht="13.8" thickBot="1" x14ac:dyDescent="0.3">
      <c r="B244" s="115" t="s">
        <v>288</v>
      </c>
      <c r="C244" s="26" t="s">
        <v>289</v>
      </c>
      <c r="D244" s="27" t="s">
        <v>33</v>
      </c>
      <c r="E244" s="17">
        <v>5</v>
      </c>
      <c r="F244" s="33"/>
      <c r="G244" s="28">
        <f t="shared" si="13"/>
        <v>0</v>
      </c>
      <c r="H244" s="29"/>
      <c r="I244" s="119" t="e">
        <f t="shared" si="16"/>
        <v>#DIV/0!</v>
      </c>
    </row>
    <row r="245" spans="2:9" ht="13.8" thickBot="1" x14ac:dyDescent="0.3">
      <c r="B245" s="9">
        <f>+B238+1</f>
        <v>17</v>
      </c>
      <c r="C245" s="10" t="s">
        <v>290</v>
      </c>
      <c r="D245" s="11"/>
      <c r="E245" s="12"/>
      <c r="F245" s="12"/>
      <c r="G245" s="12"/>
      <c r="H245" s="13">
        <f>SUM(G246:G250)</f>
        <v>0</v>
      </c>
      <c r="I245" s="14" t="e">
        <f>+H245/$H$292</f>
        <v>#DIV/0!</v>
      </c>
    </row>
    <row r="246" spans="2:9" x14ac:dyDescent="0.25">
      <c r="B246" s="120" t="s">
        <v>291</v>
      </c>
      <c r="C246" s="26" t="s">
        <v>292</v>
      </c>
      <c r="D246" s="27" t="s">
        <v>33</v>
      </c>
      <c r="E246" s="17">
        <v>2</v>
      </c>
      <c r="F246" s="33"/>
      <c r="G246" s="28">
        <f t="shared" si="13"/>
        <v>0</v>
      </c>
      <c r="H246" s="29"/>
      <c r="I246" s="119" t="e">
        <f>+G246/$H$292</f>
        <v>#DIV/0!</v>
      </c>
    </row>
    <row r="247" spans="2:9" ht="26.4" x14ac:dyDescent="0.25">
      <c r="B247" s="120" t="s">
        <v>293</v>
      </c>
      <c r="C247" s="26" t="s">
        <v>294</v>
      </c>
      <c r="D247" s="27" t="s">
        <v>33</v>
      </c>
      <c r="E247" s="17">
        <v>1</v>
      </c>
      <c r="F247" s="33"/>
      <c r="G247" s="28">
        <f t="shared" si="13"/>
        <v>0</v>
      </c>
      <c r="H247" s="29"/>
      <c r="I247" s="119" t="e">
        <f>+G247/$H$292</f>
        <v>#DIV/0!</v>
      </c>
    </row>
    <row r="248" spans="2:9" x14ac:dyDescent="0.25">
      <c r="B248" s="120" t="s">
        <v>295</v>
      </c>
      <c r="C248" s="26" t="s">
        <v>296</v>
      </c>
      <c r="D248" s="27" t="s">
        <v>33</v>
      </c>
      <c r="E248" s="17">
        <v>1</v>
      </c>
      <c r="F248" s="33"/>
      <c r="G248" s="28">
        <f t="shared" si="13"/>
        <v>0</v>
      </c>
      <c r="H248" s="29"/>
      <c r="I248" s="119" t="e">
        <f>+G248/$H$292</f>
        <v>#DIV/0!</v>
      </c>
    </row>
    <row r="249" spans="2:9" x14ac:dyDescent="0.25">
      <c r="B249" s="120" t="s">
        <v>297</v>
      </c>
      <c r="C249" s="26" t="s">
        <v>298</v>
      </c>
      <c r="D249" s="27" t="s">
        <v>33</v>
      </c>
      <c r="E249" s="17">
        <v>2</v>
      </c>
      <c r="F249" s="33"/>
      <c r="G249" s="28">
        <f t="shared" si="13"/>
        <v>0</v>
      </c>
      <c r="H249" s="29"/>
      <c r="I249" s="119" t="e">
        <f>+G249/$H$292</f>
        <v>#DIV/0!</v>
      </c>
    </row>
    <row r="250" spans="2:9" ht="13.8" thickBot="1" x14ac:dyDescent="0.3">
      <c r="B250" s="120" t="s">
        <v>299</v>
      </c>
      <c r="C250" s="26" t="s">
        <v>300</v>
      </c>
      <c r="D250" s="27" t="s">
        <v>33</v>
      </c>
      <c r="E250" s="17">
        <v>2</v>
      </c>
      <c r="F250" s="33"/>
      <c r="G250" s="28">
        <f t="shared" si="13"/>
        <v>0</v>
      </c>
      <c r="H250" s="29"/>
      <c r="I250" s="119" t="e">
        <f>+G250/$H$292</f>
        <v>#DIV/0!</v>
      </c>
    </row>
    <row r="251" spans="2:9" ht="13.8" thickBot="1" x14ac:dyDescent="0.3">
      <c r="B251" s="9">
        <f>+B245+1</f>
        <v>18</v>
      </c>
      <c r="C251" s="10" t="s">
        <v>301</v>
      </c>
      <c r="D251" s="11"/>
      <c r="E251" s="12"/>
      <c r="F251" s="12"/>
      <c r="G251" s="12"/>
      <c r="H251" s="13">
        <f>SUM(G252:G274)</f>
        <v>0</v>
      </c>
      <c r="I251" s="14" t="e">
        <f>+H251/$H$292</f>
        <v>#DIV/0!</v>
      </c>
    </row>
    <row r="252" spans="2:9" x14ac:dyDescent="0.25">
      <c r="B252" s="120" t="s">
        <v>302</v>
      </c>
      <c r="C252" s="26" t="s">
        <v>303</v>
      </c>
      <c r="D252" s="27" t="s">
        <v>33</v>
      </c>
      <c r="E252" s="17">
        <v>2</v>
      </c>
      <c r="F252" s="33"/>
      <c r="G252" s="28">
        <f t="shared" si="13"/>
        <v>0</v>
      </c>
      <c r="H252" s="29"/>
      <c r="I252" s="119" t="e">
        <f t="shared" ref="I252:I274" si="17">+G252/$H$292</f>
        <v>#DIV/0!</v>
      </c>
    </row>
    <row r="253" spans="2:9" x14ac:dyDescent="0.25">
      <c r="B253" s="120" t="s">
        <v>304</v>
      </c>
      <c r="C253" s="26" t="s">
        <v>305</v>
      </c>
      <c r="D253" s="27" t="s">
        <v>33</v>
      </c>
      <c r="E253" s="17">
        <v>1</v>
      </c>
      <c r="F253" s="104"/>
      <c r="G253" s="28">
        <f t="shared" si="13"/>
        <v>0</v>
      </c>
      <c r="H253" s="29"/>
      <c r="I253" s="119" t="e">
        <f t="shared" si="17"/>
        <v>#DIV/0!</v>
      </c>
    </row>
    <row r="254" spans="2:9" x14ac:dyDescent="0.25">
      <c r="B254" s="120" t="s">
        <v>316</v>
      </c>
      <c r="C254" s="26" t="s">
        <v>307</v>
      </c>
      <c r="D254" s="27" t="s">
        <v>33</v>
      </c>
      <c r="E254" s="17">
        <v>12</v>
      </c>
      <c r="F254" s="33"/>
      <c r="G254" s="28">
        <f t="shared" si="13"/>
        <v>0</v>
      </c>
      <c r="H254" s="29"/>
      <c r="I254" s="119" t="e">
        <f t="shared" si="17"/>
        <v>#DIV/0!</v>
      </c>
    </row>
    <row r="255" spans="2:9" x14ac:dyDescent="0.25">
      <c r="B255" s="120" t="s">
        <v>318</v>
      </c>
      <c r="C255" s="26" t="s">
        <v>309</v>
      </c>
      <c r="D255" s="27" t="s">
        <v>33</v>
      </c>
      <c r="E255" s="17">
        <v>3</v>
      </c>
      <c r="F255" s="33"/>
      <c r="G255" s="28">
        <f t="shared" si="13"/>
        <v>0</v>
      </c>
      <c r="H255" s="29"/>
      <c r="I255" s="119" t="e">
        <f t="shared" si="17"/>
        <v>#DIV/0!</v>
      </c>
    </row>
    <row r="256" spans="2:9" x14ac:dyDescent="0.25">
      <c r="B256" s="120" t="s">
        <v>324</v>
      </c>
      <c r="C256" s="26" t="s">
        <v>311</v>
      </c>
      <c r="D256" s="27" t="s">
        <v>33</v>
      </c>
      <c r="E256" s="17">
        <v>2</v>
      </c>
      <c r="F256" s="33"/>
      <c r="G256" s="28">
        <f t="shared" si="13"/>
        <v>0</v>
      </c>
      <c r="H256" s="29"/>
      <c r="I256" s="119" t="e">
        <f t="shared" si="17"/>
        <v>#DIV/0!</v>
      </c>
    </row>
    <row r="257" spans="2:9" ht="26.4" x14ac:dyDescent="0.25">
      <c r="B257" s="120" t="s">
        <v>306</v>
      </c>
      <c r="C257" s="26" t="s">
        <v>313</v>
      </c>
      <c r="D257" s="27" t="s">
        <v>33</v>
      </c>
      <c r="E257" s="17">
        <v>2</v>
      </c>
      <c r="F257" s="33"/>
      <c r="G257" s="28">
        <f t="shared" si="13"/>
        <v>0</v>
      </c>
      <c r="H257" s="29"/>
      <c r="I257" s="119" t="e">
        <f t="shared" si="17"/>
        <v>#DIV/0!</v>
      </c>
    </row>
    <row r="258" spans="2:9" x14ac:dyDescent="0.25">
      <c r="B258" s="120" t="s">
        <v>310</v>
      </c>
      <c r="C258" s="26" t="s">
        <v>315</v>
      </c>
      <c r="D258" s="27" t="s">
        <v>33</v>
      </c>
      <c r="E258" s="17">
        <v>5</v>
      </c>
      <c r="F258" s="33"/>
      <c r="G258" s="28">
        <f t="shared" si="13"/>
        <v>0</v>
      </c>
      <c r="H258" s="29"/>
      <c r="I258" s="119" t="e">
        <f t="shared" si="17"/>
        <v>#DIV/0!</v>
      </c>
    </row>
    <row r="259" spans="2:9" ht="26.4" x14ac:dyDescent="0.25">
      <c r="B259" s="120" t="s">
        <v>334</v>
      </c>
      <c r="C259" s="26" t="s">
        <v>317</v>
      </c>
      <c r="D259" s="27" t="s">
        <v>33</v>
      </c>
      <c r="E259" s="17">
        <v>1</v>
      </c>
      <c r="F259" s="33"/>
      <c r="G259" s="28">
        <f t="shared" si="13"/>
        <v>0</v>
      </c>
      <c r="H259" s="29"/>
      <c r="I259" s="119" t="e">
        <f t="shared" si="17"/>
        <v>#DIV/0!</v>
      </c>
    </row>
    <row r="260" spans="2:9" x14ac:dyDescent="0.25">
      <c r="B260" s="120" t="s">
        <v>312</v>
      </c>
      <c r="C260" s="26" t="s">
        <v>319</v>
      </c>
      <c r="D260" s="27" t="s">
        <v>33</v>
      </c>
      <c r="E260" s="17">
        <v>1</v>
      </c>
      <c r="F260" s="33"/>
      <c r="G260" s="28">
        <f t="shared" si="13"/>
        <v>0</v>
      </c>
      <c r="H260" s="29"/>
      <c r="I260" s="119" t="e">
        <f t="shared" si="17"/>
        <v>#DIV/0!</v>
      </c>
    </row>
    <row r="261" spans="2:9" ht="26.4" x14ac:dyDescent="0.25">
      <c r="B261" s="120" t="s">
        <v>340</v>
      </c>
      <c r="C261" s="26" t="s">
        <v>321</v>
      </c>
      <c r="D261" s="27" t="s">
        <v>21</v>
      </c>
      <c r="E261" s="17">
        <v>4.5</v>
      </c>
      <c r="F261" s="33"/>
      <c r="G261" s="28">
        <f t="shared" si="13"/>
        <v>0</v>
      </c>
      <c r="H261" s="29"/>
      <c r="I261" s="119" t="e">
        <f t="shared" si="17"/>
        <v>#DIV/0!</v>
      </c>
    </row>
    <row r="262" spans="2:9" x14ac:dyDescent="0.25">
      <c r="B262" s="120" t="s">
        <v>342</v>
      </c>
      <c r="C262" s="26" t="s">
        <v>323</v>
      </c>
      <c r="D262" s="27" t="s">
        <v>21</v>
      </c>
      <c r="E262" s="17">
        <v>1.2</v>
      </c>
      <c r="F262" s="33"/>
      <c r="G262" s="28">
        <f t="shared" si="13"/>
        <v>0</v>
      </c>
      <c r="H262" s="29"/>
      <c r="I262" s="119" t="e">
        <f t="shared" si="17"/>
        <v>#DIV/0!</v>
      </c>
    </row>
    <row r="263" spans="2:9" ht="26.4" x14ac:dyDescent="0.25">
      <c r="B263" s="120" t="s">
        <v>344</v>
      </c>
      <c r="C263" s="26" t="s">
        <v>325</v>
      </c>
      <c r="D263" s="27" t="s">
        <v>33</v>
      </c>
      <c r="E263" s="17">
        <v>1</v>
      </c>
      <c r="F263" s="33"/>
      <c r="G263" s="28">
        <f t="shared" si="13"/>
        <v>0</v>
      </c>
      <c r="H263" s="29"/>
      <c r="I263" s="119" t="e">
        <f t="shared" si="17"/>
        <v>#DIV/0!</v>
      </c>
    </row>
    <row r="264" spans="2:9" ht="26.4" x14ac:dyDescent="0.25">
      <c r="B264" s="120" t="s">
        <v>336</v>
      </c>
      <c r="C264" s="26" t="s">
        <v>327</v>
      </c>
      <c r="D264" s="27" t="s">
        <v>18</v>
      </c>
      <c r="E264" s="17">
        <v>0.6</v>
      </c>
      <c r="F264" s="33"/>
      <c r="G264" s="28">
        <f t="shared" si="13"/>
        <v>0</v>
      </c>
      <c r="H264" s="29"/>
      <c r="I264" s="119" t="e">
        <f t="shared" si="17"/>
        <v>#DIV/0!</v>
      </c>
    </row>
    <row r="265" spans="2:9" ht="26.4" x14ac:dyDescent="0.25">
      <c r="B265" s="120" t="s">
        <v>338</v>
      </c>
      <c r="C265" s="26" t="s">
        <v>329</v>
      </c>
      <c r="D265" s="27" t="s">
        <v>18</v>
      </c>
      <c r="E265" s="17">
        <v>1.75</v>
      </c>
      <c r="F265" s="33"/>
      <c r="G265" s="28">
        <f t="shared" si="13"/>
        <v>0</v>
      </c>
      <c r="H265" s="29"/>
      <c r="I265" s="119" t="e">
        <f t="shared" si="17"/>
        <v>#DIV/0!</v>
      </c>
    </row>
    <row r="266" spans="2:9" x14ac:dyDescent="0.25">
      <c r="B266" s="120" t="s">
        <v>314</v>
      </c>
      <c r="C266" s="26" t="s">
        <v>331</v>
      </c>
      <c r="D266" s="27" t="s">
        <v>33</v>
      </c>
      <c r="E266" s="17">
        <v>1</v>
      </c>
      <c r="F266" s="33"/>
      <c r="G266" s="28">
        <f t="shared" si="13"/>
        <v>0</v>
      </c>
      <c r="H266" s="29"/>
      <c r="I266" s="119" t="e">
        <f t="shared" si="17"/>
        <v>#DIV/0!</v>
      </c>
    </row>
    <row r="267" spans="2:9" ht="26.4" x14ac:dyDescent="0.25">
      <c r="B267" s="120" t="s">
        <v>330</v>
      </c>
      <c r="C267" s="26" t="s">
        <v>333</v>
      </c>
      <c r="D267" s="27" t="s">
        <v>33</v>
      </c>
      <c r="E267" s="17">
        <v>1</v>
      </c>
      <c r="F267" s="33"/>
      <c r="G267" s="28">
        <f t="shared" si="13"/>
        <v>0</v>
      </c>
      <c r="H267" s="29"/>
      <c r="I267" s="119" t="e">
        <f t="shared" si="17"/>
        <v>#DIV/0!</v>
      </c>
    </row>
    <row r="268" spans="2:9" x14ac:dyDescent="0.25">
      <c r="B268" s="120" t="s">
        <v>320</v>
      </c>
      <c r="C268" s="26" t="s">
        <v>335</v>
      </c>
      <c r="D268" s="27" t="s">
        <v>33</v>
      </c>
      <c r="E268" s="17">
        <v>2</v>
      </c>
      <c r="F268" s="33"/>
      <c r="G268" s="28">
        <f t="shared" si="13"/>
        <v>0</v>
      </c>
      <c r="H268" s="29"/>
      <c r="I268" s="119" t="e">
        <f t="shared" si="17"/>
        <v>#DIV/0!</v>
      </c>
    </row>
    <row r="269" spans="2:9" x14ac:dyDescent="0.25">
      <c r="B269" s="120" t="s">
        <v>322</v>
      </c>
      <c r="C269" s="26" t="s">
        <v>337</v>
      </c>
      <c r="D269" s="27" t="s">
        <v>33</v>
      </c>
      <c r="E269" s="17">
        <v>2</v>
      </c>
      <c r="F269" s="33"/>
      <c r="G269" s="28">
        <f t="shared" ref="G269:G291" si="18">E269*F269</f>
        <v>0</v>
      </c>
      <c r="H269" s="29"/>
      <c r="I269" s="119" t="e">
        <f t="shared" si="17"/>
        <v>#DIV/0!</v>
      </c>
    </row>
    <row r="270" spans="2:9" x14ac:dyDescent="0.25">
      <c r="B270" s="120" t="s">
        <v>308</v>
      </c>
      <c r="C270" s="26" t="s">
        <v>339</v>
      </c>
      <c r="D270" s="27" t="s">
        <v>33</v>
      </c>
      <c r="E270" s="17">
        <v>2</v>
      </c>
      <c r="F270" s="33"/>
      <c r="G270" s="28">
        <f t="shared" si="18"/>
        <v>0</v>
      </c>
      <c r="H270" s="29"/>
      <c r="I270" s="119" t="e">
        <f t="shared" si="17"/>
        <v>#DIV/0!</v>
      </c>
    </row>
    <row r="271" spans="2:9" x14ac:dyDescent="0.25">
      <c r="B271" s="120" t="s">
        <v>326</v>
      </c>
      <c r="C271" s="26" t="s">
        <v>341</v>
      </c>
      <c r="D271" s="27" t="s">
        <v>33</v>
      </c>
      <c r="E271" s="17">
        <v>13</v>
      </c>
      <c r="F271" s="33"/>
      <c r="G271" s="28">
        <f t="shared" si="18"/>
        <v>0</v>
      </c>
      <c r="H271" s="29"/>
      <c r="I271" s="119" t="e">
        <f t="shared" si="17"/>
        <v>#DIV/0!</v>
      </c>
    </row>
    <row r="272" spans="2:9" x14ac:dyDescent="0.25">
      <c r="B272" s="120" t="s">
        <v>328</v>
      </c>
      <c r="C272" s="26" t="s">
        <v>343</v>
      </c>
      <c r="D272" s="27" t="s">
        <v>33</v>
      </c>
      <c r="E272" s="17">
        <v>6</v>
      </c>
      <c r="F272" s="33"/>
      <c r="G272" s="28">
        <f t="shared" si="18"/>
        <v>0</v>
      </c>
      <c r="H272" s="29"/>
      <c r="I272" s="119" t="e">
        <f t="shared" si="17"/>
        <v>#DIV/0!</v>
      </c>
    </row>
    <row r="273" spans="2:9" ht="26.4" x14ac:dyDescent="0.25">
      <c r="B273" s="120" t="s">
        <v>332</v>
      </c>
      <c r="C273" s="26" t="s">
        <v>345</v>
      </c>
      <c r="D273" s="27" t="s">
        <v>33</v>
      </c>
      <c r="E273" s="17">
        <v>2</v>
      </c>
      <c r="F273" s="33"/>
      <c r="G273" s="28">
        <f t="shared" si="18"/>
        <v>0</v>
      </c>
      <c r="H273" s="29"/>
      <c r="I273" s="119" t="e">
        <f t="shared" si="17"/>
        <v>#DIV/0!</v>
      </c>
    </row>
    <row r="274" spans="2:9" ht="13.8" thickBot="1" x14ac:dyDescent="0.3">
      <c r="B274" s="120" t="s">
        <v>346</v>
      </c>
      <c r="C274" s="26" t="s">
        <v>347</v>
      </c>
      <c r="D274" s="27" t="s">
        <v>33</v>
      </c>
      <c r="E274" s="17">
        <v>13</v>
      </c>
      <c r="F274" s="33"/>
      <c r="G274" s="28">
        <f t="shared" si="18"/>
        <v>0</v>
      </c>
      <c r="H274" s="29"/>
      <c r="I274" s="119" t="e">
        <f t="shared" si="17"/>
        <v>#DIV/0!</v>
      </c>
    </row>
    <row r="275" spans="2:9" ht="13.8" thickBot="1" x14ac:dyDescent="0.3">
      <c r="B275" s="9">
        <f>1+B251</f>
        <v>19</v>
      </c>
      <c r="C275" s="10" t="s">
        <v>348</v>
      </c>
      <c r="D275" s="11"/>
      <c r="E275" s="12"/>
      <c r="F275" s="12"/>
      <c r="G275" s="12"/>
      <c r="H275" s="13">
        <f>SUM(G276:G286)</f>
        <v>0</v>
      </c>
      <c r="I275" s="14" t="e">
        <f>+H275/$H$292</f>
        <v>#DIV/0!</v>
      </c>
    </row>
    <row r="276" spans="2:9" ht="26.4" x14ac:dyDescent="0.25">
      <c r="B276" s="115" t="s">
        <v>349</v>
      </c>
      <c r="C276" s="26" t="s">
        <v>468</v>
      </c>
      <c r="D276" s="27" t="s">
        <v>33</v>
      </c>
      <c r="E276" s="17">
        <v>1</v>
      </c>
      <c r="F276" s="33"/>
      <c r="G276" s="28">
        <f t="shared" si="18"/>
        <v>0</v>
      </c>
      <c r="H276" s="29"/>
      <c r="I276" s="119" t="e">
        <f t="shared" ref="I276:I284" si="19">+G276/$H$292</f>
        <v>#DIV/0!</v>
      </c>
    </row>
    <row r="277" spans="2:9" ht="26.4" x14ac:dyDescent="0.25">
      <c r="B277" s="115" t="s">
        <v>350</v>
      </c>
      <c r="C277" s="26" t="s">
        <v>351</v>
      </c>
      <c r="D277" s="27" t="s">
        <v>33</v>
      </c>
      <c r="E277" s="17">
        <v>1</v>
      </c>
      <c r="F277" s="33"/>
      <c r="G277" s="28">
        <f t="shared" si="18"/>
        <v>0</v>
      </c>
      <c r="H277" s="29"/>
      <c r="I277" s="119" t="e">
        <f t="shared" si="19"/>
        <v>#DIV/0!</v>
      </c>
    </row>
    <row r="278" spans="2:9" x14ac:dyDescent="0.25">
      <c r="B278" s="115" t="s">
        <v>352</v>
      </c>
      <c r="C278" s="26" t="s">
        <v>353</v>
      </c>
      <c r="D278" s="27" t="s">
        <v>33</v>
      </c>
      <c r="E278" s="17">
        <v>1</v>
      </c>
      <c r="F278" s="33"/>
      <c r="G278" s="28">
        <f t="shared" si="18"/>
        <v>0</v>
      </c>
      <c r="H278" s="29"/>
      <c r="I278" s="119" t="e">
        <f t="shared" si="19"/>
        <v>#DIV/0!</v>
      </c>
    </row>
    <row r="279" spans="2:9" ht="39.6" x14ac:dyDescent="0.25">
      <c r="B279" s="115" t="s">
        <v>354</v>
      </c>
      <c r="C279" s="26" t="s">
        <v>355</v>
      </c>
      <c r="D279" s="27" t="s">
        <v>33</v>
      </c>
      <c r="E279" s="17">
        <v>1</v>
      </c>
      <c r="F279" s="33"/>
      <c r="G279" s="28">
        <f t="shared" si="18"/>
        <v>0</v>
      </c>
      <c r="H279" s="29"/>
      <c r="I279" s="119" t="e">
        <f t="shared" si="19"/>
        <v>#DIV/0!</v>
      </c>
    </row>
    <row r="280" spans="2:9" ht="26.4" x14ac:dyDescent="0.25">
      <c r="B280" s="115" t="s">
        <v>356</v>
      </c>
      <c r="C280" s="26" t="s">
        <v>357</v>
      </c>
      <c r="D280" s="27" t="s">
        <v>33</v>
      </c>
      <c r="E280" s="17">
        <v>1</v>
      </c>
      <c r="F280" s="33"/>
      <c r="G280" s="28">
        <f t="shared" si="18"/>
        <v>0</v>
      </c>
      <c r="H280" s="29"/>
      <c r="I280" s="119" t="e">
        <f t="shared" si="19"/>
        <v>#DIV/0!</v>
      </c>
    </row>
    <row r="281" spans="2:9" x14ac:dyDescent="0.25">
      <c r="B281" s="115" t="s">
        <v>358</v>
      </c>
      <c r="C281" s="26" t="s">
        <v>359</v>
      </c>
      <c r="D281" s="27" t="s">
        <v>33</v>
      </c>
      <c r="E281" s="17">
        <v>2</v>
      </c>
      <c r="F281" s="23"/>
      <c r="G281" s="28">
        <f t="shared" si="18"/>
        <v>0</v>
      </c>
      <c r="H281" s="29"/>
      <c r="I281" s="119" t="e">
        <f t="shared" si="19"/>
        <v>#DIV/0!</v>
      </c>
    </row>
    <row r="282" spans="2:9" x14ac:dyDescent="0.25">
      <c r="B282" s="115" t="s">
        <v>360</v>
      </c>
      <c r="C282" s="26" t="s">
        <v>361</v>
      </c>
      <c r="D282" s="27" t="s">
        <v>33</v>
      </c>
      <c r="E282" s="17">
        <v>6</v>
      </c>
      <c r="F282" s="23"/>
      <c r="G282" s="28">
        <f t="shared" si="18"/>
        <v>0</v>
      </c>
      <c r="H282" s="29"/>
      <c r="I282" s="119" t="e">
        <f t="shared" si="19"/>
        <v>#DIV/0!</v>
      </c>
    </row>
    <row r="283" spans="2:9" ht="26.4" x14ac:dyDescent="0.25">
      <c r="B283" s="115" t="s">
        <v>362</v>
      </c>
      <c r="C283" s="26" t="s">
        <v>363</v>
      </c>
      <c r="D283" s="27" t="s">
        <v>33</v>
      </c>
      <c r="E283" s="17">
        <v>28</v>
      </c>
      <c r="F283" s="23"/>
      <c r="G283" s="28">
        <f t="shared" si="18"/>
        <v>0</v>
      </c>
      <c r="H283" s="29"/>
      <c r="I283" s="119" t="e">
        <f t="shared" si="19"/>
        <v>#DIV/0!</v>
      </c>
    </row>
    <row r="284" spans="2:9" ht="26.4" x14ac:dyDescent="0.25">
      <c r="B284" s="115" t="s">
        <v>364</v>
      </c>
      <c r="C284" s="26" t="s">
        <v>365</v>
      </c>
      <c r="D284" s="27" t="s">
        <v>33</v>
      </c>
      <c r="E284" s="17">
        <v>3</v>
      </c>
      <c r="F284" s="23"/>
      <c r="G284" s="28">
        <f t="shared" si="18"/>
        <v>0</v>
      </c>
      <c r="H284" s="29"/>
      <c r="I284" s="119" t="e">
        <f t="shared" si="19"/>
        <v>#DIV/0!</v>
      </c>
    </row>
    <row r="285" spans="2:9" ht="26.4" x14ac:dyDescent="0.25">
      <c r="B285" s="115" t="s">
        <v>366</v>
      </c>
      <c r="C285" s="26" t="s">
        <v>367</v>
      </c>
      <c r="D285" s="27" t="s">
        <v>33</v>
      </c>
      <c r="E285" s="17">
        <v>6</v>
      </c>
      <c r="F285" s="23"/>
      <c r="G285" s="28">
        <f t="shared" si="18"/>
        <v>0</v>
      </c>
      <c r="H285" s="29"/>
      <c r="I285" s="119" t="e">
        <f t="shared" ref="I285:I286" si="20">+G285/$H$292</f>
        <v>#DIV/0!</v>
      </c>
    </row>
    <row r="286" spans="2:9" ht="27" thickBot="1" x14ac:dyDescent="0.3">
      <c r="B286" s="115" t="s">
        <v>368</v>
      </c>
      <c r="C286" s="26" t="s">
        <v>369</v>
      </c>
      <c r="D286" s="27" t="s">
        <v>33</v>
      </c>
      <c r="E286" s="17">
        <v>1</v>
      </c>
      <c r="F286" s="23"/>
      <c r="G286" s="28">
        <f t="shared" si="18"/>
        <v>0</v>
      </c>
      <c r="H286" s="29"/>
      <c r="I286" s="119" t="e">
        <f t="shared" si="20"/>
        <v>#DIV/0!</v>
      </c>
    </row>
    <row r="287" spans="2:9" ht="13.8" thickBot="1" x14ac:dyDescent="0.3">
      <c r="B287" s="9">
        <v>20</v>
      </c>
      <c r="C287" s="10" t="s">
        <v>469</v>
      </c>
      <c r="D287" s="11"/>
      <c r="E287" s="12"/>
      <c r="F287" s="12"/>
      <c r="G287" s="12"/>
      <c r="H287" s="13">
        <f>SUM(G288)</f>
        <v>0</v>
      </c>
      <c r="I287" s="14" t="e">
        <f>+H287/$H$292</f>
        <v>#DIV/0!</v>
      </c>
    </row>
    <row r="288" spans="2:9" ht="13.8" thickBot="1" x14ac:dyDescent="0.3">
      <c r="B288" s="120" t="s">
        <v>371</v>
      </c>
      <c r="C288" s="41" t="s">
        <v>470</v>
      </c>
      <c r="D288" s="42" t="s">
        <v>18</v>
      </c>
      <c r="E288" s="38">
        <v>60</v>
      </c>
      <c r="F288" s="23"/>
      <c r="G288" s="28">
        <f t="shared" si="18"/>
        <v>0</v>
      </c>
      <c r="H288" s="29"/>
      <c r="I288" s="119" t="e">
        <f t="shared" ref="I288" si="21">+G288/$H$292</f>
        <v>#DIV/0!</v>
      </c>
    </row>
    <row r="289" spans="2:9" ht="13.8" thickBot="1" x14ac:dyDescent="0.3">
      <c r="B289" s="9">
        <v>21</v>
      </c>
      <c r="C289" s="10" t="s">
        <v>370</v>
      </c>
      <c r="D289" s="11"/>
      <c r="E289" s="12"/>
      <c r="F289" s="12"/>
      <c r="G289" s="12"/>
      <c r="H289" s="13">
        <f>SUM(G290:G291)</f>
        <v>0</v>
      </c>
      <c r="I289" s="14" t="e">
        <f>+H289/$H$292</f>
        <v>#DIV/0!</v>
      </c>
    </row>
    <row r="290" spans="2:9" x14ac:dyDescent="0.25">
      <c r="B290" s="120" t="s">
        <v>371</v>
      </c>
      <c r="C290" s="41" t="s">
        <v>372</v>
      </c>
      <c r="D290" s="42" t="s">
        <v>24</v>
      </c>
      <c r="E290" s="38">
        <v>8</v>
      </c>
      <c r="F290" s="33"/>
      <c r="G290" s="28">
        <f t="shared" si="18"/>
        <v>0</v>
      </c>
      <c r="H290" s="29"/>
      <c r="I290" s="119" t="e">
        <f t="shared" ref="I290:I291" si="22">+G290/$H$292</f>
        <v>#DIV/0!</v>
      </c>
    </row>
    <row r="291" spans="2:9" ht="13.8" thickBot="1" x14ac:dyDescent="0.3">
      <c r="B291" s="120" t="s">
        <v>373</v>
      </c>
      <c r="C291" s="41" t="s">
        <v>374</v>
      </c>
      <c r="D291" s="39" t="s">
        <v>18</v>
      </c>
      <c r="E291" s="38">
        <v>717.63499999999999</v>
      </c>
      <c r="F291" s="33"/>
      <c r="G291" s="28">
        <f t="shared" si="18"/>
        <v>0</v>
      </c>
      <c r="H291" s="29"/>
      <c r="I291" s="119" t="e">
        <f t="shared" si="22"/>
        <v>#DIV/0!</v>
      </c>
    </row>
    <row r="292" spans="2:9" ht="13.8" thickBot="1" x14ac:dyDescent="0.3">
      <c r="B292" s="43" t="s">
        <v>375</v>
      </c>
      <c r="C292" s="44"/>
      <c r="D292" s="45"/>
      <c r="E292" s="46"/>
      <c r="F292" s="47"/>
      <c r="G292" s="48"/>
      <c r="H292" s="49">
        <f>SUM(G12:G291)</f>
        <v>0</v>
      </c>
      <c r="I292" s="50" t="e">
        <f>+H292/H292</f>
        <v>#DIV/0!</v>
      </c>
    </row>
    <row r="293" spans="2:9" ht="13.8" thickBot="1" x14ac:dyDescent="0.3">
      <c r="B293" s="121"/>
      <c r="C293" s="51"/>
      <c r="D293" s="52"/>
      <c r="E293" s="52"/>
      <c r="F293" s="53"/>
      <c r="G293" s="53"/>
      <c r="H293" s="52"/>
      <c r="I293" s="122"/>
    </row>
    <row r="294" spans="2:9" ht="13.8" thickBot="1" x14ac:dyDescent="0.3">
      <c r="B294" s="123" t="s">
        <v>376</v>
      </c>
      <c r="C294" s="54" t="s">
        <v>377</v>
      </c>
      <c r="D294" s="55"/>
      <c r="E294" s="55"/>
      <c r="F294" s="56"/>
      <c r="G294" s="56"/>
      <c r="H294" s="57">
        <f>+H292</f>
        <v>0</v>
      </c>
      <c r="I294" s="124"/>
    </row>
    <row r="295" spans="2:9" ht="13.8" thickBot="1" x14ac:dyDescent="0.3">
      <c r="B295" s="123"/>
      <c r="C295" s="58" t="s">
        <v>378</v>
      </c>
      <c r="D295" s="59" t="s">
        <v>379</v>
      </c>
      <c r="E295" s="60"/>
      <c r="F295" s="61"/>
      <c r="G295" s="61"/>
      <c r="H295" s="62">
        <f>H294*E295%</f>
        <v>0</v>
      </c>
      <c r="I295" s="124"/>
    </row>
    <row r="296" spans="2:9" ht="13.8" thickBot="1" x14ac:dyDescent="0.3">
      <c r="B296" s="123" t="s">
        <v>380</v>
      </c>
      <c r="C296" s="54" t="s">
        <v>381</v>
      </c>
      <c r="D296" s="55"/>
      <c r="E296" s="63"/>
      <c r="F296" s="56"/>
      <c r="G296" s="56"/>
      <c r="H296" s="57">
        <f>SUM(H294:H295)</f>
        <v>0</v>
      </c>
      <c r="I296" s="124"/>
    </row>
    <row r="297" spans="2:9" x14ac:dyDescent="0.25">
      <c r="B297" s="123"/>
      <c r="C297" s="64" t="s">
        <v>382</v>
      </c>
      <c r="D297" s="65" t="s">
        <v>379</v>
      </c>
      <c r="E297" s="66"/>
      <c r="F297" s="67"/>
      <c r="G297" s="67"/>
      <c r="H297" s="68">
        <f>H296*E297%</f>
        <v>0</v>
      </c>
      <c r="I297" s="124"/>
    </row>
    <row r="298" spans="2:9" ht="13.8" thickBot="1" x14ac:dyDescent="0.3">
      <c r="B298" s="123"/>
      <c r="C298" s="69" t="s">
        <v>383</v>
      </c>
      <c r="D298" s="70" t="s">
        <v>379</v>
      </c>
      <c r="E298" s="71"/>
      <c r="F298" s="72"/>
      <c r="G298" s="72"/>
      <c r="H298" s="73">
        <f>H296*E298%</f>
        <v>0</v>
      </c>
      <c r="I298" s="124"/>
    </row>
    <row r="299" spans="2:9" ht="13.8" thickBot="1" x14ac:dyDescent="0.3">
      <c r="B299" s="123" t="s">
        <v>384</v>
      </c>
      <c r="C299" s="74" t="s">
        <v>385</v>
      </c>
      <c r="D299" s="75"/>
      <c r="E299" s="76"/>
      <c r="F299" s="75"/>
      <c r="G299" s="55"/>
      <c r="H299" s="57">
        <f>SUM(H296:H298)</f>
        <v>0</v>
      </c>
      <c r="I299" s="124"/>
    </row>
    <row r="300" spans="2:9" ht="13.8" thickBot="1" x14ac:dyDescent="0.3">
      <c r="B300" s="125"/>
      <c r="C300" s="77" t="s">
        <v>386</v>
      </c>
      <c r="D300" s="78" t="s">
        <v>379</v>
      </c>
      <c r="E300" s="79"/>
      <c r="F300" s="80"/>
      <c r="G300" s="80"/>
      <c r="H300" s="62">
        <f>H299*E300%</f>
        <v>0</v>
      </c>
      <c r="I300" s="126"/>
    </row>
    <row r="301" spans="2:9" ht="13.8" thickBot="1" x14ac:dyDescent="0.3">
      <c r="B301" s="125" t="s">
        <v>387</v>
      </c>
      <c r="C301" s="74" t="s">
        <v>388</v>
      </c>
      <c r="D301" s="75"/>
      <c r="E301" s="75"/>
      <c r="F301" s="75"/>
      <c r="G301" s="75"/>
      <c r="H301" s="81">
        <f>SUM(H299+H300)</f>
        <v>0</v>
      </c>
      <c r="I301" s="126"/>
    </row>
    <row r="302" spans="2:9" ht="13.8" thickBot="1" x14ac:dyDescent="0.3">
      <c r="B302" s="127"/>
      <c r="C302" s="105"/>
      <c r="D302" s="106"/>
      <c r="E302" s="106"/>
      <c r="F302" s="106"/>
      <c r="G302" s="106"/>
      <c r="H302" s="107"/>
      <c r="I302" s="126"/>
    </row>
    <row r="303" spans="2:9" ht="13.8" thickBot="1" x14ac:dyDescent="0.3">
      <c r="B303" s="127"/>
      <c r="C303" s="82" t="s">
        <v>389</v>
      </c>
      <c r="D303" s="83"/>
      <c r="E303" s="83"/>
      <c r="F303" s="84"/>
      <c r="G303" s="85"/>
      <c r="H303" s="86" t="e">
        <f>H301/H292</f>
        <v>#DIV/0!</v>
      </c>
      <c r="I303" s="128"/>
    </row>
    <row r="304" spans="2:9" ht="13.8" thickBot="1" x14ac:dyDescent="0.3">
      <c r="B304" s="121"/>
      <c r="C304" s="87"/>
      <c r="D304" s="88"/>
      <c r="E304" s="88"/>
      <c r="F304" s="89"/>
      <c r="G304" s="89"/>
      <c r="H304" s="88"/>
      <c r="I304" s="122"/>
    </row>
    <row r="305" spans="2:9" ht="13.8" thickBot="1" x14ac:dyDescent="0.3">
      <c r="B305" s="90" t="s">
        <v>390</v>
      </c>
      <c r="C305" s="91"/>
      <c r="D305" s="83"/>
      <c r="E305" s="83"/>
      <c r="F305" s="84"/>
      <c r="G305" s="85"/>
      <c r="H305" s="92">
        <f>H301</f>
        <v>0</v>
      </c>
      <c r="I305" s="129"/>
    </row>
    <row r="306" spans="2:9" ht="13.8" thickBot="1" x14ac:dyDescent="0.3">
      <c r="B306" s="121"/>
      <c r="C306" s="108"/>
      <c r="D306" s="109"/>
      <c r="E306" s="109"/>
      <c r="F306" s="109"/>
      <c r="G306" s="109"/>
      <c r="H306" s="109"/>
      <c r="I306" s="129"/>
    </row>
    <row r="307" spans="2:9" ht="18" thickBot="1" x14ac:dyDescent="0.3">
      <c r="B307" s="286" t="s">
        <v>391</v>
      </c>
      <c r="C307" s="287"/>
      <c r="D307" s="287"/>
      <c r="E307" s="287"/>
      <c r="F307" s="288"/>
      <c r="G307" s="289">
        <f>H305</f>
        <v>0</v>
      </c>
      <c r="H307" s="290"/>
      <c r="I307" s="130"/>
    </row>
    <row r="308" spans="2:9" ht="13.8" thickBot="1" x14ac:dyDescent="0.3">
      <c r="B308" s="121"/>
      <c r="C308" s="108"/>
      <c r="D308" s="109"/>
      <c r="E308" s="109"/>
      <c r="F308" s="110"/>
      <c r="G308" s="110"/>
      <c r="H308" s="109"/>
      <c r="I308" s="122"/>
    </row>
    <row r="309" spans="2:9" ht="13.8" thickBot="1" x14ac:dyDescent="0.3">
      <c r="B309" s="291" t="s">
        <v>392</v>
      </c>
      <c r="C309" s="292"/>
      <c r="D309" s="292"/>
      <c r="E309" s="292"/>
      <c r="F309" s="292"/>
      <c r="G309" s="292"/>
      <c r="H309" s="292"/>
      <c r="I309" s="293"/>
    </row>
    <row r="310" spans="2:9" x14ac:dyDescent="0.25">
      <c r="B310" s="131"/>
      <c r="C310" s="87"/>
      <c r="D310" s="88"/>
      <c r="E310" s="88"/>
      <c r="F310" s="89"/>
      <c r="G310" s="89"/>
      <c r="H310" s="88"/>
      <c r="I310" s="132"/>
    </row>
    <row r="311" spans="2:9" x14ac:dyDescent="0.25">
      <c r="B311" s="133" t="s">
        <v>3</v>
      </c>
      <c r="C311" s="281" t="s">
        <v>4</v>
      </c>
      <c r="D311" s="281"/>
      <c r="E311" s="281"/>
      <c r="F311" s="281"/>
      <c r="G311" s="281"/>
      <c r="H311" s="94" t="s">
        <v>11</v>
      </c>
      <c r="I311" s="134" t="s">
        <v>393</v>
      </c>
    </row>
    <row r="312" spans="2:9" x14ac:dyDescent="0.25">
      <c r="B312" s="135">
        <v>1</v>
      </c>
      <c r="C312" s="95" t="str">
        <f t="shared" ref="C312:C332" si="23">+VLOOKUP(B312,$B$12:$I$292,2,FALSE)</f>
        <v>TAREAS PRELIMINARES</v>
      </c>
      <c r="D312" s="96"/>
      <c r="E312" s="96"/>
      <c r="F312" s="96"/>
      <c r="G312" s="97"/>
      <c r="H312" s="98" t="e">
        <f>+H12*$H$303</f>
        <v>#DIV/0!</v>
      </c>
      <c r="I312" s="136" t="e">
        <f t="shared" ref="I312:I332" si="24">H312/$G$307</f>
        <v>#DIV/0!</v>
      </c>
    </row>
    <row r="313" spans="2:9" x14ac:dyDescent="0.25">
      <c r="B313" s="135">
        <v>2</v>
      </c>
      <c r="C313" s="95" t="str">
        <f t="shared" si="23"/>
        <v>DEMOLICIÓN Y RETIROS</v>
      </c>
      <c r="D313" s="96"/>
      <c r="E313" s="96"/>
      <c r="F313" s="96"/>
      <c r="G313" s="97"/>
      <c r="H313" s="98" t="e">
        <f>+H21*$H$303</f>
        <v>#DIV/0!</v>
      </c>
      <c r="I313" s="136" t="e">
        <f t="shared" si="24"/>
        <v>#DIV/0!</v>
      </c>
    </row>
    <row r="314" spans="2:9" x14ac:dyDescent="0.25">
      <c r="B314" s="135">
        <v>3</v>
      </c>
      <c r="C314" s="95" t="str">
        <f t="shared" si="23"/>
        <v>MOVIMIENTO DE SUELOS Y EXCAVACIONES</v>
      </c>
      <c r="D314" s="96"/>
      <c r="E314" s="96"/>
      <c r="F314" s="96"/>
      <c r="G314" s="97"/>
      <c r="H314" s="98" t="e">
        <f>+H37*$H$303</f>
        <v>#DIV/0!</v>
      </c>
      <c r="I314" s="136" t="e">
        <f t="shared" si="24"/>
        <v>#DIV/0!</v>
      </c>
    </row>
    <row r="315" spans="2:9" x14ac:dyDescent="0.25">
      <c r="B315" s="135">
        <v>4</v>
      </c>
      <c r="C315" s="95" t="str">
        <f t="shared" si="23"/>
        <v xml:space="preserve">ESTRUCTURAS H°A° </v>
      </c>
      <c r="D315" s="96"/>
      <c r="E315" s="96"/>
      <c r="F315" s="96"/>
      <c r="G315" s="97"/>
      <c r="H315" s="98" t="e">
        <f>+H42*$H$303</f>
        <v>#DIV/0!</v>
      </c>
      <c r="I315" s="136" t="e">
        <f t="shared" si="24"/>
        <v>#DIV/0!</v>
      </c>
    </row>
    <row r="316" spans="2:9" x14ac:dyDescent="0.25">
      <c r="B316" s="135">
        <v>5</v>
      </c>
      <c r="C316" s="95" t="str">
        <f t="shared" si="23"/>
        <v>ALBAÑILERIA</v>
      </c>
      <c r="D316" s="96"/>
      <c r="E316" s="96"/>
      <c r="F316" s="96"/>
      <c r="G316" s="97"/>
      <c r="H316" s="98" t="e">
        <f>+H44*$H$303</f>
        <v>#DIV/0!</v>
      </c>
      <c r="I316" s="136" t="e">
        <f t="shared" si="24"/>
        <v>#DIV/0!</v>
      </c>
    </row>
    <row r="317" spans="2:9" x14ac:dyDescent="0.25">
      <c r="B317" s="135">
        <v>6</v>
      </c>
      <c r="C317" s="95" t="str">
        <f t="shared" si="23"/>
        <v>CONSTRUCCION EN SECO</v>
      </c>
      <c r="D317" s="96"/>
      <c r="E317" s="96"/>
      <c r="F317" s="96"/>
      <c r="G317" s="97"/>
      <c r="H317" s="98" t="e">
        <f>+H81*$H$303</f>
        <v>#DIV/0!</v>
      </c>
      <c r="I317" s="136" t="e">
        <f t="shared" si="24"/>
        <v>#DIV/0!</v>
      </c>
    </row>
    <row r="318" spans="2:9" x14ac:dyDescent="0.25">
      <c r="B318" s="135">
        <v>7</v>
      </c>
      <c r="C318" s="95" t="str">
        <f t="shared" si="23"/>
        <v xml:space="preserve">CARPINTERIAS / ABERTURAS </v>
      </c>
      <c r="D318" s="96"/>
      <c r="E318" s="96"/>
      <c r="F318" s="96"/>
      <c r="G318" s="97"/>
      <c r="H318" s="98" t="e">
        <f>+H90*$H$303</f>
        <v>#DIV/0!</v>
      </c>
      <c r="I318" s="136" t="e">
        <f t="shared" si="24"/>
        <v>#DIV/0!</v>
      </c>
    </row>
    <row r="319" spans="2:9" x14ac:dyDescent="0.25">
      <c r="B319" s="135">
        <v>8</v>
      </c>
      <c r="C319" s="95" t="str">
        <f t="shared" si="23"/>
        <v>HERRERIA</v>
      </c>
      <c r="D319" s="96"/>
      <c r="E319" s="96"/>
      <c r="F319" s="96"/>
      <c r="G319" s="97"/>
      <c r="H319" s="98" t="e">
        <f>+H113*$H$303</f>
        <v>#DIV/0!</v>
      </c>
      <c r="I319" s="136" t="e">
        <f t="shared" si="24"/>
        <v>#DIV/0!</v>
      </c>
    </row>
    <row r="320" spans="2:9" x14ac:dyDescent="0.25">
      <c r="B320" s="135">
        <v>9</v>
      </c>
      <c r="C320" s="95" t="str">
        <f t="shared" si="23"/>
        <v xml:space="preserve">PINTURA </v>
      </c>
      <c r="D320" s="96"/>
      <c r="E320" s="96"/>
      <c r="F320" s="96"/>
      <c r="G320" s="97"/>
      <c r="H320" s="98" t="e">
        <f>+H119*$H$303</f>
        <v>#DIV/0!</v>
      </c>
      <c r="I320" s="136" t="e">
        <f t="shared" si="24"/>
        <v>#DIV/0!</v>
      </c>
    </row>
    <row r="321" spans="2:9" x14ac:dyDescent="0.25">
      <c r="B321" s="135">
        <v>10</v>
      </c>
      <c r="C321" s="95" t="str">
        <f t="shared" si="23"/>
        <v>CUBIERTAS</v>
      </c>
      <c r="D321" s="96"/>
      <c r="E321" s="96"/>
      <c r="F321" s="96"/>
      <c r="G321" s="97"/>
      <c r="H321" s="98" t="e">
        <f>+H126*$H$303</f>
        <v>#DIV/0!</v>
      </c>
      <c r="I321" s="136" t="e">
        <f t="shared" si="24"/>
        <v>#DIV/0!</v>
      </c>
    </row>
    <row r="322" spans="2:9" x14ac:dyDescent="0.25">
      <c r="B322" s="135">
        <v>11</v>
      </c>
      <c r="C322" s="95" t="str">
        <f t="shared" si="23"/>
        <v>INSTALACION SANITARIA</v>
      </c>
      <c r="D322" s="96"/>
      <c r="E322" s="96"/>
      <c r="F322" s="96"/>
      <c r="G322" s="97"/>
      <c r="H322" s="98" t="e">
        <f>+H129*$H$303</f>
        <v>#DIV/0!</v>
      </c>
      <c r="I322" s="136" t="e">
        <f t="shared" si="24"/>
        <v>#DIV/0!</v>
      </c>
    </row>
    <row r="323" spans="2:9" x14ac:dyDescent="0.25">
      <c r="B323" s="135">
        <v>12</v>
      </c>
      <c r="C323" s="95" t="str">
        <f t="shared" si="23"/>
        <v>INSTALACION ELÉCTRICA</v>
      </c>
      <c r="D323" s="96"/>
      <c r="E323" s="96"/>
      <c r="F323" s="96"/>
      <c r="G323" s="97"/>
      <c r="H323" s="98" t="e">
        <f>+H174*$H$303</f>
        <v>#DIV/0!</v>
      </c>
      <c r="I323" s="136" t="e">
        <f t="shared" si="24"/>
        <v>#DIV/0!</v>
      </c>
    </row>
    <row r="324" spans="2:9" x14ac:dyDescent="0.25">
      <c r="B324" s="135">
        <v>13</v>
      </c>
      <c r="C324" s="95" t="str">
        <f t="shared" si="23"/>
        <v>INSTALACION TERMOMECÁNICA</v>
      </c>
      <c r="D324" s="96"/>
      <c r="E324" s="96"/>
      <c r="F324" s="96"/>
      <c r="G324" s="97"/>
      <c r="H324" s="98" t="e">
        <f>+H226*$H$303</f>
        <v>#DIV/0!</v>
      </c>
      <c r="I324" s="136" t="e">
        <f t="shared" si="24"/>
        <v>#DIV/0!</v>
      </c>
    </row>
    <row r="325" spans="2:9" x14ac:dyDescent="0.25">
      <c r="B325" s="135">
        <v>14</v>
      </c>
      <c r="C325" s="95" t="str">
        <f t="shared" si="23"/>
        <v>MESADAS</v>
      </c>
      <c r="D325" s="96"/>
      <c r="E325" s="96"/>
      <c r="F325" s="96"/>
      <c r="G325" s="97"/>
      <c r="H325" s="98" t="e">
        <f>+H233*$H$303</f>
        <v>#DIV/0!</v>
      </c>
      <c r="I325" s="136" t="e">
        <f t="shared" si="24"/>
        <v>#DIV/0!</v>
      </c>
    </row>
    <row r="326" spans="2:9" x14ac:dyDescent="0.25">
      <c r="B326" s="135">
        <v>15</v>
      </c>
      <c r="C326" s="95" t="str">
        <f t="shared" si="23"/>
        <v>ESPEJOS</v>
      </c>
      <c r="D326" s="96"/>
      <c r="E326" s="96"/>
      <c r="F326" s="96"/>
      <c r="G326" s="97"/>
      <c r="H326" s="98" t="e">
        <f>+H236*$H$303</f>
        <v>#DIV/0!</v>
      </c>
      <c r="I326" s="136" t="e">
        <f t="shared" si="24"/>
        <v>#DIV/0!</v>
      </c>
    </row>
    <row r="327" spans="2:9" x14ac:dyDescent="0.25">
      <c r="B327" s="135">
        <v>16</v>
      </c>
      <c r="C327" s="95" t="str">
        <f t="shared" si="23"/>
        <v>SISTEMAS DE OSCURECIMIENTO</v>
      </c>
      <c r="D327" s="96"/>
      <c r="E327" s="96"/>
      <c r="F327" s="96"/>
      <c r="G327" s="97"/>
      <c r="H327" s="98" t="e">
        <f>+H238*$H$303</f>
        <v>#DIV/0!</v>
      </c>
      <c r="I327" s="136" t="e">
        <f t="shared" si="24"/>
        <v>#DIV/0!</v>
      </c>
    </row>
    <row r="328" spans="2:9" x14ac:dyDescent="0.25">
      <c r="B328" s="135">
        <v>17</v>
      </c>
      <c r="C328" s="95" t="str">
        <f t="shared" si="23"/>
        <v>EQUIPAMIENTO</v>
      </c>
      <c r="D328" s="96"/>
      <c r="E328" s="96"/>
      <c r="F328" s="96"/>
      <c r="G328" s="97"/>
      <c r="H328" s="98" t="e">
        <f>+H245*$H$303</f>
        <v>#DIV/0!</v>
      </c>
      <c r="I328" s="136" t="e">
        <f t="shared" si="24"/>
        <v>#DIV/0!</v>
      </c>
    </row>
    <row r="329" spans="2:9" x14ac:dyDescent="0.25">
      <c r="B329" s="135">
        <v>18</v>
      </c>
      <c r="C329" s="95" t="str">
        <f t="shared" si="23"/>
        <v>MOBILIARIO</v>
      </c>
      <c r="D329" s="96"/>
      <c r="E329" s="96"/>
      <c r="F329" s="96"/>
      <c r="G329" s="97"/>
      <c r="H329" s="98" t="e">
        <f>+H251*$H$303</f>
        <v>#DIV/0!</v>
      </c>
      <c r="I329" s="136" t="e">
        <f t="shared" si="24"/>
        <v>#DIV/0!</v>
      </c>
    </row>
    <row r="330" spans="2:9" x14ac:dyDescent="0.25">
      <c r="B330" s="135">
        <v>19</v>
      </c>
      <c r="C330" s="95" t="str">
        <f t="shared" si="23"/>
        <v>INCENDIO</v>
      </c>
      <c r="D330" s="96"/>
      <c r="E330" s="96"/>
      <c r="F330" s="96"/>
      <c r="G330" s="97"/>
      <c r="H330" s="98" t="e">
        <f>+H275*$H$303</f>
        <v>#DIV/0!</v>
      </c>
      <c r="I330" s="136" t="e">
        <f t="shared" si="24"/>
        <v>#DIV/0!</v>
      </c>
    </row>
    <row r="331" spans="2:9" x14ac:dyDescent="0.25">
      <c r="B331" s="135">
        <v>20</v>
      </c>
      <c r="C331" s="95" t="str">
        <f t="shared" si="23"/>
        <v>PAISAJISMO</v>
      </c>
      <c r="D331" s="96"/>
      <c r="E331" s="96"/>
      <c r="F331" s="96"/>
      <c r="G331" s="97"/>
      <c r="H331" s="98" t="e">
        <f>+H287*$H$303</f>
        <v>#DIV/0!</v>
      </c>
      <c r="I331" s="136" t="e">
        <f t="shared" si="24"/>
        <v>#DIV/0!</v>
      </c>
    </row>
    <row r="332" spans="2:9" x14ac:dyDescent="0.25">
      <c r="B332" s="135">
        <v>21</v>
      </c>
      <c r="C332" s="95" t="str">
        <f t="shared" si="23"/>
        <v>LIMPIEZA DE OBRA</v>
      </c>
      <c r="D332" s="96"/>
      <c r="E332" s="96"/>
      <c r="F332" s="96"/>
      <c r="G332" s="97"/>
      <c r="H332" s="98" t="e">
        <f>+H289*$H$303</f>
        <v>#DIV/0!</v>
      </c>
      <c r="I332" s="136" t="e">
        <f t="shared" si="24"/>
        <v>#DIV/0!</v>
      </c>
    </row>
    <row r="333" spans="2:9" x14ac:dyDescent="0.25">
      <c r="B333" s="137"/>
      <c r="C333" s="281" t="s">
        <v>394</v>
      </c>
      <c r="D333" s="281"/>
      <c r="E333" s="281"/>
      <c r="F333" s="281"/>
      <c r="G333" s="281"/>
      <c r="H333" s="99" t="e">
        <f>SUM(H312:H332)</f>
        <v>#DIV/0!</v>
      </c>
      <c r="I333" s="138" t="e">
        <f>SUM(I312:I332)</f>
        <v>#DIV/0!</v>
      </c>
    </row>
    <row r="334" spans="2:9" ht="13.8" thickBot="1" x14ac:dyDescent="0.3">
      <c r="B334" s="121"/>
      <c r="C334" s="111"/>
      <c r="D334" s="106"/>
      <c r="E334" s="106"/>
      <c r="F334" s="106"/>
      <c r="G334" s="93"/>
      <c r="H334" s="4"/>
      <c r="I334" s="129"/>
    </row>
    <row r="335" spans="2:9" x14ac:dyDescent="0.25">
      <c r="B335" s="121"/>
      <c r="C335" s="282" t="s">
        <v>395</v>
      </c>
      <c r="D335" s="283"/>
      <c r="E335" s="283"/>
      <c r="F335" s="100" t="s">
        <v>18</v>
      </c>
      <c r="G335" s="101">
        <f>E291</f>
        <v>717.63499999999999</v>
      </c>
      <c r="H335" s="106"/>
      <c r="I335" s="129"/>
    </row>
    <row r="336" spans="2:9" ht="13.8" thickBot="1" x14ac:dyDescent="0.3">
      <c r="B336" s="139"/>
      <c r="C336" s="284" t="s">
        <v>396</v>
      </c>
      <c r="D336" s="285"/>
      <c r="E336" s="285"/>
      <c r="F336" s="102" t="s">
        <v>397</v>
      </c>
      <c r="G336" s="103">
        <f>G307/G335</f>
        <v>0</v>
      </c>
      <c r="H336" s="140"/>
      <c r="I336" s="141"/>
    </row>
  </sheetData>
  <mergeCells count="22">
    <mergeCell ref="B11:I11"/>
    <mergeCell ref="C333:G333"/>
    <mergeCell ref="C335:E335"/>
    <mergeCell ref="C336:E336"/>
    <mergeCell ref="B307:F307"/>
    <mergeCell ref="G307:H307"/>
    <mergeCell ref="B309:I309"/>
    <mergeCell ref="C311:G311"/>
    <mergeCell ref="B1:I1"/>
    <mergeCell ref="B6:E6"/>
    <mergeCell ref="B7:I7"/>
    <mergeCell ref="B8:B9"/>
    <mergeCell ref="C8:C9"/>
    <mergeCell ref="D8:E8"/>
    <mergeCell ref="F8:I8"/>
    <mergeCell ref="C4:E4"/>
    <mergeCell ref="F6:I6"/>
    <mergeCell ref="B10:I10"/>
    <mergeCell ref="B2:I2"/>
    <mergeCell ref="B3:E3"/>
    <mergeCell ref="F3:I4"/>
    <mergeCell ref="B5:I5"/>
  </mergeCells>
  <phoneticPr fontId="19" type="noConversion"/>
  <dataValidations disablePrompts="1" count="1">
    <dataValidation type="list" allowBlank="1" showInputMessage="1" showErrorMessage="1" sqref="D80" xr:uid="{00000000-0002-0000-0000-000000000000}">
      <formula1>"ml,m2,m3,gl,un,mes"</formula1>
    </dataValidation>
  </dataValidations>
  <pageMargins left="0.7" right="0.7" top="0.75" bottom="0.75" header="0.3" footer="0.3"/>
  <pageSetup paperSize="9" scale="5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P26"/>
  <sheetViews>
    <sheetView workbookViewId="0">
      <selection activeCell="B3" sqref="B3:E26"/>
    </sheetView>
  </sheetViews>
  <sheetFormatPr baseColWidth="10" defaultColWidth="10.5546875" defaultRowHeight="13.2" x14ac:dyDescent="0.25"/>
  <cols>
    <col min="1" max="1" width="6.5546875" style="143" customWidth="1"/>
    <col min="2" max="2" width="9.44140625" style="143" customWidth="1"/>
    <col min="3" max="3" width="26.44140625" style="143" customWidth="1"/>
    <col min="4" max="4" width="22.44140625" style="143" customWidth="1"/>
    <col min="5" max="5" width="54" style="143" customWidth="1"/>
    <col min="6" max="16384" width="10.5546875" style="143"/>
  </cols>
  <sheetData>
    <row r="2" spans="1:16" ht="13.8" thickBot="1" x14ac:dyDescent="0.3"/>
    <row r="3" spans="1:16" ht="21.6" customHeight="1" thickBot="1" x14ac:dyDescent="0.3">
      <c r="A3" s="144"/>
      <c r="B3" s="301" t="s">
        <v>479</v>
      </c>
      <c r="C3" s="302"/>
      <c r="D3" s="302"/>
      <c r="E3" s="303"/>
      <c r="F3" s="145"/>
      <c r="G3" s="145"/>
      <c r="H3" s="145"/>
      <c r="I3" s="145"/>
      <c r="J3" s="145"/>
      <c r="K3" s="145"/>
      <c r="L3" s="145"/>
      <c r="M3" s="145"/>
      <c r="N3" s="145"/>
      <c r="O3" s="145"/>
      <c r="P3" s="145"/>
    </row>
    <row r="4" spans="1:16" ht="13.8" thickBot="1" x14ac:dyDescent="0.3">
      <c r="A4" s="146"/>
      <c r="B4" s="304"/>
      <c r="C4" s="305"/>
      <c r="D4" s="147"/>
      <c r="E4" s="148"/>
    </row>
    <row r="5" spans="1:16" ht="13.8" thickBot="1" x14ac:dyDescent="0.3">
      <c r="A5" s="146"/>
      <c r="B5" s="299" t="s">
        <v>480</v>
      </c>
      <c r="C5" s="300"/>
      <c r="D5" s="149" t="s">
        <v>481</v>
      </c>
      <c r="E5" s="150" t="s">
        <v>482</v>
      </c>
    </row>
    <row r="6" spans="1:16" x14ac:dyDescent="0.25">
      <c r="A6" s="151"/>
      <c r="B6" s="152" t="s">
        <v>483</v>
      </c>
      <c r="C6" s="153" t="s">
        <v>484</v>
      </c>
      <c r="D6" s="154">
        <v>0.46</v>
      </c>
      <c r="E6" s="155" t="s">
        <v>485</v>
      </c>
      <c r="F6" s="156"/>
      <c r="G6" s="156"/>
      <c r="H6" s="156"/>
      <c r="I6" s="156"/>
      <c r="J6" s="156"/>
      <c r="K6" s="156"/>
      <c r="L6" s="156"/>
      <c r="M6" s="156"/>
      <c r="N6" s="156"/>
      <c r="O6" s="156"/>
      <c r="P6" s="156"/>
    </row>
    <row r="7" spans="1:16" x14ac:dyDescent="0.25">
      <c r="A7" s="151"/>
      <c r="B7" s="157" t="s">
        <v>399</v>
      </c>
      <c r="C7" s="158" t="s">
        <v>486</v>
      </c>
      <c r="D7" s="159">
        <v>0.44</v>
      </c>
      <c r="E7" s="160" t="s">
        <v>487</v>
      </c>
      <c r="F7" s="156"/>
      <c r="G7" s="156"/>
      <c r="H7" s="156"/>
      <c r="I7" s="156"/>
      <c r="J7" s="156"/>
      <c r="K7" s="156"/>
      <c r="L7" s="156"/>
      <c r="M7" s="156"/>
      <c r="N7" s="156"/>
      <c r="O7" s="156"/>
      <c r="P7" s="156"/>
    </row>
    <row r="8" spans="1:16" x14ac:dyDescent="0.25">
      <c r="A8" s="151"/>
      <c r="B8" s="157" t="s">
        <v>488</v>
      </c>
      <c r="C8" s="158" t="s">
        <v>489</v>
      </c>
      <c r="D8" s="159">
        <v>0.1</v>
      </c>
      <c r="E8" s="160" t="s">
        <v>485</v>
      </c>
      <c r="F8" s="156"/>
      <c r="G8" s="156"/>
      <c r="H8" s="156"/>
      <c r="I8" s="156"/>
      <c r="J8" s="156"/>
      <c r="K8" s="156"/>
      <c r="L8" s="156"/>
      <c r="M8" s="156"/>
      <c r="N8" s="156"/>
      <c r="O8" s="156"/>
      <c r="P8" s="156"/>
    </row>
    <row r="9" spans="1:16" ht="13.8" thickBot="1" x14ac:dyDescent="0.3"/>
    <row r="10" spans="1:16" ht="13.8" thickBot="1" x14ac:dyDescent="0.3">
      <c r="B10" s="161" t="s">
        <v>490</v>
      </c>
      <c r="C10" s="294" t="s">
        <v>491</v>
      </c>
      <c r="D10" s="295"/>
      <c r="E10" s="296"/>
    </row>
    <row r="11" spans="1:16" ht="13.8" thickBot="1" x14ac:dyDescent="0.3">
      <c r="B11" s="297"/>
      <c r="C11" s="298"/>
      <c r="D11" s="147"/>
      <c r="E11" s="148"/>
    </row>
    <row r="12" spans="1:16" ht="13.8" thickBot="1" x14ac:dyDescent="0.3">
      <c r="B12" s="299" t="s">
        <v>492</v>
      </c>
      <c r="C12" s="300"/>
      <c r="D12" s="149" t="s">
        <v>493</v>
      </c>
      <c r="E12" s="150" t="s">
        <v>494</v>
      </c>
    </row>
    <row r="13" spans="1:16" x14ac:dyDescent="0.25">
      <c r="B13" s="162" t="s">
        <v>495</v>
      </c>
      <c r="C13" s="163" t="s">
        <v>496</v>
      </c>
      <c r="D13" s="236">
        <v>0.45750315113781898</v>
      </c>
      <c r="E13" s="165" t="s">
        <v>497</v>
      </c>
    </row>
    <row r="14" spans="1:16" x14ac:dyDescent="0.25">
      <c r="B14" s="157" t="s">
        <v>498</v>
      </c>
      <c r="C14" s="158" t="s">
        <v>500</v>
      </c>
      <c r="D14" s="235">
        <v>0.15600997025192501</v>
      </c>
      <c r="E14" s="166" t="s">
        <v>501</v>
      </c>
    </row>
    <row r="15" spans="1:16" ht="26.4" x14ac:dyDescent="0.25">
      <c r="B15" s="157" t="s">
        <v>499</v>
      </c>
      <c r="C15" s="158" t="s">
        <v>503</v>
      </c>
      <c r="D15" s="235">
        <v>0.14883509519024099</v>
      </c>
      <c r="E15" s="166" t="s">
        <v>504</v>
      </c>
    </row>
    <row r="16" spans="1:16" ht="26.4" x14ac:dyDescent="0.25">
      <c r="B16" s="157" t="s">
        <v>502</v>
      </c>
      <c r="C16" s="158" t="s">
        <v>565</v>
      </c>
      <c r="D16" s="235">
        <v>9.6580418270686405E-2</v>
      </c>
      <c r="E16" s="166" t="s">
        <v>566</v>
      </c>
    </row>
    <row r="17" spans="2:5" x14ac:dyDescent="0.25">
      <c r="B17" s="157" t="s">
        <v>567</v>
      </c>
      <c r="C17" s="158" t="s">
        <v>568</v>
      </c>
      <c r="D17" s="235">
        <v>7.9941470698179001E-2</v>
      </c>
      <c r="E17" s="166" t="s">
        <v>667</v>
      </c>
    </row>
    <row r="18" spans="2:5" ht="27" thickBot="1" x14ac:dyDescent="0.3">
      <c r="B18" s="237" t="s">
        <v>668</v>
      </c>
      <c r="C18" s="238" t="s">
        <v>669</v>
      </c>
      <c r="D18" s="239">
        <v>7.1819096517862405E-2</v>
      </c>
      <c r="E18" s="240" t="s">
        <v>670</v>
      </c>
    </row>
    <row r="19" spans="2:5" ht="13.8" thickBot="1" x14ac:dyDescent="0.3">
      <c r="D19" s="241">
        <f>SUM(D13:D18)</f>
        <v>1.0106892020667129</v>
      </c>
    </row>
    <row r="20" spans="2:5" ht="13.8" thickBot="1" x14ac:dyDescent="0.3">
      <c r="B20" s="161" t="s">
        <v>505</v>
      </c>
      <c r="C20" s="294" t="s">
        <v>506</v>
      </c>
      <c r="D20" s="295"/>
      <c r="E20" s="296"/>
    </row>
    <row r="21" spans="2:5" ht="13.8" thickBot="1" x14ac:dyDescent="0.3">
      <c r="B21" s="297"/>
      <c r="C21" s="298"/>
      <c r="D21" s="148"/>
    </row>
    <row r="22" spans="2:5" ht="13.8" thickBot="1" x14ac:dyDescent="0.3">
      <c r="B22" s="299" t="s">
        <v>492</v>
      </c>
      <c r="C22" s="300"/>
      <c r="D22" s="149"/>
      <c r="E22" s="150" t="s">
        <v>494</v>
      </c>
    </row>
    <row r="23" spans="2:5" ht="26.4" x14ac:dyDescent="0.25">
      <c r="B23" s="162" t="s">
        <v>507</v>
      </c>
      <c r="C23" s="163" t="s">
        <v>508</v>
      </c>
      <c r="D23" s="164"/>
      <c r="E23" s="167" t="s">
        <v>509</v>
      </c>
    </row>
    <row r="24" spans="2:5" x14ac:dyDescent="0.25">
      <c r="B24" s="157" t="s">
        <v>399</v>
      </c>
      <c r="C24" s="158" t="s">
        <v>486</v>
      </c>
      <c r="D24" s="159"/>
      <c r="E24" s="166" t="s">
        <v>487</v>
      </c>
    </row>
    <row r="25" spans="2:5" x14ac:dyDescent="0.25">
      <c r="B25" s="157" t="s">
        <v>510</v>
      </c>
      <c r="C25" s="158" t="s">
        <v>511</v>
      </c>
      <c r="D25" s="159"/>
      <c r="E25" s="166" t="s">
        <v>512</v>
      </c>
    </row>
    <row r="26" spans="2:5" x14ac:dyDescent="0.25">
      <c r="B26" s="157" t="s">
        <v>513</v>
      </c>
      <c r="C26" s="158" t="s">
        <v>514</v>
      </c>
      <c r="D26" s="159"/>
      <c r="E26" s="166" t="s">
        <v>515</v>
      </c>
    </row>
  </sheetData>
  <mergeCells count="9">
    <mergeCell ref="C20:E20"/>
    <mergeCell ref="B21:C21"/>
    <mergeCell ref="B22:C22"/>
    <mergeCell ref="B3:E3"/>
    <mergeCell ref="B4:C4"/>
    <mergeCell ref="B5:C5"/>
    <mergeCell ref="C10:E10"/>
    <mergeCell ref="B11:C11"/>
    <mergeCell ref="B12:C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35"/>
  <sheetViews>
    <sheetView workbookViewId="0"/>
  </sheetViews>
  <sheetFormatPr baseColWidth="10" defaultColWidth="9.44140625" defaultRowHeight="13.2" x14ac:dyDescent="0.25"/>
  <cols>
    <col min="1" max="2" width="9.44140625" style="143"/>
    <col min="3" max="3" width="14.44140625" style="143" customWidth="1"/>
    <col min="4" max="4" width="13.5546875" style="143" bestFit="1" customWidth="1"/>
    <col min="5" max="5" width="11.5546875" style="143" customWidth="1"/>
    <col min="6" max="6" width="11" style="143" customWidth="1"/>
    <col min="7" max="7" width="12.44140625" style="143" customWidth="1"/>
    <col min="8" max="8" width="11.5546875" style="143" customWidth="1"/>
    <col min="9" max="9" width="13.44140625" style="143" customWidth="1"/>
    <col min="10" max="16384" width="9.44140625" style="143"/>
  </cols>
  <sheetData>
    <row r="1" spans="2:11" ht="13.8" thickBot="1" x14ac:dyDescent="0.3"/>
    <row r="2" spans="2:11" ht="13.8" thickBot="1" x14ac:dyDescent="0.3">
      <c r="B2" s="168" t="s">
        <v>516</v>
      </c>
      <c r="C2" s="169"/>
      <c r="D2" s="169"/>
      <c r="E2" s="169"/>
      <c r="F2" s="169"/>
      <c r="G2" s="169"/>
      <c r="H2" s="169"/>
      <c r="I2" s="169"/>
      <c r="J2" s="169"/>
      <c r="K2" s="170"/>
    </row>
    <row r="3" spans="2:11" ht="13.8" thickBot="1" x14ac:dyDescent="0.3">
      <c r="B3" s="171"/>
      <c r="C3" s="172" t="s">
        <v>517</v>
      </c>
      <c r="D3" s="173"/>
      <c r="E3" s="174"/>
      <c r="F3" s="174"/>
      <c r="G3" s="174"/>
      <c r="H3" s="174"/>
      <c r="I3" s="306" t="s">
        <v>518</v>
      </c>
      <c r="J3" s="308"/>
      <c r="K3" s="175"/>
    </row>
    <row r="4" spans="2:11" ht="13.8" thickBot="1" x14ac:dyDescent="0.3">
      <c r="B4" s="171"/>
      <c r="C4" s="172" t="s">
        <v>519</v>
      </c>
      <c r="D4" s="173"/>
      <c r="E4" s="174"/>
      <c r="F4" s="174"/>
      <c r="G4" s="174"/>
      <c r="H4" s="174"/>
      <c r="I4" s="307"/>
      <c r="J4" s="309"/>
      <c r="K4" s="175"/>
    </row>
    <row r="5" spans="2:11" ht="13.8" thickBot="1" x14ac:dyDescent="0.3">
      <c r="B5" s="171"/>
      <c r="C5" s="174"/>
      <c r="D5" s="174"/>
      <c r="E5" s="174"/>
      <c r="F5" s="174"/>
      <c r="G5" s="174"/>
      <c r="H5" s="174"/>
      <c r="I5" s="174"/>
      <c r="J5" s="174"/>
      <c r="K5" s="175"/>
    </row>
    <row r="6" spans="2:11" ht="24.6" thickBot="1" x14ac:dyDescent="0.3">
      <c r="B6" s="176"/>
      <c r="C6" s="177" t="s">
        <v>520</v>
      </c>
      <c r="D6" s="178" t="s">
        <v>521</v>
      </c>
      <c r="E6" s="179" t="s">
        <v>522</v>
      </c>
      <c r="F6" s="178" t="s">
        <v>523</v>
      </c>
      <c r="G6" s="179" t="s">
        <v>524</v>
      </c>
      <c r="H6" s="178" t="s">
        <v>525</v>
      </c>
      <c r="I6" s="180" t="s">
        <v>526</v>
      </c>
      <c r="J6" s="180" t="s">
        <v>527</v>
      </c>
      <c r="K6" s="181"/>
    </row>
    <row r="7" spans="2:11" ht="13.8" thickBot="1" x14ac:dyDescent="0.3">
      <c r="B7" s="171"/>
      <c r="C7" s="174"/>
      <c r="D7" s="174"/>
      <c r="E7" s="174"/>
      <c r="F7" s="174"/>
      <c r="G7" s="174"/>
      <c r="H7" s="174"/>
      <c r="I7" s="174"/>
      <c r="J7" s="174"/>
      <c r="K7" s="175"/>
    </row>
    <row r="8" spans="2:11" ht="13.8" thickBot="1" x14ac:dyDescent="0.3">
      <c r="B8" s="171"/>
      <c r="C8" s="182" t="s">
        <v>376</v>
      </c>
      <c r="D8" s="183" t="s">
        <v>528</v>
      </c>
      <c r="E8" s="184"/>
      <c r="F8" s="185" t="s">
        <v>529</v>
      </c>
      <c r="G8" s="185" t="s">
        <v>529</v>
      </c>
      <c r="H8" s="185" t="s">
        <v>530</v>
      </c>
      <c r="I8" s="186" t="s">
        <v>531</v>
      </c>
      <c r="J8" s="187"/>
      <c r="K8" s="175"/>
    </row>
    <row r="9" spans="2:11" ht="13.8" thickBot="1" x14ac:dyDescent="0.3">
      <c r="B9" s="171"/>
      <c r="C9" s="174"/>
      <c r="D9" s="188"/>
      <c r="E9" s="174"/>
      <c r="F9" s="174"/>
      <c r="G9" s="174"/>
      <c r="H9" s="174"/>
      <c r="I9" s="174"/>
      <c r="J9" s="174"/>
      <c r="K9" s="175"/>
    </row>
    <row r="10" spans="2:11" x14ac:dyDescent="0.25">
      <c r="B10" s="171"/>
      <c r="C10" s="189"/>
      <c r="D10" s="190"/>
      <c r="E10" s="191"/>
      <c r="F10" s="191"/>
      <c r="G10" s="191"/>
      <c r="H10" s="191"/>
      <c r="I10" s="192"/>
      <c r="J10" s="174"/>
      <c r="K10" s="175"/>
    </row>
    <row r="11" spans="2:11" x14ac:dyDescent="0.25">
      <c r="B11" s="171"/>
      <c r="C11" s="193"/>
      <c r="D11" s="194"/>
      <c r="E11" s="195"/>
      <c r="F11" s="195"/>
      <c r="G11" s="195"/>
      <c r="H11" s="195"/>
      <c r="I11" s="196"/>
      <c r="J11" s="174"/>
      <c r="K11" s="175"/>
    </row>
    <row r="12" spans="2:11" x14ac:dyDescent="0.25">
      <c r="B12" s="171"/>
      <c r="C12" s="193"/>
      <c r="D12" s="194"/>
      <c r="E12" s="195"/>
      <c r="F12" s="195"/>
      <c r="G12" s="195"/>
      <c r="H12" s="195"/>
      <c r="I12" s="196"/>
      <c r="J12" s="174"/>
      <c r="K12" s="175"/>
    </row>
    <row r="13" spans="2:11" ht="13.8" thickBot="1" x14ac:dyDescent="0.3">
      <c r="B13" s="171"/>
      <c r="C13" s="197"/>
      <c r="D13" s="198"/>
      <c r="E13" s="199"/>
      <c r="F13" s="199"/>
      <c r="G13" s="199"/>
      <c r="H13" s="199"/>
      <c r="I13" s="200"/>
      <c r="J13" s="174"/>
      <c r="K13" s="175"/>
    </row>
    <row r="14" spans="2:11" ht="13.8" thickBot="1" x14ac:dyDescent="0.3">
      <c r="B14" s="171"/>
      <c r="C14" s="174"/>
      <c r="D14" s="188"/>
      <c r="E14" s="174"/>
      <c r="F14" s="174"/>
      <c r="G14" s="174"/>
      <c r="H14" s="174"/>
      <c r="I14" s="174"/>
      <c r="J14" s="174"/>
      <c r="K14" s="175"/>
    </row>
    <row r="15" spans="2:11" ht="13.8" thickBot="1" x14ac:dyDescent="0.3">
      <c r="B15" s="171"/>
      <c r="C15" s="182" t="s">
        <v>380</v>
      </c>
      <c r="D15" s="201" t="s">
        <v>532</v>
      </c>
      <c r="E15" s="202"/>
      <c r="F15" s="185" t="s">
        <v>533</v>
      </c>
      <c r="G15" s="185" t="s">
        <v>534</v>
      </c>
      <c r="H15" s="185" t="s">
        <v>535</v>
      </c>
      <c r="I15" s="186" t="s">
        <v>531</v>
      </c>
      <c r="J15" s="203"/>
      <c r="K15" s="175"/>
    </row>
    <row r="16" spans="2:11" ht="13.8" thickBot="1" x14ac:dyDescent="0.3">
      <c r="B16" s="171"/>
      <c r="C16" s="174"/>
      <c r="D16" s="174"/>
      <c r="E16" s="174"/>
      <c r="F16" s="174"/>
      <c r="G16" s="174"/>
      <c r="H16" s="174"/>
      <c r="I16" s="174"/>
      <c r="J16" s="174"/>
      <c r="K16" s="175"/>
    </row>
    <row r="17" spans="2:11" x14ac:dyDescent="0.25">
      <c r="B17" s="171"/>
      <c r="C17" s="189"/>
      <c r="D17" s="191"/>
      <c r="E17" s="191"/>
      <c r="F17" s="191"/>
      <c r="G17" s="191"/>
      <c r="H17" s="191"/>
      <c r="I17" s="192"/>
      <c r="J17" s="174"/>
      <c r="K17" s="175"/>
    </row>
    <row r="18" spans="2:11" x14ac:dyDescent="0.25">
      <c r="B18" s="171"/>
      <c r="C18" s="193"/>
      <c r="D18" s="195"/>
      <c r="E18" s="195"/>
      <c r="F18" s="195"/>
      <c r="G18" s="195"/>
      <c r="H18" s="195"/>
      <c r="I18" s="196"/>
      <c r="J18" s="174"/>
      <c r="K18" s="175"/>
    </row>
    <row r="19" spans="2:11" x14ac:dyDescent="0.25">
      <c r="B19" s="171"/>
      <c r="C19" s="193"/>
      <c r="D19" s="195"/>
      <c r="E19" s="195"/>
      <c r="F19" s="195"/>
      <c r="G19" s="195"/>
      <c r="H19" s="195"/>
      <c r="I19" s="196"/>
      <c r="J19" s="174"/>
      <c r="K19" s="175"/>
    </row>
    <row r="20" spans="2:11" ht="13.8" thickBot="1" x14ac:dyDescent="0.3">
      <c r="B20" s="171"/>
      <c r="C20" s="197"/>
      <c r="D20" s="199"/>
      <c r="E20" s="199"/>
      <c r="F20" s="199"/>
      <c r="G20" s="199"/>
      <c r="H20" s="199"/>
      <c r="I20" s="200"/>
      <c r="J20" s="174"/>
      <c r="K20" s="175"/>
    </row>
    <row r="21" spans="2:11" ht="13.8" thickBot="1" x14ac:dyDescent="0.3">
      <c r="B21" s="171"/>
      <c r="C21" s="174"/>
      <c r="D21" s="174"/>
      <c r="E21" s="174"/>
      <c r="F21" s="174"/>
      <c r="G21" s="174"/>
      <c r="H21" s="174"/>
      <c r="I21" s="174"/>
      <c r="J21" s="174"/>
      <c r="K21" s="175"/>
    </row>
    <row r="22" spans="2:11" ht="13.8" thickBot="1" x14ac:dyDescent="0.3">
      <c r="B22" s="171"/>
      <c r="C22" s="182" t="s">
        <v>387</v>
      </c>
      <c r="D22" s="201" t="s">
        <v>536</v>
      </c>
      <c r="E22" s="202"/>
      <c r="F22" s="185" t="s">
        <v>537</v>
      </c>
      <c r="G22" s="185" t="s">
        <v>538</v>
      </c>
      <c r="H22" s="185" t="s">
        <v>539</v>
      </c>
      <c r="I22" s="186" t="s">
        <v>531</v>
      </c>
      <c r="J22" s="203"/>
      <c r="K22" s="175"/>
    </row>
    <row r="23" spans="2:11" ht="13.8" thickBot="1" x14ac:dyDescent="0.3">
      <c r="B23" s="171"/>
      <c r="C23" s="174"/>
      <c r="D23" s="174"/>
      <c r="E23" s="174"/>
      <c r="F23" s="174"/>
      <c r="G23" s="174"/>
      <c r="H23" s="174"/>
      <c r="I23" s="174"/>
      <c r="J23" s="174"/>
      <c r="K23" s="175"/>
    </row>
    <row r="24" spans="2:11" x14ac:dyDescent="0.25">
      <c r="B24" s="171"/>
      <c r="C24" s="189"/>
      <c r="D24" s="191"/>
      <c r="E24" s="191"/>
      <c r="F24" s="191"/>
      <c r="G24" s="191"/>
      <c r="H24" s="191"/>
      <c r="I24" s="192"/>
      <c r="J24" s="174"/>
      <c r="K24" s="175"/>
    </row>
    <row r="25" spans="2:11" x14ac:dyDescent="0.25">
      <c r="B25" s="171"/>
      <c r="C25" s="193"/>
      <c r="D25" s="195"/>
      <c r="E25" s="195"/>
      <c r="F25" s="195"/>
      <c r="G25" s="195"/>
      <c r="H25" s="195"/>
      <c r="I25" s="196"/>
      <c r="J25" s="174"/>
      <c r="K25" s="175"/>
    </row>
    <row r="26" spans="2:11" x14ac:dyDescent="0.25">
      <c r="B26" s="171"/>
      <c r="C26" s="193"/>
      <c r="D26" s="195"/>
      <c r="E26" s="195"/>
      <c r="F26" s="195">
        <f>11790*$K$11</f>
        <v>0</v>
      </c>
      <c r="G26" s="195"/>
      <c r="H26" s="195"/>
      <c r="I26" s="196"/>
      <c r="J26" s="174"/>
      <c r="K26" s="175"/>
    </row>
    <row r="27" spans="2:11" ht="13.8" thickBot="1" x14ac:dyDescent="0.3">
      <c r="B27" s="171"/>
      <c r="C27" s="197"/>
      <c r="D27" s="199"/>
      <c r="E27" s="199"/>
      <c r="F27" s="199"/>
      <c r="G27" s="199"/>
      <c r="H27" s="199"/>
      <c r="I27" s="200"/>
      <c r="J27" s="174"/>
      <c r="K27" s="175"/>
    </row>
    <row r="28" spans="2:11" x14ac:dyDescent="0.25">
      <c r="B28" s="171"/>
      <c r="C28" s="174"/>
      <c r="D28" s="174"/>
      <c r="E28" s="174"/>
      <c r="F28" s="174"/>
      <c r="G28" s="174"/>
      <c r="H28" s="174"/>
      <c r="I28" s="174"/>
      <c r="J28" s="174"/>
      <c r="K28" s="175"/>
    </row>
    <row r="29" spans="2:11" ht="13.8" thickBot="1" x14ac:dyDescent="0.3">
      <c r="B29" s="171"/>
      <c r="C29" s="174"/>
      <c r="D29" s="174"/>
      <c r="E29" s="174"/>
      <c r="F29" s="174"/>
      <c r="G29" s="174"/>
      <c r="H29" s="174"/>
      <c r="I29" s="174"/>
      <c r="J29" s="174"/>
      <c r="K29" s="175"/>
    </row>
    <row r="30" spans="2:11" ht="13.8" thickBot="1" x14ac:dyDescent="0.3">
      <c r="B30" s="171"/>
      <c r="C30" s="174"/>
      <c r="D30" s="174"/>
      <c r="E30" s="174"/>
      <c r="F30" s="174"/>
      <c r="G30" s="174"/>
      <c r="H30" s="310" t="s">
        <v>540</v>
      </c>
      <c r="I30" s="311"/>
      <c r="J30" s="204"/>
      <c r="K30" s="175"/>
    </row>
    <row r="31" spans="2:11" ht="13.8" thickBot="1" x14ac:dyDescent="0.3">
      <c r="B31" s="171"/>
      <c r="C31" s="174"/>
      <c r="D31" s="174"/>
      <c r="E31" s="174"/>
      <c r="F31" s="174"/>
      <c r="G31" s="174"/>
      <c r="H31" s="174"/>
      <c r="I31" s="174"/>
      <c r="J31" s="174"/>
      <c r="K31" s="175"/>
    </row>
    <row r="32" spans="2:11" ht="13.8" thickBot="1" x14ac:dyDescent="0.3">
      <c r="B32" s="171"/>
      <c r="C32" s="174"/>
      <c r="D32" s="174"/>
      <c r="E32" s="174"/>
      <c r="F32" s="174"/>
      <c r="G32" s="174"/>
      <c r="H32" s="312" t="s">
        <v>541</v>
      </c>
      <c r="I32" s="313"/>
      <c r="J32" s="187"/>
      <c r="K32" s="175"/>
    </row>
    <row r="33" spans="2:11" ht="13.8" thickBot="1" x14ac:dyDescent="0.3">
      <c r="B33" s="171"/>
      <c r="C33" s="174"/>
      <c r="D33" s="174"/>
      <c r="E33" s="174"/>
      <c r="F33" s="174">
        <f>F26</f>
        <v>0</v>
      </c>
      <c r="G33" s="174"/>
      <c r="H33" s="174"/>
      <c r="I33" s="174"/>
      <c r="J33" s="174"/>
      <c r="K33" s="175"/>
    </row>
    <row r="34" spans="2:11" ht="13.8" thickBot="1" x14ac:dyDescent="0.3">
      <c r="B34" s="171"/>
      <c r="C34" s="174"/>
      <c r="D34" s="174"/>
      <c r="E34" s="174"/>
      <c r="F34" s="174"/>
      <c r="G34" s="174"/>
      <c r="H34" s="310" t="s">
        <v>542</v>
      </c>
      <c r="I34" s="311"/>
      <c r="J34" s="204"/>
      <c r="K34" s="175"/>
    </row>
    <row r="35" spans="2:11" ht="13.8" thickBot="1" x14ac:dyDescent="0.3">
      <c r="B35" s="205"/>
      <c r="C35" s="206"/>
      <c r="D35" s="206"/>
      <c r="E35" s="206"/>
      <c r="F35" s="206"/>
      <c r="G35" s="206"/>
      <c r="H35" s="206"/>
      <c r="I35" s="206"/>
      <c r="J35" s="206"/>
      <c r="K35" s="207"/>
    </row>
  </sheetData>
  <mergeCells count="5">
    <mergeCell ref="I3:I4"/>
    <mergeCell ref="J3:J4"/>
    <mergeCell ref="H30:I30"/>
    <mergeCell ref="H32:I32"/>
    <mergeCell ref="H34:I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5"/>
  <sheetViews>
    <sheetView workbookViewId="0"/>
  </sheetViews>
  <sheetFormatPr baseColWidth="10" defaultColWidth="9.44140625" defaultRowHeight="13.2" x14ac:dyDescent="0.25"/>
  <cols>
    <col min="1" max="3" width="9.44140625" style="143"/>
    <col min="4" max="4" width="16.5546875" style="143" customWidth="1"/>
    <col min="5" max="8" width="9.44140625" style="143"/>
    <col min="9" max="9" width="14.5546875" style="143" customWidth="1"/>
    <col min="10" max="16384" width="9.44140625" style="143"/>
  </cols>
  <sheetData>
    <row r="1" spans="2:10" ht="13.8" thickBot="1" x14ac:dyDescent="0.3"/>
    <row r="2" spans="2:10" ht="13.8" thickBot="1" x14ac:dyDescent="0.3">
      <c r="B2" s="208"/>
      <c r="C2" s="209"/>
      <c r="D2" s="210"/>
      <c r="E2" s="210"/>
      <c r="F2" s="210"/>
      <c r="G2" s="210"/>
      <c r="H2" s="210"/>
      <c r="I2" s="210"/>
      <c r="J2" s="211"/>
    </row>
    <row r="3" spans="2:10" ht="16.2" thickBot="1" x14ac:dyDescent="0.3">
      <c r="B3" s="212"/>
      <c r="C3" s="320" t="s">
        <v>543</v>
      </c>
      <c r="D3" s="321"/>
      <c r="E3" s="321"/>
      <c r="F3" s="321"/>
      <c r="G3" s="321"/>
      <c r="H3" s="321"/>
      <c r="I3" s="321"/>
      <c r="J3" s="213"/>
    </row>
    <row r="4" spans="2:10" ht="13.8" thickBot="1" x14ac:dyDescent="0.3">
      <c r="B4" s="214"/>
      <c r="C4" s="209"/>
      <c r="D4" s="210"/>
      <c r="E4" s="210"/>
      <c r="F4" s="210"/>
      <c r="G4" s="210"/>
      <c r="H4" s="210"/>
      <c r="I4" s="210"/>
      <c r="J4" s="215"/>
    </row>
    <row r="5" spans="2:10" ht="13.8" thickBot="1" x14ac:dyDescent="0.3">
      <c r="B5" s="214"/>
      <c r="C5" s="216" t="s">
        <v>376</v>
      </c>
      <c r="D5" s="314" t="s">
        <v>540</v>
      </c>
      <c r="E5" s="315"/>
      <c r="F5" s="315"/>
      <c r="G5" s="315"/>
      <c r="H5" s="316"/>
      <c r="I5" s="217">
        <v>1</v>
      </c>
      <c r="J5" s="215"/>
    </row>
    <row r="6" spans="2:10" ht="27" thickBot="1" x14ac:dyDescent="0.3">
      <c r="B6" s="214"/>
      <c r="C6" s="218" t="s">
        <v>544</v>
      </c>
      <c r="D6" s="219" t="s">
        <v>378</v>
      </c>
      <c r="E6" s="220" t="s">
        <v>379</v>
      </c>
      <c r="F6" s="221" t="s">
        <v>545</v>
      </c>
      <c r="G6" s="322"/>
      <c r="H6" s="323"/>
      <c r="I6" s="222" t="s">
        <v>546</v>
      </c>
      <c r="J6" s="215"/>
    </row>
    <row r="7" spans="2:10" ht="13.8" thickBot="1" x14ac:dyDescent="0.3">
      <c r="B7" s="214"/>
      <c r="C7" s="216" t="s">
        <v>380</v>
      </c>
      <c r="D7" s="314" t="s">
        <v>381</v>
      </c>
      <c r="E7" s="315"/>
      <c r="F7" s="315"/>
      <c r="G7" s="315"/>
      <c r="H7" s="316"/>
      <c r="I7" s="223" t="s">
        <v>547</v>
      </c>
      <c r="J7" s="215"/>
    </row>
    <row r="8" spans="2:10" ht="26.4" x14ac:dyDescent="0.25">
      <c r="B8" s="214"/>
      <c r="C8" s="218" t="s">
        <v>548</v>
      </c>
      <c r="D8" s="224" t="s">
        <v>382</v>
      </c>
      <c r="E8" s="220" t="s">
        <v>379</v>
      </c>
      <c r="F8" s="221" t="s">
        <v>549</v>
      </c>
      <c r="G8" s="322"/>
      <c r="H8" s="323"/>
      <c r="I8" s="222" t="s">
        <v>550</v>
      </c>
      <c r="J8" s="215"/>
    </row>
    <row r="9" spans="2:10" ht="13.8" thickBot="1" x14ac:dyDescent="0.3">
      <c r="B9" s="214"/>
      <c r="C9" s="218" t="s">
        <v>551</v>
      </c>
      <c r="D9" s="219" t="s">
        <v>383</v>
      </c>
      <c r="E9" s="225" t="s">
        <v>379</v>
      </c>
      <c r="F9" s="226" t="s">
        <v>552</v>
      </c>
      <c r="G9" s="317"/>
      <c r="H9" s="317"/>
      <c r="I9" s="222" t="s">
        <v>553</v>
      </c>
      <c r="J9" s="215"/>
    </row>
    <row r="10" spans="2:10" ht="13.8" thickBot="1" x14ac:dyDescent="0.3">
      <c r="B10" s="214"/>
      <c r="C10" s="216" t="s">
        <v>384</v>
      </c>
      <c r="D10" s="314" t="s">
        <v>385</v>
      </c>
      <c r="E10" s="315"/>
      <c r="F10" s="315"/>
      <c r="G10" s="315"/>
      <c r="H10" s="316"/>
      <c r="I10" s="223" t="s">
        <v>554</v>
      </c>
      <c r="J10" s="215"/>
    </row>
    <row r="11" spans="2:10" ht="40.200000000000003" thickBot="1" x14ac:dyDescent="0.3">
      <c r="B11" s="214"/>
      <c r="C11" s="218" t="s">
        <v>555</v>
      </c>
      <c r="D11" s="219" t="s">
        <v>386</v>
      </c>
      <c r="E11" s="225" t="s">
        <v>379</v>
      </c>
      <c r="F11" s="226" t="s">
        <v>556</v>
      </c>
      <c r="G11" s="317"/>
      <c r="H11" s="317"/>
      <c r="I11" s="222" t="s">
        <v>557</v>
      </c>
      <c r="J11" s="215"/>
    </row>
    <row r="12" spans="2:10" ht="13.8" thickBot="1" x14ac:dyDescent="0.3">
      <c r="B12" s="214"/>
      <c r="C12" s="216" t="s">
        <v>387</v>
      </c>
      <c r="D12" s="314" t="s">
        <v>558</v>
      </c>
      <c r="E12" s="315"/>
      <c r="F12" s="315"/>
      <c r="G12" s="315"/>
      <c r="H12" s="316"/>
      <c r="I12" s="223" t="s">
        <v>559</v>
      </c>
      <c r="J12" s="215"/>
    </row>
    <row r="13" spans="2:10" ht="13.8" thickBot="1" x14ac:dyDescent="0.3">
      <c r="B13" s="214"/>
      <c r="C13" s="225"/>
      <c r="D13" s="227"/>
      <c r="E13" s="228"/>
      <c r="F13" s="228"/>
      <c r="G13" s="228"/>
      <c r="H13" s="228"/>
      <c r="I13" s="229"/>
      <c r="J13" s="215"/>
    </row>
    <row r="14" spans="2:10" ht="13.8" thickBot="1" x14ac:dyDescent="0.3">
      <c r="B14" s="214"/>
      <c r="C14" s="314" t="s">
        <v>389</v>
      </c>
      <c r="D14" s="318"/>
      <c r="E14" s="318"/>
      <c r="F14" s="318"/>
      <c r="G14" s="318"/>
      <c r="H14" s="319"/>
      <c r="I14" s="230" t="s">
        <v>560</v>
      </c>
      <c r="J14" s="215"/>
    </row>
    <row r="15" spans="2:10" ht="13.8" thickBot="1" x14ac:dyDescent="0.3">
      <c r="B15" s="231"/>
      <c r="C15" s="232"/>
      <c r="D15" s="233"/>
      <c r="E15" s="233"/>
      <c r="F15" s="233"/>
      <c r="G15" s="233"/>
      <c r="H15" s="233"/>
      <c r="I15" s="233"/>
      <c r="J15" s="234"/>
    </row>
  </sheetData>
  <mergeCells count="10">
    <mergeCell ref="D10:H10"/>
    <mergeCell ref="G11:H11"/>
    <mergeCell ref="D12:H12"/>
    <mergeCell ref="C14:H14"/>
    <mergeCell ref="C3:I3"/>
    <mergeCell ref="D5:H5"/>
    <mergeCell ref="G6:H6"/>
    <mergeCell ref="D7:H7"/>
    <mergeCell ref="G8:H8"/>
    <mergeCell ref="G9:H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661fe32-1506-4992-a420-36663d3cabb9" xsi:nil="true"/>
    <Accesoa xmlns="137c9cce-9ef2-4a42-a242-3e81733e947f">
      <UserInfo>
        <DisplayName/>
        <AccountId xsi:nil="true"/>
        <AccountType/>
      </UserInfo>
    </Accesoa>
    <lcf76f155ced4ddcb4097134ff3c332f xmlns="137c9cce-9ef2-4a42-a242-3e81733e947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DC13205E219894FAD12A9AD96D13DB0" ma:contentTypeVersion="20" ma:contentTypeDescription="Crear nuevo documento." ma:contentTypeScope="" ma:versionID="be059f3c385bf5e9847a74038c415a7f">
  <xsd:schema xmlns:xsd="http://www.w3.org/2001/XMLSchema" xmlns:xs="http://www.w3.org/2001/XMLSchema" xmlns:p="http://schemas.microsoft.com/office/2006/metadata/properties" xmlns:ns2="137c9cce-9ef2-4a42-a242-3e81733e947f" xmlns:ns3="1661fe32-1506-4992-a420-36663d3cabb9" targetNamespace="http://schemas.microsoft.com/office/2006/metadata/properties" ma:root="true" ma:fieldsID="357dbaff86ee58fc7ca8784ea437554f" ns2:_="" ns3:_="">
    <xsd:import namespace="137c9cce-9ef2-4a42-a242-3e81733e947f"/>
    <xsd:import namespace="1661fe32-1506-4992-a420-36663d3cabb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Accesoa"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7c9cce-9ef2-4a42-a242-3e81733e94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486a6d29-835b-4506-bbb9-b60d0bc970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Accesoa" ma:index="26" nillable="true" ma:displayName="Acceso a" ma:description="Nombre de usuarios a los que se les dio acceso" ma:format="Dropdown" ma:list="UserInfo" ma:SharePointGroup="0" ma:internalName="Accesoa">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61fe32-1506-4992-a420-36663d3cabb9"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3c6c2cb-e494-416b-b56d-c5d3803224fa}" ma:internalName="TaxCatchAll" ma:showField="CatchAllData" ma:web="1661fe32-1506-4992-a420-36663d3cab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752EF9-1953-4E3D-A924-C0034F5C4B7E}">
  <ds:schemaRefs>
    <ds:schemaRef ds:uri="http://purl.org/dc/terms/"/>
    <ds:schemaRef ds:uri="http://www.w3.org/XML/1998/namespace"/>
    <ds:schemaRef ds:uri="http://schemas.openxmlformats.org/package/2006/metadata/core-properties"/>
    <ds:schemaRef ds:uri="http://purl.org/dc/elements/1.1/"/>
    <ds:schemaRef ds:uri="137c9cce-9ef2-4a42-a242-3e81733e947f"/>
    <ds:schemaRef ds:uri="http://schemas.microsoft.com/office/2006/metadata/properties"/>
    <ds:schemaRef ds:uri="http://schemas.microsoft.com/office/2006/documentManagement/types"/>
    <ds:schemaRef ds:uri="http://schemas.microsoft.com/office/infopath/2007/PartnerControls"/>
    <ds:schemaRef ds:uri="1661fe32-1506-4992-a420-36663d3cabb9"/>
    <ds:schemaRef ds:uri="http://purl.org/dc/dcmitype/"/>
  </ds:schemaRefs>
</ds:datastoreItem>
</file>

<file path=customXml/itemProps2.xml><?xml version="1.0" encoding="utf-8"?>
<ds:datastoreItem xmlns:ds="http://schemas.openxmlformats.org/officeDocument/2006/customXml" ds:itemID="{AC9D05D5-40CA-4ECF-8B5C-8AE5AFD5BD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7c9cce-9ef2-4a42-a242-3e81733e947f"/>
    <ds:schemaRef ds:uri="1661fe32-1506-4992-a420-36663d3cab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AB44C6-2864-4E6D-9938-70B3723C05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COM_RSA</vt:lpstr>
      <vt:lpstr>MP</vt:lpstr>
      <vt:lpstr>Analisis de precios</vt:lpstr>
      <vt:lpstr>CR</vt:lpstr>
      <vt:lpstr>COM_RSA!Área_de_impresión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Emilia Drews</dc:creator>
  <cp:keywords/>
  <dc:description/>
  <cp:lastModifiedBy>Maria Emilia Drews</cp:lastModifiedBy>
  <cp:revision/>
  <dcterms:created xsi:type="dcterms:W3CDTF">2026-01-19T15:24:12Z</dcterms:created>
  <dcterms:modified xsi:type="dcterms:W3CDTF">2026-07-24T14:57:49Z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0x010100EDC13205E219894FAD12A9AD96D13DB0</vt:lpwstr>
  </property>
  <property fmtid="{D5CDD505-2E9C-101B-9397-08002B2CF9AE}" pid="3" name="MediaServiceImageTags">
    <vt:lpwstr/>
  </property>
</Properties>
</file>