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eanase1.sharepoint.com/sites/depto-infraestructura/Documentos compartidos/FIRS/EZEIZA/RSA/1_PROYECTOS/RSA_001_INT/B PROCED COMPRAS/03 CIRCULARES/"/>
    </mc:Choice>
  </mc:AlternateContent>
  <xr:revisionPtr revIDLastSave="10" documentId="11_64DAEC373F88B6FADBC746FD232B33F3138A0313" xr6:coauthVersionLast="47" xr6:coauthVersionMax="47" xr10:uidLastSave="{6D2D141F-809B-4DAC-9FA6-5B081758BC9C}"/>
  <bookViews>
    <workbookView xWindow="-108" yWindow="-108" windowWidth="23256" windowHeight="12456" xr2:uid="{00000000-000D-0000-FFFF-FFFF00000000}"/>
  </bookViews>
  <sheets>
    <sheet name="COM_RSA" sheetId="1" r:id="rId1"/>
    <sheet name="MP" sheetId="6" r:id="rId2"/>
    <sheet name="Analisis de precios" sheetId="4" r:id="rId3"/>
    <sheet name="CR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a" localSheetId="1">#REF!</definedName>
    <definedName name="\a">#REF!</definedName>
    <definedName name="\b" localSheetId="1">#REF!</definedName>
    <definedName name="\b">#REF!</definedName>
    <definedName name="\c" localSheetId="1">#REF!</definedName>
    <definedName name="\c">#REF!</definedName>
    <definedName name="\CC01" localSheetId="1">#REF!</definedName>
    <definedName name="\CC01">#REF!</definedName>
    <definedName name="\CC02" localSheetId="1">#REF!</definedName>
    <definedName name="\CC02">#REF!</definedName>
    <definedName name="\CC03" localSheetId="1">#REF!</definedName>
    <definedName name="\CC03">#REF!</definedName>
    <definedName name="\CC04" localSheetId="1">#REF!</definedName>
    <definedName name="\CC04">#REF!</definedName>
    <definedName name="\CC05" localSheetId="1">#REF!</definedName>
    <definedName name="\CC05">#REF!</definedName>
    <definedName name="\CC06" localSheetId="1">#REF!</definedName>
    <definedName name="\CC06">#REF!</definedName>
    <definedName name="\CC07" localSheetId="1">#REF!</definedName>
    <definedName name="\CC07">#REF!</definedName>
    <definedName name="\CC08" localSheetId="1">#REF!</definedName>
    <definedName name="\CC08">#REF!</definedName>
    <definedName name="\CC09" localSheetId="1">#REF!</definedName>
    <definedName name="\CC09">#REF!</definedName>
    <definedName name="\CC10" localSheetId="1">#REF!</definedName>
    <definedName name="\CC10">#REF!</definedName>
    <definedName name="\CC11" localSheetId="1">#REF!</definedName>
    <definedName name="\CC11">#REF!</definedName>
    <definedName name="\CC12" localSheetId="1">#REF!</definedName>
    <definedName name="\CC12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IC01" localSheetId="1">#REF!</definedName>
    <definedName name="\IC01">#REF!</definedName>
    <definedName name="\IC02" localSheetId="1">#REF!</definedName>
    <definedName name="\IC02">#REF!</definedName>
    <definedName name="\IC03" localSheetId="1">#REF!</definedName>
    <definedName name="\IC03">#REF!</definedName>
    <definedName name="\IC04" localSheetId="1">#REF!</definedName>
    <definedName name="\IC04">#REF!</definedName>
    <definedName name="\IC05" localSheetId="1">#REF!</definedName>
    <definedName name="\IC05">#REF!</definedName>
    <definedName name="\IC06" localSheetId="1">#REF!</definedName>
    <definedName name="\IC06">#REF!</definedName>
    <definedName name="\IC07" localSheetId="1">#REF!</definedName>
    <definedName name="\IC07">#REF!</definedName>
    <definedName name="\IC08" localSheetId="1">#REF!</definedName>
    <definedName name="\IC08">#REF!</definedName>
    <definedName name="\IC09" localSheetId="1">#REF!</definedName>
    <definedName name="\IC09">#REF!</definedName>
    <definedName name="\IC10" localSheetId="1">#REF!</definedName>
    <definedName name="\IC10">#REF!</definedName>
    <definedName name="\IC11" localSheetId="1">#REF!</definedName>
    <definedName name="\IC11">#REF!</definedName>
    <definedName name="\IC12" localSheetId="1">#REF!</definedName>
    <definedName name="\IC12">#REF!</definedName>
    <definedName name="____________________________________________________________________________________vol124" hidden="1">[1]A!#REF!</definedName>
    <definedName name="__________________________________________________________________________________vol124" hidden="1">[1]A!#REF!</definedName>
    <definedName name="_________________________________________________________________________________vol124" hidden="1">[1]A!#REF!</definedName>
    <definedName name="_______________________________________________________________________________vol124" hidden="1">[1]A!#REF!</definedName>
    <definedName name="_____________________________________________________________________________vol124" hidden="1">[1]A!#REF!</definedName>
    <definedName name="____________________________________________________________________________vol124" hidden="1">[1]A!#REF!</definedName>
    <definedName name="__________________________________________________________________________vol124" hidden="1">[1]A!#REF!</definedName>
    <definedName name="_______________________________________________________________________vol124" hidden="1">[1]A!#REF!</definedName>
    <definedName name="____________________________________________________________________vol124" hidden="1">[1]A!#REF!</definedName>
    <definedName name="__________________________________________________________________vol124" hidden="1">[1]A!#REF!</definedName>
    <definedName name="_________________________________________________________________vol124" hidden="1">[1]A!#REF!</definedName>
    <definedName name="________________________________________________________________vol124" hidden="1">[1]A!#REF!</definedName>
    <definedName name="_______________________________________________________________vol124" hidden="1">[1]A!#REF!</definedName>
    <definedName name="____________________________________________________________vol124" hidden="1">[1]A!#REF!</definedName>
    <definedName name="__________________________________________________________vol124" hidden="1">[1]A!#REF!</definedName>
    <definedName name="________________________________________________________vol124" hidden="1">[1]A!#REF!</definedName>
    <definedName name="_______________________________________________________vol124" hidden="1">[1]A!#REF!</definedName>
    <definedName name="______________________________________________________vol124" hidden="1">[1]A!#REF!</definedName>
    <definedName name="____________________________________________________vol124" hidden="1">[1]A!#REF!</definedName>
    <definedName name="___________________________________________________vol124" hidden="1">[1]A!#REF!</definedName>
    <definedName name="__________________________________________________vol124" hidden="1">[1]A!#REF!</definedName>
    <definedName name="_________________________________________________vol124" hidden="1">[1]A!#REF!</definedName>
    <definedName name="________________________________________________vol124" hidden="1">[1]A!#REF!</definedName>
    <definedName name="_______________________________________________vol124" hidden="1">[1]A!#REF!</definedName>
    <definedName name="______________________________________________vol124" hidden="1">[1]A!#REF!</definedName>
    <definedName name="_____________________________________________vol124" hidden="1">[1]A!#REF!</definedName>
    <definedName name="____________________________________________vol124" hidden="1">[1]A!#REF!</definedName>
    <definedName name="___________________________________________vol124" hidden="1">[1]A!#REF!</definedName>
    <definedName name="_________________________________________vol124" hidden="1">[1]A!#REF!</definedName>
    <definedName name="_______________________________________vol124" hidden="1">[1]A!#REF!</definedName>
    <definedName name="______________________________________vol124" hidden="1">[1]A!#REF!</definedName>
    <definedName name="_____________________________________vol124" hidden="1">[1]A!#REF!</definedName>
    <definedName name="___________________________________vol124" hidden="1">[1]A!#REF!</definedName>
    <definedName name="_________________________________vol124" hidden="1">[1]A!#REF!</definedName>
    <definedName name="_______________________________vol124" hidden="1">[1]A!#REF!</definedName>
    <definedName name="_____________________________vol124" hidden="1">[1]A!#REF!</definedName>
    <definedName name="____________________________vol124" hidden="1">[1]A!#REF!</definedName>
    <definedName name="___________________________vol124" hidden="1">[1]A!#REF!</definedName>
    <definedName name="__________________________vol124" hidden="1">[1]A!#REF!</definedName>
    <definedName name="_________________________vol124" hidden="1">[1]A!#REF!</definedName>
    <definedName name="________________________vol124" hidden="1">[1]A!#REF!</definedName>
    <definedName name="_______________________vol124" hidden="1">[1]A!#REF!</definedName>
    <definedName name="_____________________vol124" hidden="1">[1]A!#REF!</definedName>
    <definedName name="____________________vol124" hidden="1">[1]A!#REF!</definedName>
    <definedName name="___________________vol124" hidden="1">[1]A!#REF!</definedName>
    <definedName name="__________________vol124" hidden="1">[1]A!#REF!</definedName>
    <definedName name="_________________vol124" hidden="1">[1]A!#REF!</definedName>
    <definedName name="________________vol124" hidden="1">[1]A!#REF!</definedName>
    <definedName name="_______________vol124" hidden="1">[1]A!#REF!</definedName>
    <definedName name="______________vol124" hidden="1">[1]A!#REF!</definedName>
    <definedName name="_____________vol124" hidden="1">[1]A!#REF!</definedName>
    <definedName name="____________vol124" hidden="1">[1]A!#REF!</definedName>
    <definedName name="___________vol124" hidden="1">[1]A!#REF!</definedName>
    <definedName name="__________vol124" hidden="1">[1]A!#REF!</definedName>
    <definedName name="_________vol124" hidden="1">[1]A!#REF!</definedName>
    <definedName name="________vol124" hidden="1">[1]A!#REF!</definedName>
    <definedName name="_______vol124" hidden="1">[1]A!#REF!</definedName>
    <definedName name="______vol124" hidden="1">[1]A!#REF!</definedName>
    <definedName name="_____vol124" hidden="1">[1]A!#REF!</definedName>
    <definedName name="____vol124" hidden="1">[1]A!#REF!</definedName>
    <definedName name="___vol124" hidden="1">[1]A!#REF!</definedName>
    <definedName name="__1____123Graph_AGRAFICO_1" hidden="1">[1]A!#REF!</definedName>
    <definedName name="__10___123Graph_LBL_AGRAFICO_2" hidden="1">[1]A!#REF!</definedName>
    <definedName name="__11___123Graph_XGRAFICO_1" hidden="1">[1]A!#REF!</definedName>
    <definedName name="__12___123Graph_XGRAFICO_2" hidden="1">[1]A!#REF!</definedName>
    <definedName name="__123Graph_A" hidden="1">[1]A!#REF!</definedName>
    <definedName name="__123Graph_B" hidden="1">'[2]COSTOMAT.XLS'!#REF!</definedName>
    <definedName name="__123Graph_BGráfico1" hidden="1">'[2]COSTOMAT.XLS'!#REF!</definedName>
    <definedName name="__123Graph_BGráfico2" hidden="1">'[2]COSTOMAT.XLS'!#REF!</definedName>
    <definedName name="__123Graph_BGráfico3" hidden="1">'[2]COSTOMAT.XLS'!#REF!</definedName>
    <definedName name="__123Graph_BGráfico4" hidden="1">'[2]COSTOMAT.XLS'!#REF!</definedName>
    <definedName name="__123Graph_D" hidden="1">'[2]COSTOMAT.XLS'!#REF!</definedName>
    <definedName name="__123Graph_DGráfico1" hidden="1">'[2]COSTOMAT.XLS'!#REF!</definedName>
    <definedName name="__123Graph_DGráfico2" hidden="1">'[2]COSTOMAT.XLS'!#REF!</definedName>
    <definedName name="__123Graph_DGráfico3" hidden="1">'[2]COSTOMAT.XLS'!#REF!</definedName>
    <definedName name="__123Graph_DGráfico4" hidden="1">'[2]COSTOMAT.XLS'!#REF!</definedName>
    <definedName name="__123Graph_F" hidden="1">'[2]COSTOMAT.XLS'!#REF!</definedName>
    <definedName name="__123Graph_FGráfico1" hidden="1">'[2]COSTOMAT.XLS'!#REF!</definedName>
    <definedName name="__123Graph_FGráfico2" hidden="1">'[2]COSTOMAT.XLS'!#REF!</definedName>
    <definedName name="__123Graph_FGráfico3" hidden="1">'[2]COSTOMAT.XLS'!#REF!</definedName>
    <definedName name="__123Graph_FGráfico4" hidden="1">'[2]COSTOMAT.XLS'!#REF!</definedName>
    <definedName name="__123Graph_LBL_A" hidden="1">[1]A!#REF!</definedName>
    <definedName name="__123Graph_X" hidden="1">[1]A!#REF!</definedName>
    <definedName name="__13__123Graph_AGRAFICO_1" hidden="1">[1]A!#REF!</definedName>
    <definedName name="__14__123Graph_AGRAFICO_2" hidden="1">[1]A!#REF!</definedName>
    <definedName name="__15__123Graph_LBL_AGRAFICO_1" hidden="1">[1]A!#REF!</definedName>
    <definedName name="__16__123Graph_LBL_AGRAFICO_2" hidden="1">[1]A!#REF!</definedName>
    <definedName name="__17__123Graph_XGRAFICO_1" hidden="1">[1]A!#REF!</definedName>
    <definedName name="__18__123Graph_XGRAFICO_2" hidden="1">[1]A!#REF!</definedName>
    <definedName name="__2____123Graph_AGRAFICO_2" hidden="1">[1]A!#REF!</definedName>
    <definedName name="__3____123Graph_LBL_AGRAFICO_1" hidden="1">[1]A!#REF!</definedName>
    <definedName name="__4____123Graph_LBL_AGRAFICO_2" hidden="1">[1]A!#REF!</definedName>
    <definedName name="__5____123Graph_XGRAFICO_1" hidden="1">[1]A!#REF!</definedName>
    <definedName name="__6____123Graph_XGRAFICO_2" hidden="1">[1]A!#REF!</definedName>
    <definedName name="__7___123Graph_AGRAFICO_1" hidden="1">[1]A!#REF!</definedName>
    <definedName name="__8___123Graph_AGRAFICO_2" hidden="1">[1]A!#REF!</definedName>
    <definedName name="__9___123Graph_LBL_AGRAFICO_1" hidden="1">[1]A!#REF!</definedName>
    <definedName name="__vol124" hidden="1">[1]A!#REF!</definedName>
    <definedName name="_1____123Graph_AGRAFICO_1" hidden="1">[1]A!#REF!</definedName>
    <definedName name="_1__123Graph_AGRAFICO_1" hidden="1">[1]A!#REF!</definedName>
    <definedName name="_10_________________________________________________________________________________________________________________________123Graph_AGRAFICO_2" hidden="1">[1]A!#REF!</definedName>
    <definedName name="_10___123Graph_LBL_AGRAFICO_2" hidden="1">[1]A!#REF!</definedName>
    <definedName name="_10__123Graph_AGRAFICO_1" hidden="1">[1]A!#REF!</definedName>
    <definedName name="_10__123Graph_XGRAFICO_1" hidden="1">[1]A!#REF!</definedName>
    <definedName name="_100______________________________________________________________________________________________________________________123Graph_AGRAFICO_2" hidden="1">[1]A!#REF!</definedName>
    <definedName name="_1000________________________________________________________________________________________123Graph_AGRAFICO_2" hidden="1">[1]A!#REF!</definedName>
    <definedName name="_1005________________________________________________________________________________________123Graph_LBL_AGRAFICO_1" hidden="1">[1]A!#REF!</definedName>
    <definedName name="_1010________________________________________________________________________________________123Graph_LBL_AGRAFICO_2" hidden="1">[1]A!#REF!</definedName>
    <definedName name="_1015________________________________________________________________________________________123Graph_XGRAFICO_1" hidden="1">[1]A!#REF!</definedName>
    <definedName name="_1020________________________________________________________________________________________123Graph_XGRAFICO_2" hidden="1">[1]A!#REF!</definedName>
    <definedName name="_1025_______________________________________________________________________________________123Graph_AGRAFICO_1" hidden="1">[1]A!#REF!</definedName>
    <definedName name="_1030_______________________________________________________________________________________123Graph_AGRAFICO_2" hidden="1">[1]A!#REF!</definedName>
    <definedName name="_1035_______________________________________________________________________________________123Graph_LBL_AGRAFICO_1" hidden="1">[1]A!#REF!</definedName>
    <definedName name="_1040_______________________________________________________________________________________123Graph_LBL_AGRAFICO_2" hidden="1">[1]A!#REF!</definedName>
    <definedName name="_1045_______________________________________________________________________________________123Graph_XGRAFICO_1" hidden="1">[1]A!#REF!</definedName>
    <definedName name="_105______________________________________________________________________________________________________________________123Graph_LBL_AGRAFICO_1" hidden="1">[1]A!#REF!</definedName>
    <definedName name="_1050_______________________________________________________________________________________123Graph_XGRAFICO_2" hidden="1">[1]A!#REF!</definedName>
    <definedName name="_1055______________________________________________________________________________________123Graph_AGRAFICO_1" hidden="1">[1]A!#REF!</definedName>
    <definedName name="_1060______________________________________________________________________________________123Graph_AGRAFICO_2" hidden="1">[1]A!#REF!</definedName>
    <definedName name="_1065______________________________________________________________________________________123Graph_LBL_AGRAFICO_1" hidden="1">[1]A!#REF!</definedName>
    <definedName name="_1070______________________________________________________________________________________123Graph_LBL_AGRAFICO_2" hidden="1">[1]A!#REF!</definedName>
    <definedName name="_1075______________________________________________________________________________________123Graph_XGRAFICO_1" hidden="1">[1]A!#REF!</definedName>
    <definedName name="_1080______________________________________________________________________________________123Graph_XGRAFICO_2" hidden="1">[1]A!#REF!</definedName>
    <definedName name="_1085_____________________________________________________________________________________123Graph_AGRAFICO_1" hidden="1">[1]A!#REF!</definedName>
    <definedName name="_1090_____________________________________________________________________________________123Graph_AGRAFICO_2" hidden="1">[1]A!#REF!</definedName>
    <definedName name="_1095_____________________________________________________________________________________123Graph_LBL_AGRAFICO_1" hidden="1">[1]A!#REF!</definedName>
    <definedName name="_11___123Graph_XGRAFICO_1" hidden="1">[1]A!#REF!</definedName>
    <definedName name="_110______________________________________________________________________________________________________________________123Graph_LBL_AGRAFICO_2" hidden="1">[1]A!#REF!</definedName>
    <definedName name="_1100_____________________________________________________________________________________123Graph_LBL_AGRAFICO_2" hidden="1">[1]A!#REF!</definedName>
    <definedName name="_1105_____________________________________________________________________________________123Graph_XGRAFICO_1" hidden="1">[1]A!#REF!</definedName>
    <definedName name="_1110_____________________________________________________________________________________123Graph_XGRAFICO_2" hidden="1">[1]A!#REF!</definedName>
    <definedName name="_1115____________________________________________________________________________________123Graph_AGRAFICO_1" hidden="1">[1]A!#REF!</definedName>
    <definedName name="_1120____________________________________________________________________________________123Graph_AGRAFICO_2" hidden="1">[1]A!#REF!</definedName>
    <definedName name="_1125____________________________________________________________________________________123Graph_LBL_AGRAFICO_1" hidden="1">[1]A!#REF!</definedName>
    <definedName name="_1130____________________________________________________________________________________123Graph_LBL_AGRAFICO_2" hidden="1">[1]A!#REF!</definedName>
    <definedName name="_1135____________________________________________________________________________________123Graph_XGRAFICO_1" hidden="1">[1]A!#REF!</definedName>
    <definedName name="_1140____________________________________________________________________________________123Graph_XGRAFICO_2" hidden="1">[1]A!#REF!</definedName>
    <definedName name="_1145___________________________________________________________________________________123Graph_AGRAFICO_1" hidden="1">[1]A!#REF!</definedName>
    <definedName name="_115______________________________________________________________________________________________________________________123Graph_XGRAFICO_1" hidden="1">[1]A!#REF!</definedName>
    <definedName name="_1150___________________________________________________________________________________123Graph_AGRAFICO_2" hidden="1">[1]A!#REF!</definedName>
    <definedName name="_1155___________________________________________________________________________________123Graph_LBL_AGRAFICO_1" hidden="1">[1]A!#REF!</definedName>
    <definedName name="_1160___________________________________________________________________________________123Graph_LBL_AGRAFICO_2" hidden="1">[1]A!#REF!</definedName>
    <definedName name="_1165___________________________________________________________________________________123Graph_XGRAFICO_1" hidden="1">[1]A!#REF!</definedName>
    <definedName name="_1170___________________________________________________________________________________123Graph_XGRAFICO_2" hidden="1">[1]A!#REF!</definedName>
    <definedName name="_1175__________________________________________________________________________________123Graph_AGRAFICO_1" hidden="1">[1]A!#REF!</definedName>
    <definedName name="_1180__________________________________________________________________________________123Graph_AGRAFICO_2" hidden="1">[1]A!#REF!</definedName>
    <definedName name="_1185__________________________________________________________________________________123Graph_LBL_AGRAFICO_1" hidden="1">[1]A!#REF!</definedName>
    <definedName name="_1190__________________________________________________________________________________123Graph_LBL_AGRAFICO_2" hidden="1">[1]A!#REF!</definedName>
    <definedName name="_1195__________________________________________________________________________________123Graph_XGRAFICO_1" hidden="1">[1]A!#REF!</definedName>
    <definedName name="_12___123Graph_XGRAFICO_2" hidden="1">[1]A!#REF!</definedName>
    <definedName name="_12__123Graph_AGRAFICO_2" hidden="1">[1]A!#REF!</definedName>
    <definedName name="_12__123Graph_XGRAFICO_2" hidden="1">[1]A!#REF!</definedName>
    <definedName name="_120______________________________________________________________________________________________________________________123Graph_XGRAFICO_2" hidden="1">[1]A!#REF!</definedName>
    <definedName name="_1200__________________________________________________________________________________123Graph_XGRAFICO_2" hidden="1">[1]A!#REF!</definedName>
    <definedName name="_1205_________________________________________________________________________________123Graph_AGRAFICO_1" hidden="1">[1]A!#REF!</definedName>
    <definedName name="_1210_________________________________________________________________________________123Graph_AGRAFICO_2" hidden="1">[1]A!#REF!</definedName>
    <definedName name="_1215_________________________________________________________________________________123Graph_LBL_AGRAFICO_1" hidden="1">[1]A!#REF!</definedName>
    <definedName name="_1220_________________________________________________________________________________123Graph_LBL_AGRAFICO_2" hidden="1">[1]A!#REF!</definedName>
    <definedName name="_1225_________________________________________________________________________________123Graph_XGRAFICO_1" hidden="1">[1]A!#REF!</definedName>
    <definedName name="_1230_________________________________________________________________________________123Graph_XGRAFICO_2" hidden="1">[1]A!#REF!</definedName>
    <definedName name="_1235________________________________________________________________________________123Graph_AGRAFICO_1" hidden="1">[1]A!#REF!</definedName>
    <definedName name="_1240________________________________________________________________________________123Graph_AGRAFICO_2" hidden="1">[1]A!#REF!</definedName>
    <definedName name="_1245________________________________________________________________________________123Graph_LBL_AGRAFICO_1" hidden="1">[1]A!#REF!</definedName>
    <definedName name="_124Graph_DGráfico2" localSheetId="1" hidden="1">#REF!</definedName>
    <definedName name="_124Graph_DGráfico2" hidden="1">#REF!</definedName>
    <definedName name="_125_____________________________________________________________________________________________________________________123Graph_AGRAFICO_1" hidden="1">[1]A!#REF!</definedName>
    <definedName name="_1250________________________________________________________________________________123Graph_LBL_AGRAFICO_2" hidden="1">[1]A!#REF!</definedName>
    <definedName name="_1255________________________________________________________________________________123Graph_XGRAFICO_1" hidden="1">[1]A!#REF!</definedName>
    <definedName name="_1260________________________________________________________________________________123Graph_XGRAFICO_2" hidden="1">[1]A!#REF!</definedName>
    <definedName name="_1265_______________________________________________________________________________123Graph_AGRAFICO_1" hidden="1">[1]A!#REF!</definedName>
    <definedName name="_1270_______________________________________________________________________________123Graph_AGRAFICO_2" hidden="1">[1]A!#REF!</definedName>
    <definedName name="_1275_______________________________________________________________________________123Graph_LBL_AGRAFICO_1" hidden="1">[1]A!#REF!</definedName>
    <definedName name="_1280_______________________________________________________________________________123Graph_LBL_AGRAFICO_2" hidden="1">[1]A!#REF!</definedName>
    <definedName name="_1285_______________________________________________________________________________123Graph_XGRAFICO_1" hidden="1">[1]A!#REF!</definedName>
    <definedName name="_1290_______________________________________________________________________________123Graph_XGRAFICO_2" hidden="1">[1]A!#REF!</definedName>
    <definedName name="_1295______________________________________________________________________________123Graph_AGRAFICO_1" hidden="1">[1]A!#REF!</definedName>
    <definedName name="_13__123Graph_AGRAFICO_1" hidden="1">[1]A!#REF!</definedName>
    <definedName name="_130_____________________________________________________________________________________________________________________123Graph_AGRAFICO_2" hidden="1">[1]A!#REF!</definedName>
    <definedName name="_130__123Graph_AGRAFICO_2" hidden="1">[1]A!#REF!</definedName>
    <definedName name="_1300______________________________________________________________________________123Graph_AGRAFICO_2" hidden="1">[1]A!#REF!</definedName>
    <definedName name="_1305______________________________________________________________________________123Graph_LBL_AGRAFICO_1" hidden="1">[1]A!#REF!</definedName>
    <definedName name="_1310______________________________________________________________________________123Graph_LBL_AGRAFICO_2" hidden="1">[1]A!#REF!</definedName>
    <definedName name="_1315______________________________________________________________________________123Graph_XGRAFICO_1" hidden="1">[1]A!#REF!</definedName>
    <definedName name="_1320______________________________________________________________________________123Graph_XGRAFICO_2" hidden="1">[1]A!#REF!</definedName>
    <definedName name="_1325_____________________________________________________________________________123Graph_AGRAFICO_1" hidden="1">[1]A!#REF!</definedName>
    <definedName name="_1330_____________________________________________________________________________123Graph_AGRAFICO_2" hidden="1">[1]A!#REF!</definedName>
    <definedName name="_1335_____________________________________________________________________________123Graph_LBL_AGRAFICO_1" hidden="1">[1]A!#REF!</definedName>
    <definedName name="_1340_____________________________________________________________________________123Graph_LBL_AGRAFICO_2" hidden="1">[1]A!#REF!</definedName>
    <definedName name="_1345_____________________________________________________________________________123Graph_XGRAFICO_1" hidden="1">[1]A!#REF!</definedName>
    <definedName name="_135_____________________________________________________________________________________________________________________123Graph_LBL_AGRAFICO_1" hidden="1">[1]A!#REF!</definedName>
    <definedName name="_1350_____________________________________________________________________________123Graph_XGRAFICO_2" hidden="1">[1]A!#REF!</definedName>
    <definedName name="_1355____________________________________________________________________________123Graph_AGRAFICO_1" hidden="1">[1]A!#REF!</definedName>
    <definedName name="_1360____________________________________________________________________________123Graph_AGRAFICO_2" hidden="1">[1]A!#REF!</definedName>
    <definedName name="_1365____________________________________________________________________________123Graph_LBL_AGRAFICO_1" hidden="1">[1]A!#REF!</definedName>
    <definedName name="_1370____________________________________________________________________________123Graph_LBL_AGRAFICO_2" hidden="1">[1]A!#REF!</definedName>
    <definedName name="_1375____________________________________________________________________________123Graph_XGRAFICO_1" hidden="1">[1]A!#REF!</definedName>
    <definedName name="_1380____________________________________________________________________________123Graph_XGRAFICO_2" hidden="1">[1]A!#REF!</definedName>
    <definedName name="_1385___________________________________________________________________________123Graph_AGRAFICO_1" hidden="1">[1]A!#REF!</definedName>
    <definedName name="_1390___________________________________________________________________________123Graph_AGRAFICO_2" hidden="1">[1]A!#REF!</definedName>
    <definedName name="_1395___________________________________________________________________________123Graph_LBL_AGRAFICO_1" hidden="1">[1]A!#REF!</definedName>
    <definedName name="_14__123Graph_AGRAFICO_2" hidden="1">[1]A!#REF!</definedName>
    <definedName name="_140_____________________________________________________________________________________________________________________123Graph_LBL_AGRAFICO_2" hidden="1">[1]A!#REF!</definedName>
    <definedName name="_1400___________________________________________________________________________123Graph_LBL_AGRAFICO_2" hidden="1">[1]A!#REF!</definedName>
    <definedName name="_1405___________________________________________________________________________123Graph_XGRAFICO_1" hidden="1">[1]A!#REF!</definedName>
    <definedName name="_1410___________________________________________________________________________123Graph_XGRAFICO_2" hidden="1">[1]A!#REF!</definedName>
    <definedName name="_1415__________________________________________________________________________123Graph_AGRAFICO_1" hidden="1">[1]A!#REF!</definedName>
    <definedName name="_1420__________________________________________________________________________123Graph_AGRAFICO_2" hidden="1">[1]A!#REF!</definedName>
    <definedName name="_1425__________________________________________________________________________123Graph_LBL_AGRAFICO_1" hidden="1">[1]A!#REF!</definedName>
    <definedName name="_1430__________________________________________________________________________123Graph_LBL_AGRAFICO_2" hidden="1">[1]A!#REF!</definedName>
    <definedName name="_1435__________________________________________________________________________123Graph_XGRAFICO_1" hidden="1">[1]A!#REF!</definedName>
    <definedName name="_1440__________________________________________________________________________123Graph_XGRAFICO_2" hidden="1">[1]A!#REF!</definedName>
    <definedName name="_1445_________________________________________________________________________123Graph_AGRAFICO_1" hidden="1">[1]A!#REF!</definedName>
    <definedName name="_145_____________________________________________________________________________________________________________________123Graph_XGRAFICO_1" hidden="1">[1]A!#REF!</definedName>
    <definedName name="_1450_________________________________________________________________________123Graph_AGRAFICO_2" hidden="1">[1]A!#REF!</definedName>
    <definedName name="_1455_________________________________________________________________________123Graph_LBL_AGRAFICO_1" hidden="1">[1]A!#REF!</definedName>
    <definedName name="_1460_________________________________________________________________________123Graph_LBL_AGRAFICO_2" hidden="1">[1]A!#REF!</definedName>
    <definedName name="_1465_________________________________________________________________________123Graph_XGRAFICO_1" hidden="1">[1]A!#REF!</definedName>
    <definedName name="_1470_________________________________________________________________________123Graph_XGRAFICO_2" hidden="1">[1]A!#REF!</definedName>
    <definedName name="_1475________________________________________________________________________123Graph_AGRAFICO_1" hidden="1">[1]A!#REF!</definedName>
    <definedName name="_1480________________________________________________________________________123Graph_AGRAFICO_2" hidden="1">[1]A!#REF!</definedName>
    <definedName name="_1485________________________________________________________________________123Graph_LBL_AGRAFICO_1" hidden="1">[1]A!#REF!</definedName>
    <definedName name="_1490________________________________________________________________________123Graph_LBL_AGRAFICO_2" hidden="1">[1]A!#REF!</definedName>
    <definedName name="_1495________________________________________________________________________123Graph_XGRAFICO_1" hidden="1">[1]A!#REF!</definedName>
    <definedName name="_15_________________________________________________________________________________________________________________________123Graph_LBL_AGRAFICO_1" hidden="1">[1]A!#REF!</definedName>
    <definedName name="_15__123Graph_LBL_AGRAFICO_1" hidden="1">[1]A!#REF!</definedName>
    <definedName name="_150_____________________________________________________________________________________________________________________123Graph_XGRAFICO_2" hidden="1">[1]A!#REF!</definedName>
    <definedName name="_1500________________________________________________________________________123Graph_XGRAFICO_2" hidden="1">[1]A!#REF!</definedName>
    <definedName name="_1505_______________________________________________________________________123Graph_AGRAFICO_1" hidden="1">[1]A!#REF!</definedName>
    <definedName name="_1510_______________________________________________________________________123Graph_AGRAFICO_2" hidden="1">[1]A!#REF!</definedName>
    <definedName name="_1515_______________________________________________________________________123Graph_LBL_AGRAFICO_1" hidden="1">[1]A!#REF!</definedName>
    <definedName name="_1520_______________________________________________________________________123Graph_LBL_AGRAFICO_2" hidden="1">[1]A!#REF!</definedName>
    <definedName name="_1525_______________________________________________________________________123Graph_XGRAFICO_1" hidden="1">[1]A!#REF!</definedName>
    <definedName name="_1530_______________________________________________________________________123Graph_XGRAFICO_2" hidden="1">[1]A!#REF!</definedName>
    <definedName name="_1535______________________________________________________________________123Graph_AGRAFICO_1" hidden="1">[1]A!#REF!</definedName>
    <definedName name="_1540______________________________________________________________________123Graph_AGRAFICO_2" hidden="1">[1]A!#REF!</definedName>
    <definedName name="_1545______________________________________________________________________123Graph_LBL_AGRAFICO_1" hidden="1">[1]A!#REF!</definedName>
    <definedName name="_155____________________________________________________________________________________________________________________123Graph_AGRAFICO_1" hidden="1">[1]A!#REF!</definedName>
    <definedName name="_1550______________________________________________________________________123Graph_LBL_AGRAFICO_2" hidden="1">[1]A!#REF!</definedName>
    <definedName name="_1555______________________________________________________________________123Graph_XGRAFICO_1" hidden="1">[1]A!#REF!</definedName>
    <definedName name="_1560______________________________________________________________________123Graph_XGRAFICO_2" hidden="1">[1]A!#REF!</definedName>
    <definedName name="_1565_____________________________________________________________________123Graph_AGRAFICO_1" hidden="1">[1]A!#REF!</definedName>
    <definedName name="_1570_____________________________________________________________________123Graph_AGRAFICO_2" hidden="1">[1]A!#REF!</definedName>
    <definedName name="_1575_____________________________________________________________________123Graph_LBL_AGRAFICO_1" hidden="1">[1]A!#REF!</definedName>
    <definedName name="_1580_____________________________________________________________________123Graph_LBL_AGRAFICO_2" hidden="1">[1]A!#REF!</definedName>
    <definedName name="_1585_____________________________________________________________________123Graph_XGRAFICO_1" hidden="1">[1]A!#REF!</definedName>
    <definedName name="_1590_____________________________________________________________________123Graph_XGRAFICO_2" hidden="1">[1]A!#REF!</definedName>
    <definedName name="_1595____________________________________________________________________123Graph_AGRAFICO_1" hidden="1">[1]A!#REF!</definedName>
    <definedName name="_16_______123Graph_AGRAFICO_2" hidden="1">[1]A!#REF!</definedName>
    <definedName name="_16__123Graph_LBL_AGRAFICO_2" hidden="1">[1]A!#REF!</definedName>
    <definedName name="_160____________________________________________________________________________________________________________________123Graph_AGRAFICO_2" hidden="1">[1]A!#REF!</definedName>
    <definedName name="_1600____________________________________________________________________123Graph_AGRAFICO_2" hidden="1">[1]A!#REF!</definedName>
    <definedName name="_1605____________________________________________________________________123Graph_LBL_AGRAFICO_1" hidden="1">[1]A!#REF!</definedName>
    <definedName name="_1610____________________________________________________________________123Graph_LBL_AGRAFICO_2" hidden="1">[1]A!#REF!</definedName>
    <definedName name="_1615____________________________________________________________________123Graph_XGRAFICO_1" hidden="1">[1]A!#REF!</definedName>
    <definedName name="_1620____________________________________________________________________123Graph_XGRAFICO_2" hidden="1">[1]A!#REF!</definedName>
    <definedName name="_1625___________________________________________________________________123Graph_AGRAFICO_1" hidden="1">[1]A!#REF!</definedName>
    <definedName name="_1630___________________________________________________________________123Graph_AGRAFICO_2" hidden="1">[1]A!#REF!</definedName>
    <definedName name="_1635___________________________________________________________________123Graph_LBL_AGRAFICO_1" hidden="1">[1]A!#REF!</definedName>
    <definedName name="_1640___________________________________________________________________123Graph_LBL_AGRAFICO_2" hidden="1">[1]A!#REF!</definedName>
    <definedName name="_1645___________________________________________________________________123Graph_XGRAFICO_1" hidden="1">[1]A!#REF!</definedName>
    <definedName name="_165____________________________________________________________________________________________________________________123Graph_LBL_AGRAFICO_1" hidden="1">[1]A!#REF!</definedName>
    <definedName name="_1650___________________________________________________________________123Graph_XGRAFICO_2" hidden="1">[1]A!#REF!</definedName>
    <definedName name="_1655__________________________________________________________________123Graph_AGRAFICO_1" hidden="1">[1]A!#REF!</definedName>
    <definedName name="_1660__________________________________________________________________123Graph_AGRAFICO_2" hidden="1">[1]A!#REF!</definedName>
    <definedName name="_1665__________________________________________________________________123Graph_LBL_AGRAFICO_1" hidden="1">[1]A!#REF!</definedName>
    <definedName name="_1670__________________________________________________________________123Graph_LBL_AGRAFICO_2" hidden="1">[1]A!#REF!</definedName>
    <definedName name="_1675__________________________________________________________________123Graph_XGRAFICO_1" hidden="1">[1]A!#REF!</definedName>
    <definedName name="_1680__________________________________________________________________123Graph_XGRAFICO_2" hidden="1">[1]A!#REF!</definedName>
    <definedName name="_1685_________________________________________________________________123Graph_AGRAFICO_1" hidden="1">[1]A!#REF!</definedName>
    <definedName name="_1690_________________________________________________________________123Graph_AGRAFICO_2" hidden="1">[1]A!#REF!</definedName>
    <definedName name="_1695_________________________________________________________________123Graph_LBL_AGRAFICO_1" hidden="1">[1]A!#REF!</definedName>
    <definedName name="_17__123Graph_XGRAFICO_1" hidden="1">[1]A!#REF!</definedName>
    <definedName name="_170____________________________________________________________________________________________________________________123Graph_LBL_AGRAFICO_2" hidden="1">[1]A!#REF!</definedName>
    <definedName name="_1700_________________________________________________________________123Graph_LBL_AGRAFICO_2" hidden="1">[1]A!#REF!</definedName>
    <definedName name="_1705_________________________________________________________________123Graph_XGRAFICO_1" hidden="1">[1]A!#REF!</definedName>
    <definedName name="_1710_________________________________________________________________123Graph_XGRAFICO_2" hidden="1">[1]A!#REF!</definedName>
    <definedName name="_1715________________________________________________________________123Graph_AGRAFICO_1" hidden="1">[1]A!#REF!</definedName>
    <definedName name="_1720________________________________________________________________123Graph_AGRAFICO_2" hidden="1">[1]A!#REF!</definedName>
    <definedName name="_1725________________________________________________________________123Graph_LBL_AGRAFICO_1" hidden="1">[1]A!#REF!</definedName>
    <definedName name="_1730________________________________________________________________123Graph_LBL_AGRAFICO_2" hidden="1">[1]A!#REF!</definedName>
    <definedName name="_1735________________________________________________________________123Graph_XGRAFICO_1" hidden="1">[1]A!#REF!</definedName>
    <definedName name="_1740________________________________________________________________123Graph_XGRAFICO_2" hidden="1">[1]A!#REF!</definedName>
    <definedName name="_1745_______________________________________________________________123Graph_AGRAFICO_1" hidden="1">[1]A!#REF!</definedName>
    <definedName name="_175____________________________________________________________________________________________________________________123Graph_XGRAFICO_1" hidden="1">[1]A!#REF!</definedName>
    <definedName name="_1750_______________________________________________________________123Graph_AGRAFICO_2" hidden="1">[1]A!#REF!</definedName>
    <definedName name="_1755_______________________________________________________________123Graph_LBL_AGRAFICO_1" hidden="1">[1]A!#REF!</definedName>
    <definedName name="_1760_______________________________________________________________123Graph_LBL_AGRAFICO_2" hidden="1">[1]A!#REF!</definedName>
    <definedName name="_1765_______________________________________________________________123Graph_XGRAFICO_1" hidden="1">[1]A!#REF!</definedName>
    <definedName name="_1770_______________________________________________________________123Graph_XGRAFICO_2" hidden="1">[1]A!#REF!</definedName>
    <definedName name="_1775______________________________________________________________123Graph_AGRAFICO_1" hidden="1">[1]A!#REF!</definedName>
    <definedName name="_1780______________________________________________________________123Graph_AGRAFICO_2" hidden="1">[1]A!#REF!</definedName>
    <definedName name="_1785______________________________________________________________123Graph_LBL_AGRAFICO_1" hidden="1">[1]A!#REF!</definedName>
    <definedName name="_1790______________________________________________________________123Graph_LBL_AGRAFICO_2" hidden="1">[1]A!#REF!</definedName>
    <definedName name="_1795______________________________________________________________123Graph_XGRAFICO_1" hidden="1">[1]A!#REF!</definedName>
    <definedName name="_18__123Graph_LBL_AGRAFICO_1" hidden="1">[1]A!#REF!</definedName>
    <definedName name="_18__123Graph_XGRAFICO_2" hidden="1">[1]A!#REF!</definedName>
    <definedName name="_180____________________________________________________________________________________________________________________123Graph_XGRAFICO_2" hidden="1">[1]A!#REF!</definedName>
    <definedName name="_1800______________________________________________________________123Graph_XGRAFICO_2" hidden="1">[1]A!#REF!</definedName>
    <definedName name="_1805_____________________________________________________________123Graph_AGRAFICO_1" hidden="1">[1]A!#REF!</definedName>
    <definedName name="_1810_____________________________________________________________123Graph_AGRAFICO_2" hidden="1">[1]A!#REF!</definedName>
    <definedName name="_1815_____________________________________________________________123Graph_LBL_AGRAFICO_1" hidden="1">[1]A!#REF!</definedName>
    <definedName name="_1820_____________________________________________________________123Graph_LBL_AGRAFICO_2" hidden="1">[1]A!#REF!</definedName>
    <definedName name="_1825_____________________________________________________________123Graph_XGRAFICO_1" hidden="1">[1]A!#REF!</definedName>
    <definedName name="_1830_____________________________________________________________123Graph_XGRAFICO_2" hidden="1">[1]A!#REF!</definedName>
    <definedName name="_1835____________________________________________________________123Graph_AGRAFICO_1" hidden="1">[1]A!#REF!</definedName>
    <definedName name="_1840____________________________________________________________123Graph_AGRAFICO_2" hidden="1">[1]A!#REF!</definedName>
    <definedName name="_1845____________________________________________________________123Graph_LBL_AGRAFICO_1" hidden="1">[1]A!#REF!</definedName>
    <definedName name="_185___________________________________________________________________________________________________________________123Graph_AGRAFICO_1" hidden="1">[1]A!#REF!</definedName>
    <definedName name="_1850____________________________________________________________123Graph_LBL_AGRAFICO_2" hidden="1">[1]A!#REF!</definedName>
    <definedName name="_1855____________________________________________________________123Graph_XGRAFICO_1" hidden="1">[1]A!#REF!</definedName>
    <definedName name="_1860____________________________________________________________123Graph_XGRAFICO_2" hidden="1">[1]A!#REF!</definedName>
    <definedName name="_1865___________________________________________________________123Graph_AGRAFICO_1" hidden="1">[1]A!#REF!</definedName>
    <definedName name="_1870___________________________________________________________123Graph_AGRAFICO_2" hidden="1">[1]A!#REF!</definedName>
    <definedName name="_1875___________________________________________________________123Graph_LBL_AGRAFICO_1" hidden="1">[1]A!#REF!</definedName>
    <definedName name="_1880___________________________________________________________123Graph_LBL_AGRAFICO_2" hidden="1">[1]A!#REF!</definedName>
    <definedName name="_1885___________________________________________________________123Graph_XGRAFICO_1" hidden="1">[1]A!#REF!</definedName>
    <definedName name="_1890___________________________________________________________123Graph_XGRAFICO_2" hidden="1">[1]A!#REF!</definedName>
    <definedName name="_1895__________________________________________________________123Graph_AGRAFICO_1" hidden="1">[1]A!#REF!</definedName>
    <definedName name="_190___________________________________________________________________________________________________________________123Graph_AGRAFICO_2" hidden="1">[1]A!#REF!</definedName>
    <definedName name="_1900__________________________________________________________123Graph_AGRAFICO_2" hidden="1">[1]A!#REF!</definedName>
    <definedName name="_1905__________________________________________________________123Graph_LBL_AGRAFICO_1" hidden="1">[1]A!#REF!</definedName>
    <definedName name="_1910__________________________________________________________123Graph_LBL_AGRAFICO_2" hidden="1">[1]A!#REF!</definedName>
    <definedName name="_1915__________________________________________________________123Graph_XGRAFICO_1" hidden="1">[1]A!#REF!</definedName>
    <definedName name="_1920__________________________________________________________123Graph_XGRAFICO_2" hidden="1">[1]A!#REF!</definedName>
    <definedName name="_1925_________________________________________________________123Graph_AGRAFICO_1" hidden="1">[1]A!#REF!</definedName>
    <definedName name="_1930_________________________________________________________123Graph_AGRAFICO_2" hidden="1">[1]A!#REF!</definedName>
    <definedName name="_1935_________________________________________________________123Graph_LBL_AGRAFICO_1" hidden="1">[1]A!#REF!</definedName>
    <definedName name="_1940_________________________________________________________123Graph_LBL_AGRAFICO_2" hidden="1">[1]A!#REF!</definedName>
    <definedName name="_1945_________________________________________________________123Graph_XGRAFICO_1" hidden="1">[1]A!#REF!</definedName>
    <definedName name="_195___________________________________________________________________________________________________________________123Graph_LBL_AGRAFICO_1" hidden="1">[1]A!#REF!</definedName>
    <definedName name="_195__123Graph_LBL_AGRAFICO_1" hidden="1">[1]A!#REF!</definedName>
    <definedName name="_1950_________________________________________________________123Graph_XGRAFICO_2" hidden="1">[1]A!#REF!</definedName>
    <definedName name="_1955________________________________________________________123Graph_AGRAFICO_1" hidden="1">[1]A!#REF!</definedName>
    <definedName name="_1960________________________________________________________123Graph_AGRAFICO_2" hidden="1">[1]A!#REF!</definedName>
    <definedName name="_1965________________________________________________________123Graph_LBL_AGRAFICO_1" hidden="1">[1]A!#REF!</definedName>
    <definedName name="_1970________________________________________________________123Graph_LBL_AGRAFICO_2" hidden="1">[1]A!#REF!</definedName>
    <definedName name="_1975________________________________________________________123Graph_XGRAFICO_1" hidden="1">[1]A!#REF!</definedName>
    <definedName name="_1980________________________________________________________123Graph_XGRAFICO_2" hidden="1">[1]A!#REF!</definedName>
    <definedName name="_1985_______________________________________________________123Graph_AGRAFICO_1" hidden="1">[1]A!#REF!</definedName>
    <definedName name="_1990_______________________________________________________123Graph_AGRAFICO_2" hidden="1">[1]A!#REF!</definedName>
    <definedName name="_1995_______________________________________________________123Graph_LBL_AGRAFICO_1" hidden="1">[1]A!#REF!</definedName>
    <definedName name="_2____123Graph_AGRAFICO_2" hidden="1">[1]A!#REF!</definedName>
    <definedName name="_2__123Graph_AGRAFICO_1" hidden="1">[1]A!#REF!</definedName>
    <definedName name="_2__123Graph_AGRAFICO_2" hidden="1">[1]A!#REF!</definedName>
    <definedName name="_20_________________________________________________________________________________________________________________________123Graph_LBL_AGRAFICO_2" hidden="1">[1]A!#REF!</definedName>
    <definedName name="_20__123Graph_AGRAFICO_2" hidden="1">[1]A!#REF!</definedName>
    <definedName name="_200___________________________________________________________________________________________________________________123Graph_LBL_AGRAFICO_2" hidden="1">[1]A!#REF!</definedName>
    <definedName name="_2000_______________________________________________________123Graph_LBL_AGRAFICO_2" hidden="1">[1]A!#REF!</definedName>
    <definedName name="_2005_______________________________________________________123Graph_XGRAFICO_1" hidden="1">[1]A!#REF!</definedName>
    <definedName name="_2010_______________________________________________________123Graph_XGRAFICO_2" hidden="1">[1]A!#REF!</definedName>
    <definedName name="_2015______________________________________________________123Graph_AGRAFICO_1" hidden="1">[1]A!#REF!</definedName>
    <definedName name="_2020______________________________________________________123Graph_AGRAFICO_2" hidden="1">[1]A!#REF!</definedName>
    <definedName name="_2025______________________________________________________123Graph_LBL_AGRAFICO_1" hidden="1">[1]A!#REF!</definedName>
    <definedName name="_2030______________________________________________________123Graph_LBL_AGRAFICO_2" hidden="1">[1]A!#REF!</definedName>
    <definedName name="_2035______________________________________________________123Graph_XGRAFICO_1" hidden="1">[1]A!#REF!</definedName>
    <definedName name="_2040______________________________________________________123Graph_XGRAFICO_2" hidden="1">[1]A!#REF!</definedName>
    <definedName name="_2045_____________________________________________________123Graph_AGRAFICO_1" hidden="1">[1]A!#REF!</definedName>
    <definedName name="_205___________________________________________________________________________________________________________________123Graph_XGRAFICO_1" hidden="1">[1]A!#REF!</definedName>
    <definedName name="_2050_____________________________________________________123Graph_AGRAFICO_2" hidden="1">[1]A!#REF!</definedName>
    <definedName name="_2055_____________________________________________________123Graph_LBL_AGRAFICO_1" hidden="1">[1]A!#REF!</definedName>
    <definedName name="_2060_____________________________________________________123Graph_LBL_AGRAFICO_2" hidden="1">[1]A!#REF!</definedName>
    <definedName name="_2065_____________________________________________________123Graph_XGRAFICO_1" hidden="1">[1]A!#REF!</definedName>
    <definedName name="_2070_____________________________________________________123Graph_XGRAFICO_2" hidden="1">[1]A!#REF!</definedName>
    <definedName name="_2075____________________________________________________123Graph_AGRAFICO_1" hidden="1">[1]A!#REF!</definedName>
    <definedName name="_2080____________________________________________________123Graph_AGRAFICO_2" hidden="1">[1]A!#REF!</definedName>
    <definedName name="_2085____________________________________________________123Graph_LBL_AGRAFICO_1" hidden="1">[1]A!#REF!</definedName>
    <definedName name="_2090____________________________________________________123Graph_LBL_AGRAFICO_2" hidden="1">[1]A!#REF!</definedName>
    <definedName name="_2095____________________________________________________123Graph_XGRAFICO_1" hidden="1">[1]A!#REF!</definedName>
    <definedName name="_210___________________________________________________________________________________________________________________123Graph_XGRAFICO_2" hidden="1">[1]A!#REF!</definedName>
    <definedName name="_2100____________________________________________________123Graph_XGRAFICO_2" hidden="1">[1]A!#REF!</definedName>
    <definedName name="_2105___________________________________________________123Graph_AGRAFICO_1" hidden="1">[1]A!#REF!</definedName>
    <definedName name="_2110___________________________________________________123Graph_AGRAFICO_2" hidden="1">[1]A!#REF!</definedName>
    <definedName name="_2115___________________________________________________123Graph_LBL_AGRAFICO_1" hidden="1">[1]A!#REF!</definedName>
    <definedName name="_2120___________________________________________________123Graph_LBL_AGRAFICO_2" hidden="1">[1]A!#REF!</definedName>
    <definedName name="_2125___________________________________________________123Graph_XGRAFICO_1" hidden="1">[1]A!#REF!</definedName>
    <definedName name="_2130___________________________________________________123Graph_XGRAFICO_2" hidden="1">[1]A!#REF!</definedName>
    <definedName name="_2135__________________________________________________123Graph_AGRAFICO_1" hidden="1">[1]A!#REF!</definedName>
    <definedName name="_2140__________________________________________________123Graph_AGRAFICO_2" hidden="1">[1]A!#REF!</definedName>
    <definedName name="_2145__________________________________________________123Graph_LBL_AGRAFICO_1" hidden="1">[1]A!#REF!</definedName>
    <definedName name="_215__________________________________________________________________________________________________________________123Graph_AGRAFICO_1" hidden="1">[1]A!#REF!</definedName>
    <definedName name="_2150__________________________________________________123Graph_LBL_AGRAFICO_2" hidden="1">[1]A!#REF!</definedName>
    <definedName name="_2155__________________________________________________123Graph_XGRAFICO_1" hidden="1">[1]A!#REF!</definedName>
    <definedName name="_2160__________________________________________________123Graph_XGRAFICO_2" hidden="1">[1]A!#REF!</definedName>
    <definedName name="_2165_________________________________________________123Graph_AGRAFICO_1" hidden="1">[1]A!#REF!</definedName>
    <definedName name="_2170_________________________________________________123Graph_AGRAFICO_2" hidden="1">[1]A!#REF!</definedName>
    <definedName name="_2175_________________________________________________123Graph_LBL_AGRAFICO_1" hidden="1">[1]A!#REF!</definedName>
    <definedName name="_2180_________________________________________________123Graph_LBL_AGRAFICO_2" hidden="1">[1]A!#REF!</definedName>
    <definedName name="_2185_________________________________________________123Graph_XGRAFICO_1" hidden="1">[1]A!#REF!</definedName>
    <definedName name="_2190_________________________________________________123Graph_XGRAFICO_2" hidden="1">[1]A!#REF!</definedName>
    <definedName name="_2195________________________________________________123Graph_AGRAFICO_1" hidden="1">[1]A!#REF!</definedName>
    <definedName name="_220__________________________________________________________________________________________________________________123Graph_AGRAFICO_2" hidden="1">[1]A!#REF!</definedName>
    <definedName name="_2200________________________________________________123Graph_AGRAFICO_2" hidden="1">[1]A!#REF!</definedName>
    <definedName name="_2205________________________________________________123Graph_LBL_AGRAFICO_1" hidden="1">[1]A!#REF!</definedName>
    <definedName name="_2210________________________________________________123Graph_LBL_AGRAFICO_2" hidden="1">[1]A!#REF!</definedName>
    <definedName name="_2215________________________________________________123Graph_XGRAFICO_1" hidden="1">[1]A!#REF!</definedName>
    <definedName name="_2220________________________________________________123Graph_XGRAFICO_2" hidden="1">[1]A!#REF!</definedName>
    <definedName name="_2225_______________________________________________123Graph_AGRAFICO_1" hidden="1">[1]A!#REF!</definedName>
    <definedName name="_2230_______________________________________________123Graph_AGRAFICO_2" hidden="1">[1]A!#REF!</definedName>
    <definedName name="_2235_______________________________________________123Graph_LBL_AGRAFICO_1" hidden="1">[1]A!#REF!</definedName>
    <definedName name="_2240_______________________________________________123Graph_LBL_AGRAFICO_2" hidden="1">[1]A!#REF!</definedName>
    <definedName name="_2245_______________________________________________123Graph_XGRAFICO_1" hidden="1">[1]A!#REF!</definedName>
    <definedName name="_225__________________________________________________________________________________________________________________123Graph_LBL_AGRAFICO_1" hidden="1">[1]A!#REF!</definedName>
    <definedName name="_2250_______________________________________________123Graph_XGRAFICO_2" hidden="1">[1]A!#REF!</definedName>
    <definedName name="_2255______________________________________________123Graph_AGRAFICO_1" hidden="1">[1]A!#REF!</definedName>
    <definedName name="_2260______________________________________________123Graph_AGRAFICO_2" hidden="1">[1]A!#REF!</definedName>
    <definedName name="_2265______________________________________________123Graph_LBL_AGRAFICO_1" hidden="1">[1]A!#REF!</definedName>
    <definedName name="_2270______________________________________________123Graph_LBL_AGRAFICO_2" hidden="1">[1]A!#REF!</definedName>
    <definedName name="_2275______________________________________________123Graph_XGRAFICO_1" hidden="1">[1]A!#REF!</definedName>
    <definedName name="_2280______________________________________________123Graph_XGRAFICO_2" hidden="1">[1]A!#REF!</definedName>
    <definedName name="_2285_____________________________________________123Graph_AGRAFICO_1" hidden="1">[1]A!#REF!</definedName>
    <definedName name="_2290_____________________________________________123Graph_AGRAFICO_2" hidden="1">[1]A!#REF!</definedName>
    <definedName name="_2295_____________________________________________123Graph_LBL_AGRAFICO_1" hidden="1">[1]A!#REF!</definedName>
    <definedName name="_230__________________________________________________________________________________________________________________123Graph_LBL_AGRAFICO_2" hidden="1">[1]A!#REF!</definedName>
    <definedName name="_2300_____________________________________________123Graph_LBL_AGRAFICO_2" hidden="1">[1]A!#REF!</definedName>
    <definedName name="_2305_____________________________________________123Graph_XGRAFICO_1" hidden="1">[1]A!#REF!</definedName>
    <definedName name="_2310_____________________________________________123Graph_XGRAFICO_2" hidden="1">[1]A!#REF!</definedName>
    <definedName name="_2315____________________________________________123Graph_AGRAFICO_1" hidden="1">[1]A!#REF!</definedName>
    <definedName name="_2320____________________________________________123Graph_AGRAFICO_2" hidden="1">[1]A!#REF!</definedName>
    <definedName name="_2325____________________________________________123Graph_LBL_AGRAFICO_1" hidden="1">[1]A!#REF!</definedName>
    <definedName name="_2330____________________________________________123Graph_LBL_AGRAFICO_2" hidden="1">[1]A!#REF!</definedName>
    <definedName name="_2335____________________________________________123Graph_XGRAFICO_1" hidden="1">[1]A!#REF!</definedName>
    <definedName name="_2340____________________________________________123Graph_XGRAFICO_2" hidden="1">[1]A!#REF!</definedName>
    <definedName name="_2345___________________________________________123Graph_AGRAFICO_1" hidden="1">[1]A!#REF!</definedName>
    <definedName name="_235__________________________________________________________________________________________________________________123Graph_XGRAFICO_1" hidden="1">[1]A!#REF!</definedName>
    <definedName name="_2350___________________________________________123Graph_AGRAFICO_2" hidden="1">[1]A!#REF!</definedName>
    <definedName name="_2355___________________________________________123Graph_LBL_AGRAFICO_1" hidden="1">[1]A!#REF!</definedName>
    <definedName name="_2360___________________________________________123Graph_LBL_AGRAFICO_2" hidden="1">[1]A!#REF!</definedName>
    <definedName name="_2365___________________________________________123Graph_XGRAFICO_1" hidden="1">[1]A!#REF!</definedName>
    <definedName name="_2370___________________________________________123Graph_XGRAFICO_2" hidden="1">[1]A!#REF!</definedName>
    <definedName name="_2375__________________________________________123Graph_AGRAFICO_1" hidden="1">[1]A!#REF!</definedName>
    <definedName name="_2380__________________________________________123Graph_AGRAFICO_2" hidden="1">[1]A!#REF!</definedName>
    <definedName name="_2385__________________________________________123Graph_LBL_AGRAFICO_1" hidden="1">[1]A!#REF!</definedName>
    <definedName name="_2390__________________________________________123Graph_LBL_AGRAFICO_2" hidden="1">[1]A!#REF!</definedName>
    <definedName name="_2395__________________________________________123Graph_XGRAFICO_1" hidden="1">[1]A!#REF!</definedName>
    <definedName name="_24_______123Graph_LBL_AGRAFICO_1" hidden="1">[1]A!#REF!</definedName>
    <definedName name="_24__123Graph_LBL_AGRAFICO_2" hidden="1">[1]A!#REF!</definedName>
    <definedName name="_240__________________________________________________________________________________________________________________123Graph_XGRAFICO_2" hidden="1">[1]A!#REF!</definedName>
    <definedName name="_2400__________________________________________123Graph_XGRAFICO_2" hidden="1">[1]A!#REF!</definedName>
    <definedName name="_2405_________________________________________123Graph_AGRAFICO_1" hidden="1">[1]A!#REF!</definedName>
    <definedName name="_2410_________________________________________123Graph_AGRAFICO_2" hidden="1">[1]A!#REF!</definedName>
    <definedName name="_2415_________________________________________123Graph_LBL_AGRAFICO_1" hidden="1">[1]A!#REF!</definedName>
    <definedName name="_2420_________________________________________123Graph_LBL_AGRAFICO_2" hidden="1">[1]A!#REF!</definedName>
    <definedName name="_2425_________________________________________123Graph_XGRAFICO_1" hidden="1">[1]A!#REF!</definedName>
    <definedName name="_2430_________________________________________123Graph_XGRAFICO_2" hidden="1">[1]A!#REF!</definedName>
    <definedName name="_2435________________________________________123Graph_AGRAFICO_1" localSheetId="1" hidden="1">[1]A!#REF!</definedName>
    <definedName name="_2435________________________________________123Graph_AGRAFICO_1" hidden="1">[1]A!#REF!</definedName>
    <definedName name="_2440________________________________________123Graph_AGRAFICO_2" localSheetId="1" hidden="1">[1]A!#REF!</definedName>
    <definedName name="_2440________________________________________123Graph_AGRAFICO_2" hidden="1">[1]A!#REF!</definedName>
    <definedName name="_2445________________________________________123Graph_LBL_AGRAFICO_1" localSheetId="1" hidden="1">[1]A!#REF!</definedName>
    <definedName name="_2445________________________________________123Graph_LBL_AGRAFICO_1" hidden="1">[1]A!#REF!</definedName>
    <definedName name="_245_________________________________________________________________________________________________________________123Graph_AGRAFICO_1" localSheetId="1" hidden="1">[1]A!#REF!</definedName>
    <definedName name="_245_________________________________________________________________________________________________________________123Graph_AGRAFICO_1" hidden="1">[1]A!#REF!</definedName>
    <definedName name="_2450________________________________________123Graph_LBL_AGRAFICO_2" localSheetId="1" hidden="1">[1]A!#REF!</definedName>
    <definedName name="_2450________________________________________123Graph_LBL_AGRAFICO_2" hidden="1">[1]A!#REF!</definedName>
    <definedName name="_2455________________________________________123Graph_XGRAFICO_1" localSheetId="1" hidden="1">[1]A!#REF!</definedName>
    <definedName name="_2455________________________________________123Graph_XGRAFICO_1" hidden="1">[1]A!#REF!</definedName>
    <definedName name="_2460________________________________________123Graph_XGRAFICO_2" localSheetId="1" hidden="1">[1]A!#REF!</definedName>
    <definedName name="_2460________________________________________123Graph_XGRAFICO_2" hidden="1">[1]A!#REF!</definedName>
    <definedName name="_2465_______________________________________123Graph_AGRAFICO_1" localSheetId="1" hidden="1">[1]A!#REF!</definedName>
    <definedName name="_2465_______________________________________123Graph_AGRAFICO_1" hidden="1">[1]A!#REF!</definedName>
    <definedName name="_2470_______________________________________123Graph_AGRAFICO_2" localSheetId="1" hidden="1">[1]A!#REF!</definedName>
    <definedName name="_2470_______________________________________123Graph_AGRAFICO_2" hidden="1">[1]A!#REF!</definedName>
    <definedName name="_2475_______________________________________123Graph_LBL_AGRAFICO_1" localSheetId="1" hidden="1">[1]A!#REF!</definedName>
    <definedName name="_2475_______________________________________123Graph_LBL_AGRAFICO_1" hidden="1">[1]A!#REF!</definedName>
    <definedName name="_2480_______________________________________123Graph_LBL_AGRAFICO_2" localSheetId="1" hidden="1">[1]A!#REF!</definedName>
    <definedName name="_2480_______________________________________123Graph_LBL_AGRAFICO_2" hidden="1">[1]A!#REF!</definedName>
    <definedName name="_2485_______________________________________123Graph_XGRAFICO_1" localSheetId="1" hidden="1">[1]A!#REF!</definedName>
    <definedName name="_2485_______________________________________123Graph_XGRAFICO_1" hidden="1">[1]A!#REF!</definedName>
    <definedName name="_2490_______________________________________123Graph_XGRAFICO_2" localSheetId="1" hidden="1">[1]A!#REF!</definedName>
    <definedName name="_2490_______________________________________123Graph_XGRAFICO_2" hidden="1">[1]A!#REF!</definedName>
    <definedName name="_2495______________________________________123Graph_AGRAFICO_1" localSheetId="1" hidden="1">[1]A!#REF!</definedName>
    <definedName name="_2495______________________________________123Graph_AGRAFICO_1" hidden="1">[1]A!#REF!</definedName>
    <definedName name="_25_________________________________________________________________________________________________________________________123Graph_XGRAFICO_1" localSheetId="1" hidden="1">[1]A!#REF!</definedName>
    <definedName name="_25_________________________________________________________________________________________________________________________123Graph_XGRAFICO_1" hidden="1">[1]A!#REF!</definedName>
    <definedName name="_250_________________________________________________________________________________________________________________123Graph_AGRAFICO_2" localSheetId="1" hidden="1">[1]A!#REF!</definedName>
    <definedName name="_250_________________________________________________________________________________________________________________123Graph_AGRAFICO_2" hidden="1">[1]A!#REF!</definedName>
    <definedName name="_2500______________________________________123Graph_AGRAFICO_2" localSheetId="1" hidden="1">[1]A!#REF!</definedName>
    <definedName name="_2500______________________________________123Graph_AGRAFICO_2" hidden="1">[1]A!#REF!</definedName>
    <definedName name="_2505______________________________________123Graph_LBL_AGRAFICO_1" localSheetId="1" hidden="1">[1]A!#REF!</definedName>
    <definedName name="_2505______________________________________123Graph_LBL_AGRAFICO_1" hidden="1">[1]A!#REF!</definedName>
    <definedName name="_2510______________________________________123Graph_LBL_AGRAFICO_2" localSheetId="1" hidden="1">[1]A!#REF!</definedName>
    <definedName name="_2510______________________________________123Graph_LBL_AGRAFICO_2" hidden="1">[1]A!#REF!</definedName>
    <definedName name="_2515______________________________________123Graph_XGRAFICO_1" localSheetId="1" hidden="1">[1]A!#REF!</definedName>
    <definedName name="_2515______________________________________123Graph_XGRAFICO_1" hidden="1">[1]A!#REF!</definedName>
    <definedName name="_2520______________________________________123Graph_XGRAFICO_2" localSheetId="1" hidden="1">[1]A!#REF!</definedName>
    <definedName name="_2520______________________________________123Graph_XGRAFICO_2" hidden="1">[1]A!#REF!</definedName>
    <definedName name="_2525_____________________________________123Graph_AGRAFICO_1" localSheetId="1" hidden="1">[1]A!#REF!</definedName>
    <definedName name="_2525_____________________________________123Graph_AGRAFICO_1" hidden="1">[1]A!#REF!</definedName>
    <definedName name="_2530_____________________________________123Graph_AGRAFICO_2" localSheetId="1" hidden="1">[1]A!#REF!</definedName>
    <definedName name="_2530_____________________________________123Graph_AGRAFICO_2" hidden="1">[1]A!#REF!</definedName>
    <definedName name="_2535_____________________________________123Graph_LBL_AGRAFICO_1" localSheetId="1" hidden="1">[1]A!#REF!</definedName>
    <definedName name="_2535_____________________________________123Graph_LBL_AGRAFICO_1" hidden="1">[1]A!#REF!</definedName>
    <definedName name="_2540_____________________________________123Graph_LBL_AGRAFICO_2" localSheetId="1" hidden="1">[1]A!#REF!</definedName>
    <definedName name="_2540_____________________________________123Graph_LBL_AGRAFICO_2" hidden="1">[1]A!#REF!</definedName>
    <definedName name="_2545_____________________________________123Graph_XGRAFICO_1" localSheetId="1" hidden="1">[1]A!#REF!</definedName>
    <definedName name="_2545_____________________________________123Graph_XGRAFICO_1" hidden="1">[1]A!#REF!</definedName>
    <definedName name="_255_________________________________________________________________________________________________________________123Graph_LBL_AGRAFICO_1" localSheetId="1" hidden="1">[1]A!#REF!</definedName>
    <definedName name="_255_________________________________________________________________________________________________________________123Graph_LBL_AGRAFICO_1" hidden="1">[1]A!#REF!</definedName>
    <definedName name="_2550_____________________________________123Graph_XGRAFICO_2" localSheetId="1" hidden="1">[1]A!#REF!</definedName>
    <definedName name="_2550_____________________________________123Graph_XGRAFICO_2" hidden="1">[1]A!#REF!</definedName>
    <definedName name="_2555____________________________________123Graph_AGRAFICO_1" localSheetId="1" hidden="1">[1]A!#REF!</definedName>
    <definedName name="_2555____________________________________123Graph_AGRAFICO_1" hidden="1">[1]A!#REF!</definedName>
    <definedName name="_2560____________________________________123Graph_AGRAFICO_2" localSheetId="1" hidden="1">[1]A!#REF!</definedName>
    <definedName name="_2560____________________________________123Graph_AGRAFICO_2" hidden="1">[1]A!#REF!</definedName>
    <definedName name="_2565____________________________________123Graph_LBL_AGRAFICO_1" localSheetId="1" hidden="1">[1]A!#REF!</definedName>
    <definedName name="_2565____________________________________123Graph_LBL_AGRAFICO_1" hidden="1">[1]A!#REF!</definedName>
    <definedName name="_2570____________________________________123Graph_LBL_AGRAFICO_2" localSheetId="1" hidden="1">[1]A!#REF!</definedName>
    <definedName name="_2570____________________________________123Graph_LBL_AGRAFICO_2" hidden="1">[1]A!#REF!</definedName>
    <definedName name="_2575____________________________________123Graph_XGRAFICO_1" localSheetId="1" hidden="1">[1]A!#REF!</definedName>
    <definedName name="_2575____________________________________123Graph_XGRAFICO_1" hidden="1">[1]A!#REF!</definedName>
    <definedName name="_2580____________________________________123Graph_XGRAFICO_2" localSheetId="1" hidden="1">[1]A!#REF!</definedName>
    <definedName name="_2580____________________________________123Graph_XGRAFICO_2" hidden="1">[1]A!#REF!</definedName>
    <definedName name="_2585___________________________________123Graph_AGRAFICO_1" localSheetId="1" hidden="1">[1]A!#REF!</definedName>
    <definedName name="_2585___________________________________123Graph_AGRAFICO_1" hidden="1">[1]A!#REF!</definedName>
    <definedName name="_2590___________________________________123Graph_AGRAFICO_2" localSheetId="1" hidden="1">[1]A!#REF!</definedName>
    <definedName name="_2590___________________________________123Graph_AGRAFICO_2" hidden="1">[1]A!#REF!</definedName>
    <definedName name="_2595___________________________________123Graph_LBL_AGRAFICO_1" localSheetId="1" hidden="1">[1]A!#REF!</definedName>
    <definedName name="_2595___________________________________123Graph_LBL_AGRAFICO_1" hidden="1">[1]A!#REF!</definedName>
    <definedName name="_260_________________________________________________________________________________________________________________123Graph_LBL_AGRAFICO_2" localSheetId="1" hidden="1">[1]A!#REF!</definedName>
    <definedName name="_260_________________________________________________________________________________________________________________123Graph_LBL_AGRAFICO_2" hidden="1">[1]A!#REF!</definedName>
    <definedName name="_260__123Graph_LBL_AGRAFICO_2" localSheetId="1" hidden="1">[1]A!#REF!</definedName>
    <definedName name="_260__123Graph_LBL_AGRAFICO_2" hidden="1">[1]A!#REF!</definedName>
    <definedName name="_2600___________________________________123Graph_LBL_AGRAFICO_2" localSheetId="1" hidden="1">[1]A!#REF!</definedName>
    <definedName name="_2600___________________________________123Graph_LBL_AGRAFICO_2" hidden="1">[1]A!#REF!</definedName>
    <definedName name="_2605___________________________________123Graph_XGRAFICO_1" localSheetId="1" hidden="1">[1]A!#REF!</definedName>
    <definedName name="_2605___________________________________123Graph_XGRAFICO_1" hidden="1">[1]A!#REF!</definedName>
    <definedName name="_2610___________________________________123Graph_XGRAFICO_2" localSheetId="1" hidden="1">[1]A!#REF!</definedName>
    <definedName name="_2610___________________________________123Graph_XGRAFICO_2" hidden="1">[1]A!#REF!</definedName>
    <definedName name="_2615__________________________________123Graph_AGRAFICO_1" localSheetId="1" hidden="1">[1]A!#REF!</definedName>
    <definedName name="_2615__________________________________123Graph_AGRAFICO_1" hidden="1">[1]A!#REF!</definedName>
    <definedName name="_2620__________________________________123Graph_AGRAFICO_2" localSheetId="1" hidden="1">[1]A!#REF!</definedName>
    <definedName name="_2620__________________________________123Graph_AGRAFICO_2" hidden="1">[1]A!#REF!</definedName>
    <definedName name="_2625__________________________________123Graph_LBL_AGRAFICO_1" localSheetId="1" hidden="1">[1]A!#REF!</definedName>
    <definedName name="_2625__________________________________123Graph_LBL_AGRAFICO_1" hidden="1">[1]A!#REF!</definedName>
    <definedName name="_2630__________________________________123Graph_LBL_AGRAFICO_2" localSheetId="1" hidden="1">[1]A!#REF!</definedName>
    <definedName name="_2630__________________________________123Graph_LBL_AGRAFICO_2" hidden="1">[1]A!#REF!</definedName>
    <definedName name="_2635__________________________________123Graph_XGRAFICO_1" localSheetId="1" hidden="1">[1]A!#REF!</definedName>
    <definedName name="_2635__________________________________123Graph_XGRAFICO_1" hidden="1">[1]A!#REF!</definedName>
    <definedName name="_2640__________________________________123Graph_XGRAFICO_2" localSheetId="1" hidden="1">[1]A!#REF!</definedName>
    <definedName name="_2640__________________________________123Graph_XGRAFICO_2" hidden="1">[1]A!#REF!</definedName>
    <definedName name="_2645_________________________________123Graph_AGRAFICO_1" localSheetId="1" hidden="1">[1]A!#REF!</definedName>
    <definedName name="_2645_________________________________123Graph_AGRAFICO_1" hidden="1">[1]A!#REF!</definedName>
    <definedName name="_265_________________________________________________________________________________________________________________123Graph_XGRAFICO_1" localSheetId="1" hidden="1">[1]A!#REF!</definedName>
    <definedName name="_265_________________________________________________________________________________________________________________123Graph_XGRAFICO_1" hidden="1">[1]A!#REF!</definedName>
    <definedName name="_2650_________________________________123Graph_AGRAFICO_2" localSheetId="1" hidden="1">[1]A!#REF!</definedName>
    <definedName name="_2650_________________________________123Graph_AGRAFICO_2" hidden="1">[1]A!#REF!</definedName>
    <definedName name="_2655_________________________________123Graph_LBL_AGRAFICO_1" localSheetId="1" hidden="1">[1]A!#REF!</definedName>
    <definedName name="_2655_________________________________123Graph_LBL_AGRAFICO_1" hidden="1">[1]A!#REF!</definedName>
    <definedName name="_2660_________________________________123Graph_LBL_AGRAFICO_2" localSheetId="1" hidden="1">[1]A!#REF!</definedName>
    <definedName name="_2660_________________________________123Graph_LBL_AGRAFICO_2" hidden="1">[1]A!#REF!</definedName>
    <definedName name="_2665_________________________________123Graph_XGRAFICO_1" localSheetId="1" hidden="1">[1]A!#REF!</definedName>
    <definedName name="_2665_________________________________123Graph_XGRAFICO_1" hidden="1">[1]A!#REF!</definedName>
    <definedName name="_2670_________________________________123Graph_XGRAFICO_2" localSheetId="1" hidden="1">[1]A!#REF!</definedName>
    <definedName name="_2670_________________________________123Graph_XGRAFICO_2" hidden="1">[1]A!#REF!</definedName>
    <definedName name="_2675________________________________123Graph_AGRAFICO_1" localSheetId="1" hidden="1">[1]A!#REF!</definedName>
    <definedName name="_2675________________________________123Graph_AGRAFICO_1" hidden="1">[1]A!#REF!</definedName>
    <definedName name="_2680________________________________123Graph_AGRAFICO_2" localSheetId="1" hidden="1">[1]A!#REF!</definedName>
    <definedName name="_2680________________________________123Graph_AGRAFICO_2" hidden="1">[1]A!#REF!</definedName>
    <definedName name="_2685________________________________123Graph_LBL_AGRAFICO_1" localSheetId="1" hidden="1">[1]A!#REF!</definedName>
    <definedName name="_2685________________________________123Graph_LBL_AGRAFICO_1" hidden="1">[1]A!#REF!</definedName>
    <definedName name="_2690________________________________123Graph_LBL_AGRAFICO_2" localSheetId="1" hidden="1">[1]A!#REF!</definedName>
    <definedName name="_2690________________________________123Graph_LBL_AGRAFICO_2" hidden="1">[1]A!#REF!</definedName>
    <definedName name="_2695________________________________123Graph_XGRAFICO_1" localSheetId="1" hidden="1">[1]A!#REF!</definedName>
    <definedName name="_2695________________________________123Graph_XGRAFICO_1" hidden="1">[1]A!#REF!</definedName>
    <definedName name="_270_________________________________________________________________________________________________________________123Graph_XGRAFICO_2" localSheetId="1" hidden="1">[1]A!#REF!</definedName>
    <definedName name="_270_________________________________________________________________________________________________________________123Graph_XGRAFICO_2" hidden="1">[1]A!#REF!</definedName>
    <definedName name="_2700________________________________123Graph_XGRAFICO_2" localSheetId="1" hidden="1">[1]A!#REF!</definedName>
    <definedName name="_2700________________________________123Graph_XGRAFICO_2" hidden="1">[1]A!#REF!</definedName>
    <definedName name="_2705_______________________________123Graph_AGRAFICO_1" localSheetId="1" hidden="1">[1]A!#REF!</definedName>
    <definedName name="_2705_______________________________123Graph_AGRAFICO_1" hidden="1">[1]A!#REF!</definedName>
    <definedName name="_2710_______________________________123Graph_AGRAFICO_2" localSheetId="1" hidden="1">[1]A!#REF!</definedName>
    <definedName name="_2710_______________________________123Graph_AGRAFICO_2" hidden="1">[1]A!#REF!</definedName>
    <definedName name="_2715_______________________________123Graph_LBL_AGRAFICO_1" localSheetId="1" hidden="1">[1]A!#REF!</definedName>
    <definedName name="_2715_______________________________123Graph_LBL_AGRAFICO_1" hidden="1">[1]A!#REF!</definedName>
    <definedName name="_2720_______________________________123Graph_LBL_AGRAFICO_2" localSheetId="1" hidden="1">[1]A!#REF!</definedName>
    <definedName name="_2720_______________________________123Graph_LBL_AGRAFICO_2" hidden="1">[1]A!#REF!</definedName>
    <definedName name="_2725_______________________________123Graph_XGRAFICO_1" localSheetId="1" hidden="1">[1]A!#REF!</definedName>
    <definedName name="_2725_______________________________123Graph_XGRAFICO_1" hidden="1">[1]A!#REF!</definedName>
    <definedName name="_2730_______________________________123Graph_XGRAFICO_2" localSheetId="1" hidden="1">[1]A!#REF!</definedName>
    <definedName name="_2730_______________________________123Graph_XGRAFICO_2" hidden="1">[1]A!#REF!</definedName>
    <definedName name="_2735______________________________123Graph_AGRAFICO_1" localSheetId="1" hidden="1">[1]A!#REF!</definedName>
    <definedName name="_2735______________________________123Graph_AGRAFICO_1" hidden="1">[1]A!#REF!</definedName>
    <definedName name="_2740______________________________123Graph_AGRAFICO_2" localSheetId="1" hidden="1">[1]A!#REF!</definedName>
    <definedName name="_2740______________________________123Graph_AGRAFICO_2" hidden="1">[1]A!#REF!</definedName>
    <definedName name="_2745______________________________123Graph_LBL_AGRAFICO_1" localSheetId="1" hidden="1">[1]A!#REF!</definedName>
    <definedName name="_2745______________________________123Graph_LBL_AGRAFICO_1" hidden="1">[1]A!#REF!</definedName>
    <definedName name="_275________________________________________________________________________________________________________________123Graph_AGRAFICO_1" localSheetId="1" hidden="1">[1]A!#REF!</definedName>
    <definedName name="_275________________________________________________________________________________________________________________123Graph_AGRAFICO_1" hidden="1">[1]A!#REF!</definedName>
    <definedName name="_2750______________________________123Graph_LBL_AGRAFICO_2" localSheetId="1" hidden="1">[1]A!#REF!</definedName>
    <definedName name="_2750______________________________123Graph_LBL_AGRAFICO_2" hidden="1">[1]A!#REF!</definedName>
    <definedName name="_2755______________________________123Graph_XGRAFICO_1" localSheetId="1" hidden="1">[1]A!#REF!</definedName>
    <definedName name="_2755______________________________123Graph_XGRAFICO_1" hidden="1">[1]A!#REF!</definedName>
    <definedName name="_2760______________________________123Graph_XGRAFICO_2" localSheetId="1" hidden="1">[1]A!#REF!</definedName>
    <definedName name="_2760______________________________123Graph_XGRAFICO_2" hidden="1">[1]A!#REF!</definedName>
    <definedName name="_2765_____________________________123Graph_AGRAFICO_1" localSheetId="1" hidden="1">[1]A!#REF!</definedName>
    <definedName name="_2765_____________________________123Graph_AGRAFICO_1" hidden="1">[1]A!#REF!</definedName>
    <definedName name="_2770_____________________________123Graph_AGRAFICO_2" localSheetId="1" hidden="1">[1]A!#REF!</definedName>
    <definedName name="_2770_____________________________123Graph_AGRAFICO_2" hidden="1">[1]A!#REF!</definedName>
    <definedName name="_2775_____________________________123Graph_LBL_AGRAFICO_1" localSheetId="1" hidden="1">[1]A!#REF!</definedName>
    <definedName name="_2775_____________________________123Graph_LBL_AGRAFICO_1" hidden="1">[1]A!#REF!</definedName>
    <definedName name="_2780_____________________________123Graph_LBL_AGRAFICO_2" localSheetId="1" hidden="1">[1]A!#REF!</definedName>
    <definedName name="_2780_____________________________123Graph_LBL_AGRAFICO_2" hidden="1">[1]A!#REF!</definedName>
    <definedName name="_2785_____________________________123Graph_XGRAFICO_1" localSheetId="1" hidden="1">[1]A!#REF!</definedName>
    <definedName name="_2785_____________________________123Graph_XGRAFICO_1" hidden="1">[1]A!#REF!</definedName>
    <definedName name="_2790_____________________________123Graph_XGRAFICO_2" localSheetId="1" hidden="1">[1]A!#REF!</definedName>
    <definedName name="_2790_____________________________123Graph_XGRAFICO_2" hidden="1">[1]A!#REF!</definedName>
    <definedName name="_2795____________________________123Graph_AGRAFICO_1" localSheetId="1" hidden="1">[1]A!#REF!</definedName>
    <definedName name="_2795____________________________123Graph_AGRAFICO_1" hidden="1">[1]A!#REF!</definedName>
    <definedName name="_280________________________________________________________________________________________________________________123Graph_AGRAFICO_2" localSheetId="1" hidden="1">[1]A!#REF!</definedName>
    <definedName name="_280________________________________________________________________________________________________________________123Graph_AGRAFICO_2" hidden="1">[1]A!#REF!</definedName>
    <definedName name="_2800____________________________123Graph_AGRAFICO_2" localSheetId="1" hidden="1">[1]A!#REF!</definedName>
    <definedName name="_2800____________________________123Graph_AGRAFICO_2" hidden="1">[1]A!#REF!</definedName>
    <definedName name="_2805____________________________123Graph_LBL_AGRAFICO_1" localSheetId="1" hidden="1">[1]A!#REF!</definedName>
    <definedName name="_2805____________________________123Graph_LBL_AGRAFICO_1" hidden="1">[1]A!#REF!</definedName>
    <definedName name="_2810____________________________123Graph_LBL_AGRAFICO_2" localSheetId="1" hidden="1">[1]A!#REF!</definedName>
    <definedName name="_2810____________________________123Graph_LBL_AGRAFICO_2" hidden="1">[1]A!#REF!</definedName>
    <definedName name="_2815____________________________123Graph_XGRAFICO_1" localSheetId="1" hidden="1">[1]A!#REF!</definedName>
    <definedName name="_2815____________________________123Graph_XGRAFICO_1" hidden="1">[1]A!#REF!</definedName>
    <definedName name="_2820____________________________123Graph_XGRAFICO_2" localSheetId="1" hidden="1">[1]A!#REF!</definedName>
    <definedName name="_2820____________________________123Graph_XGRAFICO_2" hidden="1">[1]A!#REF!</definedName>
    <definedName name="_2825___________________________123Graph_AGRAFICO_1" localSheetId="1" hidden="1">[1]A!#REF!</definedName>
    <definedName name="_2825___________________________123Graph_AGRAFICO_1" hidden="1">[1]A!#REF!</definedName>
    <definedName name="_2830___________________________123Graph_AGRAFICO_2" localSheetId="1" hidden="1">[1]A!#REF!</definedName>
    <definedName name="_2830___________________________123Graph_AGRAFICO_2" hidden="1">[1]A!#REF!</definedName>
    <definedName name="_2835___________________________123Graph_LBL_AGRAFICO_1" localSheetId="1" hidden="1">[1]A!#REF!</definedName>
    <definedName name="_2835___________________________123Graph_LBL_AGRAFICO_1" hidden="1">[1]A!#REF!</definedName>
    <definedName name="_2840___________________________123Graph_LBL_AGRAFICO_2" localSheetId="1" hidden="1">[1]A!#REF!</definedName>
    <definedName name="_2840___________________________123Graph_LBL_AGRAFICO_2" hidden="1">[1]A!#REF!</definedName>
    <definedName name="_2845___________________________123Graph_XGRAFICO_1" localSheetId="1" hidden="1">[1]A!#REF!</definedName>
    <definedName name="_2845___________________________123Graph_XGRAFICO_1" hidden="1">[1]A!#REF!</definedName>
    <definedName name="_285________________________________________________________________________________________________________________123Graph_LBL_AGRAFICO_1" localSheetId="1" hidden="1">[1]A!#REF!</definedName>
    <definedName name="_285________________________________________________________________________________________________________________123Graph_LBL_AGRAFICO_1" hidden="1">[1]A!#REF!</definedName>
    <definedName name="_2850___________________________123Graph_XGRAFICO_2" localSheetId="1" hidden="1">[1]A!#REF!</definedName>
    <definedName name="_2850___________________________123Graph_XGRAFICO_2" hidden="1">[1]A!#REF!</definedName>
    <definedName name="_2855__________________________123Graph_AGRAFICO_1" localSheetId="1" hidden="1">[1]A!#REF!</definedName>
    <definedName name="_2855__________________________123Graph_AGRAFICO_1" hidden="1">[1]A!#REF!</definedName>
    <definedName name="_2860__________________________123Graph_AGRAFICO_2" localSheetId="1" hidden="1">[1]A!#REF!</definedName>
    <definedName name="_2860__________________________123Graph_AGRAFICO_2" hidden="1">[1]A!#REF!</definedName>
    <definedName name="_2865__________________________123Graph_LBL_AGRAFICO_1" localSheetId="1" hidden="1">[1]A!#REF!</definedName>
    <definedName name="_2865__________________________123Graph_LBL_AGRAFICO_1" hidden="1">[1]A!#REF!</definedName>
    <definedName name="_2870__________________________123Graph_LBL_AGRAFICO_2" localSheetId="1" hidden="1">[1]A!#REF!</definedName>
    <definedName name="_2870__________________________123Graph_LBL_AGRAFICO_2" hidden="1">[1]A!#REF!</definedName>
    <definedName name="_2875__________________________123Graph_XGRAFICO_1" localSheetId="1" hidden="1">[1]A!#REF!</definedName>
    <definedName name="_2875__________________________123Graph_XGRAFICO_1" hidden="1">[1]A!#REF!</definedName>
    <definedName name="_2880__________________________123Graph_XGRAFICO_2" localSheetId="1" hidden="1">[1]A!#REF!</definedName>
    <definedName name="_2880__________________________123Graph_XGRAFICO_2" hidden="1">[1]A!#REF!</definedName>
    <definedName name="_2885_________________________123Graph_AGRAFICO_1" localSheetId="1" hidden="1">[1]A!#REF!</definedName>
    <definedName name="_2885_________________________123Graph_AGRAFICO_1" hidden="1">[1]A!#REF!</definedName>
    <definedName name="_2890_________________________123Graph_AGRAFICO_2" localSheetId="1" hidden="1">[1]A!#REF!</definedName>
    <definedName name="_2890_________________________123Graph_AGRAFICO_2" hidden="1">[1]A!#REF!</definedName>
    <definedName name="_2895_________________________123Graph_LBL_AGRAFICO_1" localSheetId="1" hidden="1">[1]A!#REF!</definedName>
    <definedName name="_2895_________________________123Graph_LBL_AGRAFICO_1" hidden="1">[1]A!#REF!</definedName>
    <definedName name="_290________________________________________________________________________________________________________________123Graph_LBL_AGRAFICO_2" localSheetId="1" hidden="1">[1]A!#REF!</definedName>
    <definedName name="_290________________________________________________________________________________________________________________123Graph_LBL_AGRAFICO_2" hidden="1">[1]A!#REF!</definedName>
    <definedName name="_2900_________________________123Graph_LBL_AGRAFICO_2" localSheetId="1" hidden="1">[1]A!#REF!</definedName>
    <definedName name="_2900_________________________123Graph_LBL_AGRAFICO_2" hidden="1">[1]A!#REF!</definedName>
    <definedName name="_2905_________________________123Graph_XGRAFICO_1" localSheetId="1" hidden="1">[1]A!#REF!</definedName>
    <definedName name="_2905_________________________123Graph_XGRAFICO_1" hidden="1">[1]A!#REF!</definedName>
    <definedName name="_2910_________________________123Graph_XGRAFICO_2" localSheetId="1" hidden="1">[1]A!#REF!</definedName>
    <definedName name="_2910_________________________123Graph_XGRAFICO_2" hidden="1">[1]A!#REF!</definedName>
    <definedName name="_2915________________________123Graph_AGRAFICO_1" localSheetId="1" hidden="1">[1]A!#REF!</definedName>
    <definedName name="_2915________________________123Graph_AGRAFICO_1" hidden="1">[1]A!#REF!</definedName>
    <definedName name="_2920________________________123Graph_AGRAFICO_2" localSheetId="1" hidden="1">[1]A!#REF!</definedName>
    <definedName name="_2920________________________123Graph_AGRAFICO_2" hidden="1">[1]A!#REF!</definedName>
    <definedName name="_2925________________________123Graph_LBL_AGRAFICO_1" localSheetId="1" hidden="1">[1]A!#REF!</definedName>
    <definedName name="_2925________________________123Graph_LBL_AGRAFICO_1" hidden="1">[1]A!#REF!</definedName>
    <definedName name="_2930________________________123Graph_LBL_AGRAFICO_2" localSheetId="1" hidden="1">[1]A!#REF!</definedName>
    <definedName name="_2930________________________123Graph_LBL_AGRAFICO_2" hidden="1">[1]A!#REF!</definedName>
    <definedName name="_2935________________________123Graph_XGRAFICO_1" localSheetId="1" hidden="1">[1]A!#REF!</definedName>
    <definedName name="_2935________________________123Graph_XGRAFICO_1" hidden="1">[1]A!#REF!</definedName>
    <definedName name="_2940________________________123Graph_XGRAFICO_2" localSheetId="1" hidden="1">[1]A!#REF!</definedName>
    <definedName name="_2940________________________123Graph_XGRAFICO_2" hidden="1">[1]A!#REF!</definedName>
    <definedName name="_2945_______________________123Graph_AGRAFICO_1" localSheetId="1" hidden="1">[1]A!#REF!</definedName>
    <definedName name="_2945_______________________123Graph_AGRAFICO_1" hidden="1">[1]A!#REF!</definedName>
    <definedName name="_295________________________________________________________________________________________________________________123Graph_XGRAFICO_1" localSheetId="1" hidden="1">[1]A!#REF!</definedName>
    <definedName name="_295________________________________________________________________________________________________________________123Graph_XGRAFICO_1" hidden="1">[1]A!#REF!</definedName>
    <definedName name="_2950_______________________123Graph_AGRAFICO_2" localSheetId="1" hidden="1">[1]A!#REF!</definedName>
    <definedName name="_2950_______________________123Graph_AGRAFICO_2" hidden="1">[1]A!#REF!</definedName>
    <definedName name="_2955_______________________123Graph_LBL_AGRAFICO_1" localSheetId="1" hidden="1">[1]A!#REF!</definedName>
    <definedName name="_2955_______________________123Graph_LBL_AGRAFICO_1" hidden="1">[1]A!#REF!</definedName>
    <definedName name="_2960_______________________123Graph_LBL_AGRAFICO_2" localSheetId="1" hidden="1">[1]A!#REF!</definedName>
    <definedName name="_2960_______________________123Graph_LBL_AGRAFICO_2" hidden="1">[1]A!#REF!</definedName>
    <definedName name="_2965_______________________123Graph_XGRAFICO_1" localSheetId="1" hidden="1">[1]A!#REF!</definedName>
    <definedName name="_2965_______________________123Graph_XGRAFICO_1" hidden="1">[1]A!#REF!</definedName>
    <definedName name="_2970_______________________123Graph_XGRAFICO_2" localSheetId="1" hidden="1">[1]A!#REF!</definedName>
    <definedName name="_2970_______________________123Graph_XGRAFICO_2" hidden="1">[1]A!#REF!</definedName>
    <definedName name="_2975______________________123Graph_AGRAFICO_1" localSheetId="1" hidden="1">[1]A!#REF!</definedName>
    <definedName name="_2975______________________123Graph_AGRAFICO_1" hidden="1">[1]A!#REF!</definedName>
    <definedName name="_2980______________________123Graph_AGRAFICO_2" localSheetId="1" hidden="1">[1]A!#REF!</definedName>
    <definedName name="_2980______________________123Graph_AGRAFICO_2" hidden="1">[1]A!#REF!</definedName>
    <definedName name="_2985______________________123Graph_LBL_AGRAFICO_1" localSheetId="1" hidden="1">[1]A!#REF!</definedName>
    <definedName name="_2985______________________123Graph_LBL_AGRAFICO_1" hidden="1">[1]A!#REF!</definedName>
    <definedName name="_2990______________________123Graph_LBL_AGRAFICO_2" localSheetId="1" hidden="1">[1]A!#REF!</definedName>
    <definedName name="_2990______________________123Graph_LBL_AGRAFICO_2" hidden="1">[1]A!#REF!</definedName>
    <definedName name="_2995______________________123Graph_XGRAFICO_1" localSheetId="1" hidden="1">[1]A!#REF!</definedName>
    <definedName name="_2995______________________123Graph_XGRAFICO_1" hidden="1">[1]A!#REF!</definedName>
    <definedName name="_3____123Graph_LBL_AGRAFICO_1" localSheetId="1" hidden="1">[1]A!#REF!</definedName>
    <definedName name="_3____123Graph_LBL_AGRAFICO_1" hidden="1">[1]A!#REF!</definedName>
    <definedName name="_3__123Graph_LBL_AGRAFICO_1" localSheetId="1" hidden="1">[1]A!#REF!</definedName>
    <definedName name="_3__123Graph_LBL_AGRAFICO_1" hidden="1">[1]A!#REF!</definedName>
    <definedName name="_30_________________________________________________________________________________________________________________________123Graph_XGRAFICO_2" localSheetId="1" hidden="1">[1]A!#REF!</definedName>
    <definedName name="_30_________________________________________________________________________________________________________________________123Graph_XGRAFICO_2" hidden="1">[1]A!#REF!</definedName>
    <definedName name="_30__123Graph_LBL_AGRAFICO_1" localSheetId="1" hidden="1">[1]A!#REF!</definedName>
    <definedName name="_30__123Graph_LBL_AGRAFICO_1" hidden="1">[1]A!#REF!</definedName>
    <definedName name="_30__123Graph_XGRAFICO_1" localSheetId="1" hidden="1">[1]A!#REF!</definedName>
    <definedName name="_30__123Graph_XGRAFICO_1" hidden="1">[1]A!#REF!</definedName>
    <definedName name="_300________________________________________________________________________________________________________________123Graph_XGRAFICO_2" localSheetId="1" hidden="1">[1]A!#REF!</definedName>
    <definedName name="_300________________________________________________________________________________________________________________123Graph_XGRAFICO_2" hidden="1">[1]A!#REF!</definedName>
    <definedName name="_3000______________________123Graph_XGRAFICO_2" localSheetId="1" hidden="1">[1]A!#REF!</definedName>
    <definedName name="_3000______________________123Graph_XGRAFICO_2" hidden="1">[1]A!#REF!</definedName>
    <definedName name="_3005_____________________123Graph_AGRAFICO_1" localSheetId="1" hidden="1">[1]A!#REF!</definedName>
    <definedName name="_3005_____________________123Graph_AGRAFICO_1" hidden="1">[1]A!#REF!</definedName>
    <definedName name="_3010_____________________123Graph_AGRAFICO_2" localSheetId="1" hidden="1">[1]A!#REF!</definedName>
    <definedName name="_3010_____________________123Graph_AGRAFICO_2" hidden="1">[1]A!#REF!</definedName>
    <definedName name="_3015_____________________123Graph_LBL_AGRAFICO_1" localSheetId="1" hidden="1">[1]A!#REF!</definedName>
    <definedName name="_3015_____________________123Graph_LBL_AGRAFICO_1" hidden="1">[1]A!#REF!</definedName>
    <definedName name="_3020_____________________123Graph_LBL_AGRAFICO_2" localSheetId="1" hidden="1">[1]A!#REF!</definedName>
    <definedName name="_3020_____________________123Graph_LBL_AGRAFICO_2" hidden="1">[1]A!#REF!</definedName>
    <definedName name="_3025_____________________123Graph_XGRAFICO_1" localSheetId="1" hidden="1">[1]A!#REF!</definedName>
    <definedName name="_3025_____________________123Graph_XGRAFICO_1" hidden="1">[1]A!#REF!</definedName>
    <definedName name="_3030_____________________123Graph_XGRAFICO_2" localSheetId="1" hidden="1">[1]A!#REF!</definedName>
    <definedName name="_3030_____________________123Graph_XGRAFICO_2" hidden="1">[1]A!#REF!</definedName>
    <definedName name="_3035____________________123Graph_AGRAFICO_1" localSheetId="1" hidden="1">[1]A!#REF!</definedName>
    <definedName name="_3035____________________123Graph_AGRAFICO_1" hidden="1">[1]A!#REF!</definedName>
    <definedName name="_3040____________________123Graph_AGRAFICO_2" localSheetId="1" hidden="1">[1]A!#REF!</definedName>
    <definedName name="_3040____________________123Graph_AGRAFICO_2" hidden="1">[1]A!#REF!</definedName>
    <definedName name="_3045____________________123Graph_LBL_AGRAFICO_1" localSheetId="1" hidden="1">[1]A!#REF!</definedName>
    <definedName name="_3045____________________123Graph_LBL_AGRAFICO_1" hidden="1">[1]A!#REF!</definedName>
    <definedName name="_305_______________________________________________________________________________________________________________123Graph_AGRAFICO_1" localSheetId="1" hidden="1">[1]A!#REF!</definedName>
    <definedName name="_305_______________________________________________________________________________________________________________123Graph_AGRAFICO_1" hidden="1">[1]A!#REF!</definedName>
    <definedName name="_3050____________________123Graph_LBL_AGRAFICO_2" localSheetId="1" hidden="1">[1]A!#REF!</definedName>
    <definedName name="_3050____________________123Graph_LBL_AGRAFICO_2" hidden="1">[1]A!#REF!</definedName>
    <definedName name="_3055____________________123Graph_XGRAFICO_1" localSheetId="1" hidden="1">[1]A!#REF!</definedName>
    <definedName name="_3055____________________123Graph_XGRAFICO_1" hidden="1">[1]A!#REF!</definedName>
    <definedName name="_3060____________________123Graph_XGRAFICO_2" localSheetId="1" hidden="1">[1]A!#REF!</definedName>
    <definedName name="_3060____________________123Graph_XGRAFICO_2" hidden="1">[1]A!#REF!</definedName>
    <definedName name="_3065___________________123Graph_AGRAFICO_1" hidden="1">[1]A!#REF!</definedName>
    <definedName name="_3070___________________123Graph_AGRAFICO_2" hidden="1">[1]A!#REF!</definedName>
    <definedName name="_3075___________________123Graph_LBL_AGRAFICO_1" hidden="1">[1]A!#REF!</definedName>
    <definedName name="_3080___________________123Graph_LBL_AGRAFICO_2" hidden="1">[1]A!#REF!</definedName>
    <definedName name="_3085___________________123Graph_XGRAFICO_1" hidden="1">[1]A!#REF!</definedName>
    <definedName name="_3090___________________123Graph_XGRAFICO_2" hidden="1">[1]A!#REF!</definedName>
    <definedName name="_3095__________________123Graph_AGRAFICO_1" hidden="1">[1]A!#REF!</definedName>
    <definedName name="_310_______________________________________________________________________________________________________________123Graph_AGRAFICO_2" hidden="1">[1]A!#REF!</definedName>
    <definedName name="_3100__________________123Graph_AGRAFICO_2" hidden="1">[1]A!#REF!</definedName>
    <definedName name="_3105__________________123Graph_LBL_AGRAFICO_1" hidden="1">[1]A!#REF!</definedName>
    <definedName name="_3110__________________123Graph_LBL_AGRAFICO_2" hidden="1">[1]A!#REF!</definedName>
    <definedName name="_3115__________________123Graph_XGRAFICO_1" hidden="1">[1]A!#REF!</definedName>
    <definedName name="_3120__________________123Graph_XGRAFICO_2" hidden="1">[1]A!#REF!</definedName>
    <definedName name="_3125_________________123Graph_AGRAFICO_1" hidden="1">[1]A!#REF!</definedName>
    <definedName name="_3130_________________123Graph_AGRAFICO_2" hidden="1">[1]A!#REF!</definedName>
    <definedName name="_3135_________________123Graph_LBL_AGRAFICO_1" hidden="1">[1]A!#REF!</definedName>
    <definedName name="_3140_________________123Graph_LBL_AGRAFICO_2" hidden="1">[1]A!#REF!</definedName>
    <definedName name="_3145_________________123Graph_XGRAFICO_1" hidden="1">[1]A!#REF!</definedName>
    <definedName name="_315_______________________________________________________________________________________________________________123Graph_LBL_AGRAFICO_1" hidden="1">[1]A!#REF!</definedName>
    <definedName name="_3150_________________123Graph_XGRAFICO_2" hidden="1">[1]A!#REF!</definedName>
    <definedName name="_3155________________123Graph_AGRAFICO_1" hidden="1">[1]A!#REF!</definedName>
    <definedName name="_3160________________123Graph_AGRAFICO_2" hidden="1">[1]A!#REF!</definedName>
    <definedName name="_3165________________123Graph_LBL_AGRAFICO_1" hidden="1">[1]A!#REF!</definedName>
    <definedName name="_3170________________123Graph_LBL_AGRAFICO_2" hidden="1">[1]A!#REF!</definedName>
    <definedName name="_3175________________123Graph_XGRAFICO_1" hidden="1">[1]A!#REF!</definedName>
    <definedName name="_3180________________123Graph_XGRAFICO_2" hidden="1">[1]A!#REF!</definedName>
    <definedName name="_3185_______________123Graph_AGRAFICO_1" hidden="1">[1]A!#REF!</definedName>
    <definedName name="_3190_______________123Graph_AGRAFICO_2" hidden="1">[1]A!#REF!</definedName>
    <definedName name="_3195_______________123Graph_LBL_AGRAFICO_1" hidden="1">[1]A!#REF!</definedName>
    <definedName name="_32_______123Graph_LBL_AGRAFICO_2" hidden="1">[1]A!#REF!</definedName>
    <definedName name="_320_______________________________________________________________________________________________________________123Graph_LBL_AGRAFICO_2" hidden="1">[1]A!#REF!</definedName>
    <definedName name="_3200_______________123Graph_LBL_AGRAFICO_2" hidden="1">[1]A!#REF!</definedName>
    <definedName name="_3205_______________123Graph_XGRAFICO_1" hidden="1">[1]A!#REF!</definedName>
    <definedName name="_3210_______________123Graph_XGRAFICO_2" hidden="1">[1]A!#REF!</definedName>
    <definedName name="_3215______________123Graph_AGRAFICO_1" hidden="1">[1]A!#REF!</definedName>
    <definedName name="_3220______________123Graph_AGRAFICO_2" hidden="1">[1]A!#REF!</definedName>
    <definedName name="_3225______________123Graph_LBL_AGRAFICO_1" hidden="1">[1]A!#REF!</definedName>
    <definedName name="_3230______________123Graph_LBL_AGRAFICO_2" hidden="1">[1]A!#REF!</definedName>
    <definedName name="_3235______________123Graph_XGRAFICO_1" hidden="1">[1]A!#REF!</definedName>
    <definedName name="_3240______________123Graph_XGRAFICO_2" hidden="1">[1]A!#REF!</definedName>
    <definedName name="_3245_____________123Graph_AGRAFICO_1" hidden="1">[1]A!#REF!</definedName>
    <definedName name="_325_______________________________________________________________________________________________________________123Graph_XGRAFICO_1" hidden="1">[1]A!#REF!</definedName>
    <definedName name="_325__123Graph_XGRAFICO_1" hidden="1">[1]A!#REF!</definedName>
    <definedName name="_3250_____________123Graph_AGRAFICO_2" hidden="1">[1]A!#REF!</definedName>
    <definedName name="_3255_____________123Graph_LBL_AGRAFICO_1" hidden="1">[1]A!#REF!</definedName>
    <definedName name="_3260_____________123Graph_LBL_AGRAFICO_2" hidden="1">[1]A!#REF!</definedName>
    <definedName name="_3265_____________123Graph_XGRAFICO_1" hidden="1">[1]A!#REF!</definedName>
    <definedName name="_3270_____________123Graph_XGRAFICO_2" hidden="1">[1]A!#REF!</definedName>
    <definedName name="_3275____________123Graph_AGRAFICO_1" hidden="1">[1]A!#REF!</definedName>
    <definedName name="_3280____________123Graph_AGRAFICO_2" hidden="1">[1]A!#REF!</definedName>
    <definedName name="_3285____________123Graph_LBL_AGRAFICO_1" hidden="1">[1]A!#REF!</definedName>
    <definedName name="_3290____________123Graph_LBL_AGRAFICO_2" hidden="1">[1]A!#REF!</definedName>
    <definedName name="_3295____________123Graph_XGRAFICO_1" hidden="1">[1]A!#REF!</definedName>
    <definedName name="_330_______________________________________________________________________________________________________________123Graph_XGRAFICO_2" hidden="1">[1]A!#REF!</definedName>
    <definedName name="_3300____________123Graph_XGRAFICO_2" hidden="1">[1]A!#REF!</definedName>
    <definedName name="_3305___________123Graph_AGRAFICO_1" hidden="1">[1]A!#REF!</definedName>
    <definedName name="_3310___________123Graph_AGRAFICO_2" hidden="1">[1]A!#REF!</definedName>
    <definedName name="_3315___________123Graph_LBL_AGRAFICO_1" hidden="1">[1]A!#REF!</definedName>
    <definedName name="_3320___________123Graph_LBL_AGRAFICO_2" hidden="1">[1]A!#REF!</definedName>
    <definedName name="_3325___________123Graph_XGRAFICO_1" hidden="1">[1]A!#REF!</definedName>
    <definedName name="_3330___________123Graph_XGRAFICO_2" hidden="1">[1]A!#REF!</definedName>
    <definedName name="_3335__________123Graph_AGRAFICO_1" hidden="1">[1]A!#REF!</definedName>
    <definedName name="_3340__________123Graph_AGRAFICO_2" hidden="1">[1]A!#REF!</definedName>
    <definedName name="_3345__________123Graph_LBL_AGRAFICO_1" hidden="1">[1]A!#REF!</definedName>
    <definedName name="_335______________________________________________________________________________________________________________123Graph_AGRAFICO_1" hidden="1">[1]A!#REF!</definedName>
    <definedName name="_3350__________123Graph_LBL_AGRAFICO_2" hidden="1">[1]A!#REF!</definedName>
    <definedName name="_3355__________123Graph_XGRAFICO_1" hidden="1">[1]A!#REF!</definedName>
    <definedName name="_3360__________123Graph_XGRAFICO_2" hidden="1">[1]A!#REF!</definedName>
    <definedName name="_3365_________123Graph_AGRAFICO_1" hidden="1">[1]A!#REF!</definedName>
    <definedName name="_3370_________123Graph_AGRAFICO_2" hidden="1">[1]A!#REF!</definedName>
    <definedName name="_3375_________123Graph_LBL_AGRAFICO_1" hidden="1">[1]A!#REF!</definedName>
    <definedName name="_3380_________123Graph_LBL_AGRAFICO_2" hidden="1">[1]A!#REF!</definedName>
    <definedName name="_3385_________123Graph_XGRAFICO_1" hidden="1">[1]A!#REF!</definedName>
    <definedName name="_3390_________123Graph_XGRAFICO_2" hidden="1">[1]A!#REF!</definedName>
    <definedName name="_3395________123Graph_AGRAFICO_1" hidden="1">[1]A!#REF!</definedName>
    <definedName name="_340______________________________________________________________________________________________________________123Graph_AGRAFICO_2" hidden="1">[1]A!#REF!</definedName>
    <definedName name="_3400________123Graph_AGRAFICO_2" hidden="1">[1]A!#REF!</definedName>
    <definedName name="_3405________123Graph_LBL_AGRAFICO_1" hidden="1">[1]A!#REF!</definedName>
    <definedName name="_3410________123Graph_LBL_AGRAFICO_2" hidden="1">[1]A!#REF!</definedName>
    <definedName name="_3415________123Graph_XGRAFICO_1" hidden="1">[1]A!#REF!</definedName>
    <definedName name="_3420________123Graph_XGRAFICO_2" hidden="1">[1]A!#REF!</definedName>
    <definedName name="_3425_______123Graph_AGRAFICO_1" hidden="1">[1]A!#REF!</definedName>
    <definedName name="_3430_______123Graph_AGRAFICO_2" hidden="1">[1]A!#REF!</definedName>
    <definedName name="_3435_______123Graph_LBL_AGRAFICO_1" hidden="1">[1]A!#REF!</definedName>
    <definedName name="_3440_______123Graph_LBL_AGRAFICO_2" hidden="1">[1]A!#REF!</definedName>
    <definedName name="_3445_______123Graph_XGRAFICO_1" hidden="1">[1]A!#REF!</definedName>
    <definedName name="_345______________________________________________________________________________________________________________123Graph_LBL_AGRAFICO_1" hidden="1">[1]A!#REF!</definedName>
    <definedName name="_3450_______123Graph_XGRAFICO_2" hidden="1">[1]A!#REF!</definedName>
    <definedName name="_3455______123Graph_AGRAFICO_1" hidden="1">[1]A!#REF!</definedName>
    <definedName name="_3460______123Graph_AGRAFICO_2" hidden="1">[1]A!#REF!</definedName>
    <definedName name="_3465______123Graph_LBL_AGRAFICO_1" hidden="1">[1]A!#REF!</definedName>
    <definedName name="_3470______123Graph_LBL_AGRAFICO_2" hidden="1">[1]A!#REF!</definedName>
    <definedName name="_3475______123Graph_XGRAFICO_1" hidden="1">[1]A!#REF!</definedName>
    <definedName name="_3480______123Graph_XGRAFICO_2" hidden="1">[1]A!#REF!</definedName>
    <definedName name="_3485_____123Graph_AGRAFICO_1" hidden="1">[1]A!#REF!</definedName>
    <definedName name="_3490_____123Graph_AGRAFICO_2" hidden="1">[1]A!#REF!</definedName>
    <definedName name="_3495_____123Graph_LBL_AGRAFICO_1" hidden="1">[1]A!#REF!</definedName>
    <definedName name="_35________________________________________________________________________________________________________________________123Graph_AGRAFICO_1" hidden="1">[1]A!#REF!</definedName>
    <definedName name="_350______________________________________________________________________________________________________________123Graph_LBL_AGRAFICO_2" hidden="1">[1]A!#REF!</definedName>
    <definedName name="_3500_____123Graph_LBL_AGRAFICO_2" hidden="1">[1]A!#REF!</definedName>
    <definedName name="_3505_____123Graph_XGRAFICO_1" hidden="1">[1]A!#REF!</definedName>
    <definedName name="_3510_____123Graph_XGRAFICO_2" hidden="1">[1]A!#REF!</definedName>
    <definedName name="_3515____123Graph_AGRAFICO_1" hidden="1">[1]A!#REF!</definedName>
    <definedName name="_3520____123Graph_AGRAFICO_2" hidden="1">[1]A!#REF!</definedName>
    <definedName name="_3525____123Graph_LBL_AGRAFICO_1" hidden="1">[1]A!#REF!</definedName>
    <definedName name="_3530____123Graph_LBL_AGRAFICO_2" hidden="1">[1]A!#REF!</definedName>
    <definedName name="_3535____123Graph_XGRAFICO_1" hidden="1">[1]A!#REF!</definedName>
    <definedName name="_3540____123Graph_XGRAFICO_2" hidden="1">[1]A!#REF!</definedName>
    <definedName name="_3545___123Graph_AGRAFICO_1" hidden="1">[1]A!#REF!</definedName>
    <definedName name="_355______________________________________________________________________________________________________________123Graph_XGRAFICO_1" hidden="1">[1]A!#REF!</definedName>
    <definedName name="_3550___123Graph_AGRAFICO_2" hidden="1">[1]A!#REF!</definedName>
    <definedName name="_3555___123Graph_LBL_AGRAFICO_1" hidden="1">[1]A!#REF!</definedName>
    <definedName name="_3560___123Graph_LBL_AGRAFICO_2" hidden="1">[1]A!#REF!</definedName>
    <definedName name="_3565___123Graph_XGRAFICO_1" hidden="1">[1]A!#REF!</definedName>
    <definedName name="_3570___123Graph_XGRAFICO_2" hidden="1">[1]A!#REF!</definedName>
    <definedName name="_3575__123Graph_AGRAFICO_1" hidden="1">[1]A!#REF!</definedName>
    <definedName name="_3580__123Graph_AGRAFICO_2" hidden="1">[1]A!#REF!</definedName>
    <definedName name="_3585__123Graph_LBL_AGRAFICO_1" hidden="1">[1]A!#REF!</definedName>
    <definedName name="_3590__123Graph_LBL_AGRAFICO_2" hidden="1">[1]A!#REF!</definedName>
    <definedName name="_3595__123Graph_XGRAFICO_1" hidden="1">[1]A!#REF!</definedName>
    <definedName name="_36__123Graph_XGRAFICO_2" hidden="1">[1]A!#REF!</definedName>
    <definedName name="_360______________________________________________________________________________________________________________123Graph_XGRAFICO_2" hidden="1">[1]A!#REF!</definedName>
    <definedName name="_3600__123Graph_XGRAFICO_2" hidden="1">[1]A!#REF!</definedName>
    <definedName name="_365_____________________________________________________________________________________________________________123Graph_AGRAFICO_1" hidden="1">[1]A!#REF!</definedName>
    <definedName name="_370_____________________________________________________________________________________________________________123Graph_AGRAFICO_2" hidden="1">[1]A!#REF!</definedName>
    <definedName name="_375_____________________________________________________________________________________________________________123Graph_LBL_AGRAFICO_1" hidden="1">[1]A!#REF!</definedName>
    <definedName name="_380_____________________________________________________________________________________________________________123Graph_LBL_AGRAFICO_2" hidden="1">[1]A!#REF!</definedName>
    <definedName name="_385_____________________________________________________________________________________________________________123Graph_XGRAFICO_1" hidden="1">[1]A!#REF!</definedName>
    <definedName name="_390_____________________________________________________________________________________________________________123Graph_XGRAFICO_2" hidden="1">[1]A!#REF!</definedName>
    <definedName name="_390__123Graph_XGRAFICO_2" hidden="1">[1]A!#REF!</definedName>
    <definedName name="_395____________________________________________________________________________________________________________123Graph_AGRAFICO_1" hidden="1">[1]A!#REF!</definedName>
    <definedName name="_4____123Graph_LBL_AGRAFICO_2" hidden="1">[1]A!#REF!</definedName>
    <definedName name="_4__123Graph_AGRAFICO_2" hidden="1">[1]A!#REF!</definedName>
    <definedName name="_4__123Graph_LBL_AGRAFICO_2" hidden="1">[1]A!#REF!</definedName>
    <definedName name="_40________________________________________________________________________________________________________________________123Graph_AGRAFICO_2" hidden="1">[1]A!#REF!</definedName>
    <definedName name="_40_______123Graph_XGRAFICO_1" hidden="1">[1]A!#REF!</definedName>
    <definedName name="_40__123Graph_LBL_AGRAFICO_2" hidden="1">[1]A!#REF!</definedName>
    <definedName name="_400____________________________________________________________________________________________________________123Graph_AGRAFICO_2" hidden="1">[1]A!#REF!</definedName>
    <definedName name="_405____________________________________________________________________________________________________________123Graph_LBL_AGRAFICO_1" hidden="1">[1]A!#REF!</definedName>
    <definedName name="_410____________________________________________________________________________________________________________123Graph_LBL_AGRAFICO_2" localSheetId="1" hidden="1">[1]A!#REF!</definedName>
    <definedName name="_410____________________________________________________________________________________________________________123Graph_LBL_AGRAFICO_2" hidden="1">[1]A!#REF!</definedName>
    <definedName name="_415____________________________________________________________________________________________________________123Graph_XGRAFICO_1" localSheetId="1" hidden="1">[1]A!#REF!</definedName>
    <definedName name="_415____________________________________________________________________________________________________________123Graph_XGRAFICO_1" hidden="1">[1]A!#REF!</definedName>
    <definedName name="_420____________________________________________________________________________________________________________123Graph_XGRAFICO_2" localSheetId="1" hidden="1">[1]A!#REF!</definedName>
    <definedName name="_420____________________________________________________________________________________________________________123Graph_XGRAFICO_2" hidden="1">[1]A!#REF!</definedName>
    <definedName name="_425___________________________________________________________________________________________________________123Graph_AGRAFICO_1" localSheetId="1" hidden="1">[1]A!#REF!</definedName>
    <definedName name="_425___________________________________________________________________________________________________________123Graph_AGRAFICO_1" hidden="1">[1]A!#REF!</definedName>
    <definedName name="_430___________________________________________________________________________________________________________123Graph_AGRAFICO_2" localSheetId="1" hidden="1">[1]A!#REF!</definedName>
    <definedName name="_430___________________________________________________________________________________________________________123Graph_AGRAFICO_2" hidden="1">[1]A!#REF!</definedName>
    <definedName name="_435___________________________________________________________________________________________________________123Graph_LBL_AGRAFICO_1" localSheetId="1" hidden="1">[1]A!#REF!</definedName>
    <definedName name="_435___________________________________________________________________________________________________________123Graph_LBL_AGRAFICO_1" hidden="1">[1]A!#REF!</definedName>
    <definedName name="_440___________________________________________________________________________________________________________123Graph_LBL_AGRAFICO_2" localSheetId="1" hidden="1">[1]A!#REF!</definedName>
    <definedName name="_440___________________________________________________________________________________________________________123Graph_LBL_AGRAFICO_2" hidden="1">[1]A!#REF!</definedName>
    <definedName name="_445___________________________________________________________________________________________________________123Graph_XGRAFICO_1" localSheetId="1" hidden="1">[1]A!#REF!</definedName>
    <definedName name="_445___________________________________________________________________________________________________________123Graph_XGRAFICO_1" hidden="1">[1]A!#REF!</definedName>
    <definedName name="_45________________________________________________________________________________________________________________________123Graph_LBL_AGRAFICO_1" localSheetId="1" hidden="1">[1]A!#REF!</definedName>
    <definedName name="_45________________________________________________________________________________________________________________________123Graph_LBL_AGRAFICO_1" hidden="1">[1]A!#REF!</definedName>
    <definedName name="_450___________________________________________________________________________________________________________123Graph_XGRAFICO_2" localSheetId="1" hidden="1">[1]A!#REF!</definedName>
    <definedName name="_450___________________________________________________________________________________________________________123Graph_XGRAFICO_2" hidden="1">[1]A!#REF!</definedName>
    <definedName name="_455__________________________________________________________________________________________________________123Graph_AGRAFICO_1" localSheetId="1" hidden="1">[1]A!#REF!</definedName>
    <definedName name="_455__________________________________________________________________________________________________________123Graph_AGRAFICO_1" hidden="1">[1]A!#REF!</definedName>
    <definedName name="_460__________________________________________________________________________________________________________123Graph_AGRAFICO_2" localSheetId="1" hidden="1">[1]A!#REF!</definedName>
    <definedName name="_460__________________________________________________________________________________________________________123Graph_AGRAFICO_2" hidden="1">[1]A!#REF!</definedName>
    <definedName name="_465__________________________________________________________________________________________________________123Graph_LBL_AGRAFICO_1" localSheetId="1" hidden="1">[1]A!#REF!</definedName>
    <definedName name="_465__________________________________________________________________________________________________________123Graph_LBL_AGRAFICO_1" hidden="1">[1]A!#REF!</definedName>
    <definedName name="_470__________________________________________________________________________________________________________123Graph_LBL_AGRAFICO_2" localSheetId="1" hidden="1">[1]A!#REF!</definedName>
    <definedName name="_470__________________________________________________________________________________________________________123Graph_LBL_AGRAFICO_2" hidden="1">[1]A!#REF!</definedName>
    <definedName name="_475__________________________________________________________________________________________________________123Graph_XGRAFICO_1" localSheetId="1" hidden="1">[1]A!#REF!</definedName>
    <definedName name="_475__________________________________________________________________________________________________________123Graph_XGRAFICO_1" hidden="1">[1]A!#REF!</definedName>
    <definedName name="_48_______123Graph_XGRAFICO_2" localSheetId="1" hidden="1">[1]A!#REF!</definedName>
    <definedName name="_48_______123Graph_XGRAFICO_2" hidden="1">[1]A!#REF!</definedName>
    <definedName name="_480__________________________________________________________________________________________________________123Graph_XGRAFICO_2" localSheetId="1" hidden="1">[1]A!#REF!</definedName>
    <definedName name="_480__________________________________________________________________________________________________________123Graph_XGRAFICO_2" hidden="1">[1]A!#REF!</definedName>
    <definedName name="_485_________________________________________________________________________________________________________123Graph_AGRAFICO_1" localSheetId="1" hidden="1">[1]A!#REF!</definedName>
    <definedName name="_485_________________________________________________________________________________________________________123Graph_AGRAFICO_1" hidden="1">[1]A!#REF!</definedName>
    <definedName name="_490_________________________________________________________________________________________________________123Graph_AGRAFICO_2" localSheetId="1" hidden="1">[1]A!#REF!</definedName>
    <definedName name="_490_________________________________________________________________________________________________________123Graph_AGRAFICO_2" hidden="1">[1]A!#REF!</definedName>
    <definedName name="_495_________________________________________________________________________________________________________123Graph_LBL_AGRAFICO_1" localSheetId="1" hidden="1">[1]A!#REF!</definedName>
    <definedName name="_495_________________________________________________________________________________________________________123Graph_LBL_AGRAFICO_1" hidden="1">[1]A!#REF!</definedName>
    <definedName name="_5_________________________________________________________________________________________________________________________123Graph_AGRAFICO_1" localSheetId="1" hidden="1">[1]A!#REF!</definedName>
    <definedName name="_5_________________________________________________________________________________________________________________________123Graph_AGRAFICO_1" hidden="1">[1]A!#REF!</definedName>
    <definedName name="_5____123Graph_XGRAFICO_1" localSheetId="1" hidden="1">[1]A!#REF!</definedName>
    <definedName name="_5____123Graph_XGRAFICO_1" hidden="1">[1]A!#REF!</definedName>
    <definedName name="_5__123Graph_XGRAFICO_1" localSheetId="1" hidden="1">[1]A!#REF!</definedName>
    <definedName name="_5__123Graph_XGRAFICO_1" hidden="1">[1]A!#REF!</definedName>
    <definedName name="_50________________________________________________________________________________________________________________________123Graph_LBL_AGRAFICO_2" localSheetId="1" hidden="1">[1]A!#REF!</definedName>
    <definedName name="_50________________________________________________________________________________________________________________________123Graph_LBL_AGRAFICO_2" hidden="1">[1]A!#REF!</definedName>
    <definedName name="_50__123Graph_XGRAFICO_1" localSheetId="1" hidden="1">[1]A!#REF!</definedName>
    <definedName name="_50__123Graph_XGRAFICO_1" hidden="1">[1]A!#REF!</definedName>
    <definedName name="_500_________________________________________________________________________________________________________123Graph_LBL_AGRAFICO_2" localSheetId="1" hidden="1">[1]A!#REF!</definedName>
    <definedName name="_500_________________________________________________________________________________________________________123Graph_LBL_AGRAFICO_2" hidden="1">[1]A!#REF!</definedName>
    <definedName name="_505_________________________________________________________________________________________________________123Graph_XGRAFICO_1" localSheetId="1" hidden="1">[1]A!#REF!</definedName>
    <definedName name="_505_________________________________________________________________________________________________________123Graph_XGRAFICO_1" hidden="1">[1]A!#REF!</definedName>
    <definedName name="_510_________________________________________________________________________________________________________123Graph_XGRAFICO_2" localSheetId="1" hidden="1">[1]A!#REF!</definedName>
    <definedName name="_510_________________________________________________________________________________________________________123Graph_XGRAFICO_2" hidden="1">[1]A!#REF!</definedName>
    <definedName name="_515________________________________________________________________________________________________________123Graph_AGRAFICO_1" localSheetId="1" hidden="1">[1]A!#REF!</definedName>
    <definedName name="_515________________________________________________________________________________________________________123Graph_AGRAFICO_1" hidden="1">[1]A!#REF!</definedName>
    <definedName name="_520________________________________________________________________________________________________________123Graph_AGRAFICO_2" localSheetId="1" hidden="1">[1]A!#REF!</definedName>
    <definedName name="_520________________________________________________________________________________________________________123Graph_AGRAFICO_2" hidden="1">[1]A!#REF!</definedName>
    <definedName name="_525________________________________________________________________________________________________________123Graph_LBL_AGRAFICO_1" localSheetId="1" hidden="1">[1]A!#REF!</definedName>
    <definedName name="_525________________________________________________________________________________________________________123Graph_LBL_AGRAFICO_1" hidden="1">[1]A!#REF!</definedName>
    <definedName name="_530________________________________________________________________________________________________________123Graph_LBL_AGRAFICO_2" localSheetId="1" hidden="1">[1]A!#REF!</definedName>
    <definedName name="_530________________________________________________________________________________________________________123Graph_LBL_AGRAFICO_2" hidden="1">[1]A!#REF!</definedName>
    <definedName name="_535________________________________________________________________________________________________________123Graph_XGRAFICO_1" localSheetId="1" hidden="1">[1]A!#REF!</definedName>
    <definedName name="_535________________________________________________________________________________________________________123Graph_XGRAFICO_1" hidden="1">[1]A!#REF!</definedName>
    <definedName name="_540________________________________________________________________________________________________________123Graph_XGRAFICO_2" localSheetId="1" hidden="1">[1]A!#REF!</definedName>
    <definedName name="_540________________________________________________________________________________________________________123Graph_XGRAFICO_2" hidden="1">[1]A!#REF!</definedName>
    <definedName name="_545_______________________________________________________________________________________________________123Graph_AGRAFICO_1" localSheetId="1" hidden="1">[1]A!#REF!</definedName>
    <definedName name="_545_______________________________________________________________________________________________________123Graph_AGRAFICO_1" hidden="1">[1]A!#REF!</definedName>
    <definedName name="_55________________________________________________________________________________________________________________________123Graph_XGRAFICO_1" localSheetId="1" hidden="1">[1]A!#REF!</definedName>
    <definedName name="_55________________________________________________________________________________________________________________________123Graph_XGRAFICO_1" hidden="1">[1]A!#REF!</definedName>
    <definedName name="_550_______________________________________________________________________________________________________123Graph_AGRAFICO_2" localSheetId="1" hidden="1">[1]A!#REF!</definedName>
    <definedName name="_550_______________________________________________________________________________________________________123Graph_AGRAFICO_2" hidden="1">[1]A!#REF!</definedName>
    <definedName name="_555_______________________________________________________________________________________________________123Graph_LBL_AGRAFICO_1" localSheetId="1" hidden="1">[1]A!#REF!</definedName>
    <definedName name="_555_______________________________________________________________________________________________________123Graph_LBL_AGRAFICO_1" hidden="1">[1]A!#REF!</definedName>
    <definedName name="_56______123Graph_AGRAFICO_1" localSheetId="1" hidden="1">[1]A!#REF!</definedName>
    <definedName name="_56______123Graph_AGRAFICO_1" hidden="1">[1]A!#REF!</definedName>
    <definedName name="_560_______________________________________________________________________________________________________123Graph_LBL_AGRAFICO_2" localSheetId="1" hidden="1">[1]A!#REF!</definedName>
    <definedName name="_560_______________________________________________________________________________________________________123Graph_LBL_AGRAFICO_2" hidden="1">[1]A!#REF!</definedName>
    <definedName name="_565_______________________________________________________________________________________________________123Graph_XGRAFICO_1" localSheetId="1" hidden="1">[1]A!#REF!</definedName>
    <definedName name="_565_______________________________________________________________________________________________________123Graph_XGRAFICO_1" hidden="1">[1]A!#REF!</definedName>
    <definedName name="_570_______________________________________________________________________________________________________123Graph_XGRAFICO_2" localSheetId="1" hidden="1">[1]A!#REF!</definedName>
    <definedName name="_570_______________________________________________________________________________________________________123Graph_XGRAFICO_2" hidden="1">[1]A!#REF!</definedName>
    <definedName name="_575______________________________________________________________________________________________________123Graph_AGRAFICO_1" localSheetId="1" hidden="1">[1]A!#REF!</definedName>
    <definedName name="_575______________________________________________________________________________________________________123Graph_AGRAFICO_1" hidden="1">[1]A!#REF!</definedName>
    <definedName name="_580______________________________________________________________________________________________________123Graph_AGRAFICO_2" localSheetId="1" hidden="1">[1]A!#REF!</definedName>
    <definedName name="_580______________________________________________________________________________________________________123Graph_AGRAFICO_2" hidden="1">[1]A!#REF!</definedName>
    <definedName name="_585______________________________________________________________________________________________________123Graph_LBL_AGRAFICO_1" localSheetId="1" hidden="1">[1]A!#REF!</definedName>
    <definedName name="_585______________________________________________________________________________________________________123Graph_LBL_AGRAFICO_1" hidden="1">[1]A!#REF!</definedName>
    <definedName name="_590______________________________________________________________________________________________________123Graph_LBL_AGRAFICO_2" localSheetId="1" hidden="1">[1]A!#REF!</definedName>
    <definedName name="_590______________________________________________________________________________________________________123Graph_LBL_AGRAFICO_2" hidden="1">[1]A!#REF!</definedName>
    <definedName name="_595______________________________________________________________________________________________________123Graph_XGRAFICO_1" localSheetId="1" hidden="1">[1]A!#REF!</definedName>
    <definedName name="_595______________________________________________________________________________________________________123Graph_XGRAFICO_1" hidden="1">[1]A!#REF!</definedName>
    <definedName name="_6____123Graph_XGRAFICO_2" localSheetId="1" hidden="1">[1]A!#REF!</definedName>
    <definedName name="_6____123Graph_XGRAFICO_2" hidden="1">[1]A!#REF!</definedName>
    <definedName name="_6__123Graph_AGRAFICO_1" localSheetId="1" hidden="1">[1]A!#REF!</definedName>
    <definedName name="_6__123Graph_AGRAFICO_1" hidden="1">[1]A!#REF!</definedName>
    <definedName name="_6__123Graph_LBL_AGRAFICO_1" localSheetId="1" hidden="1">[1]A!#REF!</definedName>
    <definedName name="_6__123Graph_LBL_AGRAFICO_1" hidden="1">[1]A!#REF!</definedName>
    <definedName name="_6__123Graph_XGRAFICO_2" localSheetId="1" hidden="1">[1]A!#REF!</definedName>
    <definedName name="_6__123Graph_XGRAFICO_2" hidden="1">[1]A!#REF!</definedName>
    <definedName name="_60________________________________________________________________________________________________________________________123Graph_XGRAFICO_2" localSheetId="1" hidden="1">[1]A!#REF!</definedName>
    <definedName name="_60________________________________________________________________________________________________________________________123Graph_XGRAFICO_2" hidden="1">[1]A!#REF!</definedName>
    <definedName name="_60__123Graph_XGRAFICO_2" localSheetId="1" hidden="1">[1]A!#REF!</definedName>
    <definedName name="_60__123Graph_XGRAFICO_2" hidden="1">[1]A!#REF!</definedName>
    <definedName name="_600______________________________________________________________________________________________________123Graph_XGRAFICO_2" localSheetId="1" hidden="1">[1]A!#REF!</definedName>
    <definedName name="_600______________________________________________________________________________________________________123Graph_XGRAFICO_2" hidden="1">[1]A!#REF!</definedName>
    <definedName name="_605_____________________________________________________________________________________________________123Graph_AGRAFICO_1" localSheetId="1" hidden="1">[1]A!#REF!</definedName>
    <definedName name="_605_____________________________________________________________________________________________________123Graph_AGRAFICO_1" hidden="1">[1]A!#REF!</definedName>
    <definedName name="_610_____________________________________________________________________________________________________123Graph_AGRAFICO_2" localSheetId="1" hidden="1">[1]A!#REF!</definedName>
    <definedName name="_610_____________________________________________________________________________________________________123Graph_AGRAFICO_2" hidden="1">[1]A!#REF!</definedName>
    <definedName name="_615_____________________________________________________________________________________________________123Graph_LBL_AGRAFICO_1" localSheetId="1" hidden="1">[1]A!#REF!</definedName>
    <definedName name="_615_____________________________________________________________________________________________________123Graph_LBL_AGRAFICO_1" hidden="1">[1]A!#REF!</definedName>
    <definedName name="_620_____________________________________________________________________________________________________123Graph_LBL_AGRAFICO_2" localSheetId="1" hidden="1">[1]A!#REF!</definedName>
    <definedName name="_620_____________________________________________________________________________________________________123Graph_LBL_AGRAFICO_2" hidden="1">[1]A!#REF!</definedName>
    <definedName name="_625_____________________________________________________________________________________________________123Graph_XGRAFICO_1" localSheetId="1" hidden="1">[1]A!#REF!</definedName>
    <definedName name="_625_____________________________________________________________________________________________________123Graph_XGRAFICO_1" hidden="1">[1]A!#REF!</definedName>
    <definedName name="_630_____________________________________________________________________________________________________123Graph_XGRAFICO_2" localSheetId="1" hidden="1">[1]A!#REF!</definedName>
    <definedName name="_630_____________________________________________________________________________________________________123Graph_XGRAFICO_2" hidden="1">[1]A!#REF!</definedName>
    <definedName name="_635____________________________________________________________________________________________________123Graph_AGRAFICO_1" localSheetId="1" hidden="1">[1]A!#REF!</definedName>
    <definedName name="_635____________________________________________________________________________________________________123Graph_AGRAFICO_1" hidden="1">[1]A!#REF!</definedName>
    <definedName name="_64______123Graph_AGRAFICO_2" localSheetId="1" hidden="1">[1]A!#REF!</definedName>
    <definedName name="_64______123Graph_AGRAFICO_2" hidden="1">[1]A!#REF!</definedName>
    <definedName name="_640____________________________________________________________________________________________________123Graph_AGRAFICO_2" localSheetId="1" hidden="1">[1]A!#REF!</definedName>
    <definedName name="_640____________________________________________________________________________________________________123Graph_AGRAFICO_2" hidden="1">[1]A!#REF!</definedName>
    <definedName name="_645____________________________________________________________________________________________________123Graph_LBL_AGRAFICO_1" localSheetId="1" hidden="1">[1]A!#REF!</definedName>
    <definedName name="_645____________________________________________________________________________________________________123Graph_LBL_AGRAFICO_1" hidden="1">[1]A!#REF!</definedName>
    <definedName name="_65_______________________________________________________________________________________________________________________123Graph_AGRAFICO_1" localSheetId="1" hidden="1">[1]A!#REF!</definedName>
    <definedName name="_65_______________________________________________________________________________________________________________________123Graph_AGRAFICO_1" hidden="1">[1]A!#REF!</definedName>
    <definedName name="_65__123Graph_AGRAFICO_1" localSheetId="1" hidden="1">[1]A!#REF!</definedName>
    <definedName name="_65__123Graph_AGRAFICO_1" hidden="1">[1]A!#REF!</definedName>
    <definedName name="_650____________________________________________________________________________________________________123Graph_LBL_AGRAFICO_2" localSheetId="1" hidden="1">[1]A!#REF!</definedName>
    <definedName name="_650____________________________________________________________________________________________________123Graph_LBL_AGRAFICO_2" hidden="1">[1]A!#REF!</definedName>
    <definedName name="_655____________________________________________________________________________________________________123Graph_XGRAFICO_1" localSheetId="1" hidden="1">[1]A!#REF!</definedName>
    <definedName name="_655____________________________________________________________________________________________________123Graph_XGRAFICO_1" hidden="1">[1]A!#REF!</definedName>
    <definedName name="_660____________________________________________________________________________________________________123Graph_XGRAFICO_2" localSheetId="1" hidden="1">[1]A!#REF!</definedName>
    <definedName name="_660____________________________________________________________________________________________________123Graph_XGRAFICO_2" hidden="1">[1]A!#REF!</definedName>
    <definedName name="_665___________________________________________________________________________________________________123Graph_AGRAFICO_1" localSheetId="1" hidden="1">[1]A!#REF!</definedName>
    <definedName name="_665___________________________________________________________________________________________________123Graph_AGRAFICO_1" hidden="1">[1]A!#REF!</definedName>
    <definedName name="_670___________________________________________________________________________________________________123Graph_AGRAFICO_2" localSheetId="1" hidden="1">[1]A!#REF!</definedName>
    <definedName name="_670___________________________________________________________________________________________________123Graph_AGRAFICO_2" hidden="1">[1]A!#REF!</definedName>
    <definedName name="_675___________________________________________________________________________________________________123Graph_LBL_AGRAFICO_1" localSheetId="1" hidden="1">[1]A!#REF!</definedName>
    <definedName name="_675___________________________________________________________________________________________________123Graph_LBL_AGRAFICO_1" hidden="1">[1]A!#REF!</definedName>
    <definedName name="_680___________________________________________________________________________________________________123Graph_LBL_AGRAFICO_2" localSheetId="1" hidden="1">[1]A!#REF!</definedName>
    <definedName name="_680___________________________________________________________________________________________________123Graph_LBL_AGRAFICO_2" hidden="1">[1]A!#REF!</definedName>
    <definedName name="_685___________________________________________________________________________________________________123Graph_XGRAFICO_1" localSheetId="1" hidden="1">[1]A!#REF!</definedName>
    <definedName name="_685___________________________________________________________________________________________________123Graph_XGRAFICO_1" hidden="1">[1]A!#REF!</definedName>
    <definedName name="_690___________________________________________________________________________________________________123Graph_XGRAFICO_2" localSheetId="1" hidden="1">[1]A!#REF!</definedName>
    <definedName name="_690___________________________________________________________________________________________________123Graph_XGRAFICO_2" hidden="1">[1]A!#REF!</definedName>
    <definedName name="_695__________________________________________________________________________________________________123Graph_AGRAFICO_1" localSheetId="1" hidden="1">[1]A!#REF!</definedName>
    <definedName name="_695__________________________________________________________________________________________________123Graph_AGRAFICO_1" hidden="1">[1]A!#REF!</definedName>
    <definedName name="_7___123Graph_AGRAFICO_1" localSheetId="1" hidden="1">[1]A!#REF!</definedName>
    <definedName name="_7___123Graph_AGRAFICO_1" hidden="1">[1]A!#REF!</definedName>
    <definedName name="_70_______________________________________________________________________________________________________________________123Graph_AGRAFICO_2" localSheetId="1" hidden="1">[1]A!#REF!</definedName>
    <definedName name="_70_______________________________________________________________________________________________________________________123Graph_AGRAFICO_2" hidden="1">[1]A!#REF!</definedName>
    <definedName name="_700__________________________________________________________________________________________________123Graph_AGRAFICO_2" localSheetId="1" hidden="1">[1]A!#REF!</definedName>
    <definedName name="_700__________________________________________________________________________________________________123Graph_AGRAFICO_2" hidden="1">[1]A!#REF!</definedName>
    <definedName name="_705__________________________________________________________________________________________________123Graph_LBL_AGRAFICO_1" localSheetId="1" hidden="1">[1]A!#REF!</definedName>
    <definedName name="_705__________________________________________________________________________________________________123Graph_LBL_AGRAFICO_1" hidden="1">[1]A!#REF!</definedName>
    <definedName name="_710__________________________________________________________________________________________________123Graph_LBL_AGRAFICO_2" localSheetId="1" hidden="1">[1]A!#REF!</definedName>
    <definedName name="_710__________________________________________________________________________________________________123Graph_LBL_AGRAFICO_2" hidden="1">[1]A!#REF!</definedName>
    <definedName name="_715__________________________________________________________________________________________________123Graph_XGRAFICO_1" localSheetId="1" hidden="1">[1]A!#REF!</definedName>
    <definedName name="_715__________________________________________________________________________________________________123Graph_XGRAFICO_1" hidden="1">[1]A!#REF!</definedName>
    <definedName name="_72______123Graph_LBL_AGRAFICO_1" localSheetId="1" hidden="1">[1]A!#REF!</definedName>
    <definedName name="_72______123Graph_LBL_AGRAFICO_1" hidden="1">[1]A!#REF!</definedName>
    <definedName name="_720__________________________________________________________________________________________________123Graph_XGRAFICO_2" localSheetId="1" hidden="1">[1]A!#REF!</definedName>
    <definedName name="_720__________________________________________________________________________________________________123Graph_XGRAFICO_2" hidden="1">[1]A!#REF!</definedName>
    <definedName name="_725_________________________________________________________________________________________________123Graph_AGRAFICO_1" localSheetId="1" hidden="1">[1]A!#REF!</definedName>
    <definedName name="_725_________________________________________________________________________________________________123Graph_AGRAFICO_1" hidden="1">[1]A!#REF!</definedName>
    <definedName name="_730_________________________________________________________________________________________________123Graph_AGRAFICO_2" localSheetId="1" hidden="1">[1]A!#REF!</definedName>
    <definedName name="_730_________________________________________________________________________________________________123Graph_AGRAFICO_2" hidden="1">[1]A!#REF!</definedName>
    <definedName name="_735_________________________________________________________________________________________________123Graph_LBL_AGRAFICO_1" localSheetId="1" hidden="1">[1]A!#REF!</definedName>
    <definedName name="_735_________________________________________________________________________________________________123Graph_LBL_AGRAFICO_1" hidden="1">[1]A!#REF!</definedName>
    <definedName name="_740_________________________________________________________________________________________________123Graph_LBL_AGRAFICO_2" localSheetId="1" hidden="1">[1]A!#REF!</definedName>
    <definedName name="_740_________________________________________________________________________________________________123Graph_LBL_AGRAFICO_2" hidden="1">[1]A!#REF!</definedName>
    <definedName name="_745_________________________________________________________________________________________________123Graph_XGRAFICO_1" localSheetId="1" hidden="1">[1]A!#REF!</definedName>
    <definedName name="_745_________________________________________________________________________________________________123Graph_XGRAFICO_1" hidden="1">[1]A!#REF!</definedName>
    <definedName name="_75_______________________________________________________________________________________________________________________123Graph_LBL_AGRAFICO_1" localSheetId="1" hidden="1">[1]A!#REF!</definedName>
    <definedName name="_75_______________________________________________________________________________________________________________________123Graph_LBL_AGRAFICO_1" hidden="1">[1]A!#REF!</definedName>
    <definedName name="_750_________________________________________________________________________________________________123Graph_XGRAFICO_2" localSheetId="1" hidden="1">[1]A!#REF!</definedName>
    <definedName name="_750_________________________________________________________________________________________________123Graph_XGRAFICO_2" hidden="1">[1]A!#REF!</definedName>
    <definedName name="_755________________________________________________________________________________________________123Graph_AGRAFICO_1" localSheetId="1" hidden="1">[1]A!#REF!</definedName>
    <definedName name="_755________________________________________________________________________________________________123Graph_AGRAFICO_1" hidden="1">[1]A!#REF!</definedName>
    <definedName name="_760________________________________________________________________________________________________123Graph_AGRAFICO_2" localSheetId="1" hidden="1">[1]A!#REF!</definedName>
    <definedName name="_760________________________________________________________________________________________________123Graph_AGRAFICO_2" hidden="1">[1]A!#REF!</definedName>
    <definedName name="_765________________________________________________________________________________________________123Graph_LBL_AGRAFICO_1" localSheetId="1" hidden="1">[1]A!#REF!</definedName>
    <definedName name="_765________________________________________________________________________________________________123Graph_LBL_AGRAFICO_1" hidden="1">[1]A!#REF!</definedName>
    <definedName name="_770________________________________________________________________________________________________123Graph_LBL_AGRAFICO_2" localSheetId="1" hidden="1">[1]A!#REF!</definedName>
    <definedName name="_770________________________________________________________________________________________________123Graph_LBL_AGRAFICO_2" hidden="1">[1]A!#REF!</definedName>
    <definedName name="_775________________________________________________________________________________________________123Graph_XGRAFICO_1" localSheetId="1" hidden="1">[1]A!#REF!</definedName>
    <definedName name="_775________________________________________________________________________________________________123Graph_XGRAFICO_1" hidden="1">[1]A!#REF!</definedName>
    <definedName name="_780________________________________________________________________________________________________123Graph_XGRAFICO_2" localSheetId="1" hidden="1">[1]A!#REF!</definedName>
    <definedName name="_780________________________________________________________________________________________________123Graph_XGRAFICO_2" hidden="1">[1]A!#REF!</definedName>
    <definedName name="_785_______________________________________________________________________________________________123Graph_AGRAFICO_1" localSheetId="1" hidden="1">[1]A!#REF!</definedName>
    <definedName name="_785_______________________________________________________________________________________________123Graph_AGRAFICO_1" hidden="1">[1]A!#REF!</definedName>
    <definedName name="_790_______________________________________________________________________________________________123Graph_AGRAFICO_2" localSheetId="1" hidden="1">[1]A!#REF!</definedName>
    <definedName name="_790_______________________________________________________________________________________________123Graph_AGRAFICO_2" hidden="1">[1]A!#REF!</definedName>
    <definedName name="_795_______________________________________________________________________________________________123Graph_LBL_AGRAFICO_1" localSheetId="1" hidden="1">[1]A!#REF!</definedName>
    <definedName name="_795_______________________________________________________________________________________________123Graph_LBL_AGRAFICO_1" hidden="1">[1]A!#REF!</definedName>
    <definedName name="_8_______123Graph_AGRAFICO_1" localSheetId="1" hidden="1">[1]A!#REF!</definedName>
    <definedName name="_8_______123Graph_AGRAFICO_1" hidden="1">[1]A!#REF!</definedName>
    <definedName name="_8___123Graph_AGRAFICO_2" localSheetId="1" hidden="1">[1]A!#REF!</definedName>
    <definedName name="_8___123Graph_AGRAFICO_2" hidden="1">[1]A!#REF!</definedName>
    <definedName name="_8__123Graph_LBL_AGRAFICO_2" localSheetId="1" hidden="1">[1]A!#REF!</definedName>
    <definedName name="_8__123Graph_LBL_AGRAFICO_2" hidden="1">[1]A!#REF!</definedName>
    <definedName name="_80_______________________________________________________________________________________________________________________123Graph_LBL_AGRAFICO_2" localSheetId="1" hidden="1">[1]A!#REF!</definedName>
    <definedName name="_80_______________________________________________________________________________________________________________________123Graph_LBL_AGRAFICO_2" hidden="1">[1]A!#REF!</definedName>
    <definedName name="_80______123Graph_LBL_AGRAFICO_2" localSheetId="1" hidden="1">[1]A!#REF!</definedName>
    <definedName name="_80______123Graph_LBL_AGRAFICO_2" hidden="1">[1]A!#REF!</definedName>
    <definedName name="_800_______________________________________________________________________________________________123Graph_LBL_AGRAFICO_2" localSheetId="1" hidden="1">[1]A!#REF!</definedName>
    <definedName name="_800_______________________________________________________________________________________________123Graph_LBL_AGRAFICO_2" hidden="1">[1]A!#REF!</definedName>
    <definedName name="_805_______________________________________________________________________________________________123Graph_XGRAFICO_1" localSheetId="1" hidden="1">[1]A!#REF!</definedName>
    <definedName name="_805_______________________________________________________________________________________________123Graph_XGRAFICO_1" hidden="1">[1]A!#REF!</definedName>
    <definedName name="_810_______________________________________________________________________________________________123Graph_XGRAFICO_2" localSheetId="1" hidden="1">[1]A!#REF!</definedName>
    <definedName name="_810_______________________________________________________________________________________________123Graph_XGRAFICO_2" hidden="1">[1]A!#REF!</definedName>
    <definedName name="_815______________________________________________________________________________________________123Graph_AGRAFICO_1" localSheetId="1" hidden="1">[1]A!#REF!</definedName>
    <definedName name="_815______________________________________________________________________________________________123Graph_AGRAFICO_1" hidden="1">[1]A!#REF!</definedName>
    <definedName name="_820______________________________________________________________________________________________123Graph_AGRAFICO_2" localSheetId="1" hidden="1">[1]A!#REF!</definedName>
    <definedName name="_820______________________________________________________________________________________________123Graph_AGRAFICO_2" hidden="1">[1]A!#REF!</definedName>
    <definedName name="_825______________________________________________________________________________________________123Graph_LBL_AGRAFICO_1" hidden="1">[1]A!#REF!</definedName>
    <definedName name="_830______________________________________________________________________________________________123Graph_LBL_AGRAFICO_2" hidden="1">[1]A!#REF!</definedName>
    <definedName name="_835______________________________________________________________________________________________123Graph_XGRAFICO_1" hidden="1">[1]A!#REF!</definedName>
    <definedName name="_840______________________________________________________________________________________________123Graph_XGRAFICO_2" hidden="1">[1]A!#REF!</definedName>
    <definedName name="_845_____________________________________________________________________________________________123Graph_AGRAFICO_1" hidden="1">[1]A!#REF!</definedName>
    <definedName name="_85_______________________________________________________________________________________________________________________123Graph_XGRAFICO_1" hidden="1">[1]A!#REF!</definedName>
    <definedName name="_850_____________________________________________________________________________________________123Graph_AGRAFICO_2" hidden="1">[1]A!#REF!</definedName>
    <definedName name="_855_____________________________________________________________________________________________123Graph_LBL_AGRAFICO_1" hidden="1">[1]A!#REF!</definedName>
    <definedName name="_860_____________________________________________________________________________________________123Graph_LBL_AGRAFICO_2" hidden="1">[1]A!#REF!</definedName>
    <definedName name="_865_____________________________________________________________________________________________123Graph_XGRAFICO_1" hidden="1">[1]A!#REF!</definedName>
    <definedName name="_870_____________________________________________________________________________________________123Graph_XGRAFICO_2" hidden="1">[1]A!#REF!</definedName>
    <definedName name="_875____________________________________________________________________________________________123Graph_AGRAFICO_1" hidden="1">[1]A!#REF!</definedName>
    <definedName name="_88______123Graph_XGRAFICO_1" hidden="1">[1]A!#REF!</definedName>
    <definedName name="_880____________________________________________________________________________________________123Graph_AGRAFICO_2" hidden="1">[1]A!#REF!</definedName>
    <definedName name="_885____________________________________________________________________________________________123Graph_LBL_AGRAFICO_1" hidden="1">[1]A!#REF!</definedName>
    <definedName name="_890____________________________________________________________________________________________123Graph_LBL_AGRAFICO_2" hidden="1">[1]A!#REF!</definedName>
    <definedName name="_895____________________________________________________________________________________________123Graph_XGRAFICO_1" hidden="1">[1]A!#REF!</definedName>
    <definedName name="_9___123Graph_LBL_AGRAFICO_1" hidden="1">[1]A!#REF!</definedName>
    <definedName name="_90_______________________________________________________________________________________________________________________123Graph_XGRAFICO_2" hidden="1">[1]A!#REF!</definedName>
    <definedName name="_900____________________________________________________________________________________________123Graph_XGRAFICO_2" hidden="1">[1]A!#REF!</definedName>
    <definedName name="_905___________________________________________________________________________________________123Graph_AGRAFICO_1" hidden="1">[1]A!#REF!</definedName>
    <definedName name="_910___________________________________________________________________________________________123Graph_AGRAFICO_2" hidden="1">[1]A!#REF!</definedName>
    <definedName name="_915___________________________________________________________________________________________123Graph_LBL_AGRAFICO_1" hidden="1">[1]A!#REF!</definedName>
    <definedName name="_920___________________________________________________________________________________________123Graph_LBL_AGRAFICO_2" hidden="1">[1]A!#REF!</definedName>
    <definedName name="_925___________________________________________________________________________________________123Graph_XGRAFICO_1" hidden="1">[1]A!#REF!</definedName>
    <definedName name="_930___________________________________________________________________________________________123Graph_XGRAFICO_2" hidden="1">[1]A!#REF!</definedName>
    <definedName name="_935__________________________________________________________________________________________123Graph_AGRAFICO_1" hidden="1">[1]A!#REF!</definedName>
    <definedName name="_940__________________________________________________________________________________________123Graph_AGRAFICO_2" hidden="1">[1]A!#REF!</definedName>
    <definedName name="_945__________________________________________________________________________________________123Graph_LBL_AGRAFICO_1" hidden="1">[1]A!#REF!</definedName>
    <definedName name="_95______________________________________________________________________________________________________________________123Graph_AGRAFICO_1" hidden="1">[1]A!#REF!</definedName>
    <definedName name="_950__________________________________________________________________________________________123Graph_LBL_AGRAFICO_2" hidden="1">[1]A!#REF!</definedName>
    <definedName name="_955__________________________________________________________________________________________123Graph_XGRAFICO_1" hidden="1">[1]A!#REF!</definedName>
    <definedName name="_96______123Graph_XGRAFICO_2" hidden="1">[1]A!#REF!</definedName>
    <definedName name="_960__________________________________________________________________________________________123Graph_XGRAFICO_2" hidden="1">[1]A!#REF!</definedName>
    <definedName name="_965_________________________________________________________________________________________123Graph_AGRAFICO_1" hidden="1">[1]A!#REF!</definedName>
    <definedName name="_970_________________________________________________________________________________________123Graph_AGRAFICO_2" hidden="1">[1]A!#REF!</definedName>
    <definedName name="_975_________________________________________________________________________________________123Graph_LBL_AGRAFICO_1" hidden="1">[1]A!#REF!</definedName>
    <definedName name="_980_________________________________________________________________________________________123Graph_LBL_AGRAFICO_2" hidden="1">[1]A!#REF!</definedName>
    <definedName name="_985_________________________________________________________________________________________123Graph_XGRAFICO_1" hidden="1">[1]A!#REF!</definedName>
    <definedName name="_990_________________________________________________________________________________________123Graph_XGRAFICO_2" hidden="1">[1]A!#REF!</definedName>
    <definedName name="_995________________________________________________________________________________________123Graph_AGRAFICO_1" hidden="1">[1]A!#REF!</definedName>
    <definedName name="_DIC01" localSheetId="1">#REF!</definedName>
    <definedName name="_DIC01">#REF!</definedName>
    <definedName name="_Fill" hidden="1">[3]Quantity!#REF!</definedName>
    <definedName name="_xlnm._FilterDatabase" localSheetId="0" hidden="1">COM_RSA!$B$8:$I$309</definedName>
    <definedName name="_Key1" hidden="1">[3]Quantity!#REF!</definedName>
    <definedName name="_Order1" hidden="1">255</definedName>
    <definedName name="_Order2" hidden="1">255</definedName>
    <definedName name="_Parse_Out" hidden="1">[3]Quantity!#REF!</definedName>
    <definedName name="_R" localSheetId="1">#REF!</definedName>
    <definedName name="_R">#REF!</definedName>
    <definedName name="_Rev4">[4]Informacion!$B$13</definedName>
    <definedName name="_Sort" hidden="1">[3]Quantity!#REF!</definedName>
    <definedName name="_Toc245546194_1">'[5]pres electrico'!#REF!</definedName>
    <definedName name="_Toc52538304" localSheetId="1">#REF!</definedName>
    <definedName name="_Toc52538304">#REF!</definedName>
    <definedName name="_vol124" hidden="1">[1]A!#REF!</definedName>
    <definedName name="a" localSheetId="1">#REF!</definedName>
    <definedName name="a">#REF!</definedName>
    <definedName name="A_impresión_IM" localSheetId="1">#REF!</definedName>
    <definedName name="A_impresión_IM">#REF!</definedName>
    <definedName name="ACLARACIONES" localSheetId="2" hidden="1">{"OTHER",#N/A,TRUE,"OTHER";"RACK",#N/A,TRUE,"RACK"}</definedName>
    <definedName name="ACLARACIONES" localSheetId="3" hidden="1">{"OTHER",#N/A,TRUE,"OTHER";"RACK",#N/A,TRUE,"RACK"}</definedName>
    <definedName name="ACLARACIONES" localSheetId="1" hidden="1">{"OTHER",#N/A,TRUE,"OTHER";"RACK",#N/A,TRUE,"RACK"}</definedName>
    <definedName name="ACLARACIONES" hidden="1">{"OTHER",#N/A,TRUE,"OTHER";"RACK",#N/A,TRUE,"RACK"}</definedName>
    <definedName name="adfsdfew" hidden="1">[1]A!#REF!</definedName>
    <definedName name="afco1" localSheetId="1">#REF!</definedName>
    <definedName name="afco1">#REF!</definedName>
    <definedName name="AFCOCLAV" localSheetId="1">#REF!</definedName>
    <definedName name="AFCOCLAV">#REF!</definedName>
    <definedName name="AIML">[6]Constantes!#REF!</definedName>
    <definedName name="AISS">[6]Constantes!#REF!</definedName>
    <definedName name="All" localSheetId="1">#REF!</definedName>
    <definedName name="All">#REF!</definedName>
    <definedName name="ALTO" localSheetId="1">#REF!</definedName>
    <definedName name="ALTO">#REF!</definedName>
    <definedName name="ALTR">[6]Constantes!#REF!</definedName>
    <definedName name="Aluminio" localSheetId="1">#REF!</definedName>
    <definedName name="Aluminio">#REF!</definedName>
    <definedName name="AMEA">[6]Constantes!#REF!</definedName>
    <definedName name="AMEC">[6]Constantes!#REF!</definedName>
    <definedName name="AMECL">[6]Constantes!#REF!</definedName>
    <definedName name="AMECT">[6]Constantes!#REF!</definedName>
    <definedName name="AMEE">[6]Constantes!#REF!</definedName>
    <definedName name="AMEF">[6]Constantes!#REF!</definedName>
    <definedName name="AMEG">[6]Constantes!#REF!</definedName>
    <definedName name="AMTE">[6]Constantes!#REF!</definedName>
    <definedName name="AN">[7]AnalisisProy!$A:$G</definedName>
    <definedName name="ANA" localSheetId="1">#REF!</definedName>
    <definedName name="ANA">#REF!</definedName>
    <definedName name="ANALISIS" localSheetId="1">#REF!</definedName>
    <definedName name="ANALISIS">#REF!</definedName>
    <definedName name="ANCHO" localSheetId="1">#REF!</definedName>
    <definedName name="ANCHO">#REF!</definedName>
    <definedName name="Antepecho" localSheetId="1">#REF!</definedName>
    <definedName name="Antepecho">#REF!</definedName>
    <definedName name="_xlnm.Print_Area" localSheetId="0">COM_RSA!$A$1:$I$354</definedName>
    <definedName name="ARMADURAS" localSheetId="1">#REF!</definedName>
    <definedName name="ARMADURAS">#REF!</definedName>
    <definedName name="ARRA">[6]Constantes!#REF!</definedName>
    <definedName name="ARRC">[6]Constantes!#REF!</definedName>
    <definedName name="ARREM">[6]Constantes!#REF!</definedName>
    <definedName name="ARREP">[6]Constantes!#REF!</definedName>
    <definedName name="ARRRR">[6]Constantes!#REF!</definedName>
    <definedName name="ARSC">[6]Constantes!#REF!</definedName>
    <definedName name="ARSCE">[6]Constantes!#REF!</definedName>
    <definedName name="ARSDA">[6]Constantes!#REF!</definedName>
    <definedName name="ARSEC">[6]Constantes!#REF!</definedName>
    <definedName name="ARSED">[6]Constantes!#REF!</definedName>
    <definedName name="ARSEM">[6]Constantes!#REF!</definedName>
    <definedName name="ARSEP">[6]Constantes!#REF!</definedName>
    <definedName name="ARSLE">[6]Constantes!#REF!</definedName>
    <definedName name="ARSNA">[6]Constantes!#REF!</definedName>
    <definedName name="asdaaa" localSheetId="1">#REF!</definedName>
    <definedName name="asdaaa">#REF!</definedName>
    <definedName name="ASDASD" localSheetId="1">#REF!</definedName>
    <definedName name="ASDASD">#REF!</definedName>
    <definedName name="asdij" hidden="1">[1]A!#REF!</definedName>
    <definedName name="asdqwww" hidden="1">[1]A!#REF!</definedName>
    <definedName name="asew" localSheetId="1">#REF!</definedName>
    <definedName name="asew">#REF!</definedName>
    <definedName name="AUXILIAR" localSheetId="1">#REF!</definedName>
    <definedName name="AUXILIAR">#REF!</definedName>
    <definedName name="AYU">'[8]Mano de Obra'!$H$16</definedName>
    <definedName name="AYUDA" localSheetId="1">#REF!</definedName>
    <definedName name="AYUDA">#REF!</definedName>
    <definedName name="b" localSheetId="1">#REF!</definedName>
    <definedName name="b">#REF!</definedName>
    <definedName name="Barandas">[9]INFO!$C$10</definedName>
    <definedName name="BASE">[10]INSUMOS!$A$6:$D$310</definedName>
    <definedName name="base_insumos">[11]INSUMOS!$A$1:$G$2027</definedName>
    <definedName name="_xlnm.Database" localSheetId="1">#REF!</definedName>
    <definedName name="_xlnm.Database">#REF!</definedName>
    <definedName name="BASICO_AYU">[8]Variables!$F$8</definedName>
    <definedName name="BASICO_MOFI">[8]Variables!$F$7</definedName>
    <definedName name="BASICO_OFE">[8]Variables!$F$5</definedName>
    <definedName name="BASICO_OFI">[8]Variables!$F$6</definedName>
    <definedName name="BENEFICIO" localSheetId="1">#REF!</definedName>
    <definedName name="BENEFICIO">#REF!</definedName>
    <definedName name="Bomba" localSheetId="2" hidden="1">{"OTHER",#N/A,TRUE,"OTHER";"RACK",#N/A,TRUE,"RACK"}</definedName>
    <definedName name="Bomba" localSheetId="3" hidden="1">{"OTHER",#N/A,TRUE,"OTHER";"RACK",#N/A,TRUE,"RACK"}</definedName>
    <definedName name="Bomba" localSheetId="1" hidden="1">{"OTHER",#N/A,TRUE,"OTHER";"RACK",#N/A,TRUE,"RACK"}</definedName>
    <definedName name="Bomba" hidden="1">{"OTHER",#N/A,TRUE,"OTHER";"RACK",#N/A,TRUE,"RACK"}</definedName>
    <definedName name="Cabezales" localSheetId="1">#REF!</definedName>
    <definedName name="Cabezales">#REF!</definedName>
    <definedName name="CANT">'[12]BDnºana.y.prec.items96.00'!$E$3:$E$89</definedName>
    <definedName name="CARE" localSheetId="2" hidden="1">{"OTHER",#N/A,TRUE,"OTHER";"RACK",#N/A,TRUE,"RACK"}</definedName>
    <definedName name="CARE" localSheetId="3" hidden="1">{"OTHER",#N/A,TRUE,"OTHER";"RACK",#N/A,TRUE,"RACK"}</definedName>
    <definedName name="CARE" localSheetId="1" hidden="1">{"OTHER",#N/A,TRUE,"OTHER";"RACK",#N/A,TRUE,"RACK"}</definedName>
    <definedName name="CARE" hidden="1">{"OTHER",#N/A,TRUE,"OTHER";"RACK",#N/A,TRUE,"RACK"}</definedName>
    <definedName name="Carga__m2" localSheetId="1">#REF!</definedName>
    <definedName name="Carga__m2">#REF!</definedName>
    <definedName name="CargasSociales">[8]Variables!$F$4</definedName>
    <definedName name="CARIE" localSheetId="2" hidden="1">{"OTHER",#N/A,TRUE,"OTHER";"RACK",#N/A,TRUE,"RACK"}</definedName>
    <definedName name="CARIE" localSheetId="3" hidden="1">{"OTHER",#N/A,TRUE,"OTHER";"RACK",#N/A,TRUE,"RACK"}</definedName>
    <definedName name="CARIE" localSheetId="1" hidden="1">{"OTHER",#N/A,TRUE,"OTHER";"RACK",#N/A,TRUE,"RACK"}</definedName>
    <definedName name="CARIE" hidden="1">{"OTHER",#N/A,TRUE,"OTHER";"RACK",#N/A,TRUE,"RACK"}</definedName>
    <definedName name="Carp1">[4]Informacion!$B$20</definedName>
    <definedName name="Carp2">[4]Informacion!$B$21</definedName>
    <definedName name="CARPETA1">[13]Informacion!$B$11</definedName>
    <definedName name="CARPETA2">[13]Informacion!$B$12</definedName>
    <definedName name="carpinteria2">[14]Terminaciones!#REF!</definedName>
    <definedName name="CAYU" localSheetId="1">#REF!</definedName>
    <definedName name="CAYU">#REF!</definedName>
    <definedName name="CD" localSheetId="1">#REF!</definedName>
    <definedName name="CD">#REF!</definedName>
    <definedName name="CDP" localSheetId="1">#REF!</definedName>
    <definedName name="CDP">#REF!</definedName>
    <definedName name="CDT" localSheetId="1">#REF!</definedName>
    <definedName name="CDT">#REF!</definedName>
    <definedName name="CE0">[6]Constantes!#REF!</definedName>
    <definedName name="CE1_">[6]Constantes!#REF!</definedName>
    <definedName name="CE2_">[6]Constantes!#REF!</definedName>
    <definedName name="CE3_">[6]Constantes!#REF!</definedName>
    <definedName name="CEBE">[6]Constantes!$C$9</definedName>
    <definedName name="CEGG">[6]Constantes!$C$7</definedName>
    <definedName name="CEIM">[6]Constantes!$C$10</definedName>
    <definedName name="Chapa" localSheetId="1">#REF!</definedName>
    <definedName name="Chapa">#REF!</definedName>
    <definedName name="CI_TCPM" localSheetId="1">#REF!</definedName>
    <definedName name="CI_TCPM">#REF!</definedName>
    <definedName name="CI_TCSM" localSheetId="1">#REF!</definedName>
    <definedName name="CI_TCSM">#REF!</definedName>
    <definedName name="CICVH">[6]Constantes!#REF!</definedName>
    <definedName name="CIEA">[6]Constantes!#REF!</definedName>
    <definedName name="CIEE">[6]Constantes!#REF!</definedName>
    <definedName name="CIEF">[6]Constantes!#REF!</definedName>
    <definedName name="CIEG">[6]Constantes!#REF!</definedName>
    <definedName name="Ciel1">[4]Informacion!$B$36</definedName>
    <definedName name="Ciel2">[4]Informacion!$B$37</definedName>
    <definedName name="CIELO1">[13]Informacion!$B$21</definedName>
    <definedName name="CIELO2">[13]Informacion!#REF!</definedName>
    <definedName name="CIELO3">[13]Informacion!$B$22</definedName>
    <definedName name="CIELO4">[13]Informacion!#REF!</definedName>
    <definedName name="CIELO6">[13]Informacion!#REF!</definedName>
    <definedName name="CITC" localSheetId="1">#REF!</definedName>
    <definedName name="CITC">#REF!</definedName>
    <definedName name="CITEM">[15]OFERTA!$H$11:$H$25</definedName>
    <definedName name="CM" localSheetId="1">#REF!</definedName>
    <definedName name="CM">#REF!</definedName>
    <definedName name="CM0">[6]Constantes!#REF!</definedName>
    <definedName name="CM1_">[6]Constantes!#REF!</definedName>
    <definedName name="CM3_">[6]Constantes!#REF!</definedName>
    <definedName name="CM4_">[6]Constantes!#REF!</definedName>
    <definedName name="CMA">[6]Constantes!#REF!</definedName>
    <definedName name="CMMO">[6]Constantes!#REF!</definedName>
    <definedName name="CMO">[6]Constantes!#REF!</definedName>
    <definedName name="CMOE">[6]Constantes!#REF!</definedName>
    <definedName name="CMP">[6]Constantes!#REF!</definedName>
    <definedName name="CMZ">[6]Constantes!#REF!</definedName>
    <definedName name="Codigo">"listado"</definedName>
    <definedName name="CODIGO_EQUIPO" localSheetId="1">#REF!</definedName>
    <definedName name="CODIGO_EQUIPO">#REF!</definedName>
    <definedName name="CODIGOEQUIPO">[15]EQUIPOS!$A$1:$A$65536</definedName>
    <definedName name="codigoinsumo">[15]INSUMOS!$A$1:$A$65536</definedName>
    <definedName name="CodigoParametrico" localSheetId="1">#REF!</definedName>
    <definedName name="CodigoParametrico">#REF!</definedName>
    <definedName name="COEFICIENTE">[16]COEFK!$E$19</definedName>
    <definedName name="COEFPASE">[17]Presupuesto!$I$26</definedName>
    <definedName name="COEFVAR" localSheetId="1">#REF!</definedName>
    <definedName name="COEFVAR">#REF!</definedName>
    <definedName name="COFI" localSheetId="1">#REF!</definedName>
    <definedName name="COFI">#REF!</definedName>
    <definedName name="COL" localSheetId="1" hidden="1">#REF!</definedName>
    <definedName name="COL" hidden="1">#REF!</definedName>
    <definedName name="COMPOSICION" localSheetId="1">#REF!</definedName>
    <definedName name="COMPOSICION">#REF!</definedName>
    <definedName name="consideraciones" localSheetId="2" hidden="1">{"OTHER",#N/A,TRUE,"OTHER";"RACK",#N/A,TRUE,"RACK"}</definedName>
    <definedName name="consideraciones" localSheetId="3" hidden="1">{"OTHER",#N/A,TRUE,"OTHER";"RACK",#N/A,TRUE,"RACK"}</definedName>
    <definedName name="consideraciones" localSheetId="1" hidden="1">{"OTHER",#N/A,TRUE,"OTHER";"RACK",#N/A,TRUE,"RACK"}</definedName>
    <definedName name="consideraciones" hidden="1">{"OTHER",#N/A,TRUE,"OTHER";"RACK",#N/A,TRUE,"RACK"}</definedName>
    <definedName name="Cont1">[4]Informacion!$B$17</definedName>
    <definedName name="Cont2">[4]Informacion!$B$18</definedName>
    <definedName name="CONTRAPISO1">[13]Informacion!$B$8</definedName>
    <definedName name="CONTRAPISO2">[13]Informacion!$B$9</definedName>
    <definedName name="CONTRAPISO3">[13]Informacion!#REF!</definedName>
    <definedName name="CONTRAPISO4">[13]Informacion!$B$10</definedName>
    <definedName name="Cortinas" localSheetId="1">#REF!</definedName>
    <definedName name="Cortinas">#REF!</definedName>
    <definedName name="COSTO" localSheetId="1">#REF!</definedName>
    <definedName name="COSTO">#REF!</definedName>
    <definedName name="COSTO_HORARIO_EQUIPO" localSheetId="1">#REF!</definedName>
    <definedName name="COSTO_HORARIO_EQUIPO">#REF!</definedName>
    <definedName name="COSTOAYUDANTEH">'[15]MO-BASE'!$F$20</definedName>
    <definedName name="costoayudantejornal">'[15]MO-BASE'!$D$20</definedName>
    <definedName name="costoinsumo">[15]INSUMOS!$N$1:$N$65536</definedName>
    <definedName name="COSTOOFICIALESPH">'[15]MO-BASE'!$F$18</definedName>
    <definedName name="costooficialespjornal">'[15]MO-BASE'!$D$18</definedName>
    <definedName name="COSTOOFICIALH">'[15]MO-BASE'!$F$19</definedName>
    <definedName name="costooficialjornal">'[15]MO-BASE'!$D$19</definedName>
    <definedName name="CYP" localSheetId="1">#REF!</definedName>
    <definedName name="CYP">#REF!</definedName>
    <definedName name="D" localSheetId="1">#REF!</definedName>
    <definedName name="D">#REF!</definedName>
    <definedName name="DATOS" localSheetId="1">#REF!</definedName>
    <definedName name="DATOS">#REF!</definedName>
    <definedName name="DCC">[6]Constantes!#REF!</definedName>
    <definedName name="ddd" localSheetId="2" hidden="1">{"OTHER",#N/A,TRUE,"OTHER";"RACK",#N/A,TRUE,"RACK"}</definedName>
    <definedName name="ddd" localSheetId="3" hidden="1">{"OTHER",#N/A,TRUE,"OTHER";"RACK",#N/A,TRUE,"RACK"}</definedName>
    <definedName name="ddd" localSheetId="1" hidden="1">{"OTHER",#N/A,TRUE,"OTHER";"RACK",#N/A,TRUE,"RACK"}</definedName>
    <definedName name="ddd" hidden="1">{"OTHER",#N/A,TRUE,"OTHER";"RACK",#N/A,TRUE,"RACK"}</definedName>
    <definedName name="DEESP">[6]Constantes!#REF!</definedName>
    <definedName name="DESCRIPCION_EQUIPO" localSheetId="1">#REF!</definedName>
    <definedName name="DESCRIPCION_EQUIPO">#REF!</definedName>
    <definedName name="DESCRIPCIONEQUIPO">[15]EQUIPOS!$B$1:$B$65536</definedName>
    <definedName name="descripcioninsumo">[15]INSUMOS!$B$1:$B$65536</definedName>
    <definedName name="desmonte" hidden="1">[3]Quantity!#REF!</definedName>
    <definedName name="desscripcioninsumo">[15]INSUMOS!$B$1:$B$65536</definedName>
    <definedName name="DHDAM">[6]Constantes!#REF!</definedName>
    <definedName name="DHDD">[6]Constantes!#REF!</definedName>
    <definedName name="DHDDA">[6]Constantes!#REF!</definedName>
    <definedName name="DHDDB">[18]Constantes!$C$209</definedName>
    <definedName name="DHDDE">[6]Constantes!#REF!</definedName>
    <definedName name="DHDEM">[6]Constantes!#REF!</definedName>
    <definedName name="DHDPO">[6]Constantes!#REF!</definedName>
    <definedName name="DHMPO">[6]Constantes!#REF!</definedName>
    <definedName name="Diesel">[8]Variables!$F$14</definedName>
    <definedName name="Dintel" localSheetId="1">#REF!</definedName>
    <definedName name="Dintel">#REF!</definedName>
    <definedName name="DINTS">[6]Constantes!#REF!</definedName>
    <definedName name="DolarOficial" localSheetId="1">#REF!</definedName>
    <definedName name="DolarOficial">#REF!</definedName>
    <definedName name="DVDD">[6]Constantes!#REF!</definedName>
    <definedName name="DVDEM">[6]Constantes!#REF!</definedName>
    <definedName name="DVEM">[6]Constantes!#REF!</definedName>
    <definedName name="EASP">[6]Constantes!#REF!</definedName>
    <definedName name="ElDolar">[8]Variables!$F$11</definedName>
    <definedName name="ELEMENTO" localSheetId="1">#REF!</definedName>
    <definedName name="ELEMENTO">#REF!</definedName>
    <definedName name="EMSP">[6]Constantes!#REF!</definedName>
    <definedName name="EQU_VAL">[16]EQU!$D$25:$D$78</definedName>
    <definedName name="equipo">[19]equipo!$A$14:$Q$22</definedName>
    <definedName name="EQUIPOS" localSheetId="1">#REF!</definedName>
    <definedName name="EQUIPOS">#REF!</definedName>
    <definedName name="Escalera_Marinera" localSheetId="1">#REF!</definedName>
    <definedName name="Escalera_Marinera">#REF!</definedName>
    <definedName name="Escaleras" localSheetId="2" hidden="1">{"OTHER",#N/A,TRUE,"OTHER";"RACK",#N/A,TRUE,"RACK"}</definedName>
    <definedName name="Escaleras" localSheetId="3" hidden="1">{"OTHER",#N/A,TRUE,"OTHER";"RACK",#N/A,TRUE,"RACK"}</definedName>
    <definedName name="Escaleras" localSheetId="1" hidden="1">{"OTHER",#N/A,TRUE,"OTHER";"RACK",#N/A,TRUE,"RACK"}</definedName>
    <definedName name="Escaleras" hidden="1">{"OTHER",#N/A,TRUE,"OTHER";"RACK",#N/A,TRUE,"RACK"}</definedName>
    <definedName name="Escaleras_Marineras">[9]INFO!$C$11</definedName>
    <definedName name="ESP_FONDO" localSheetId="1">#REF!</definedName>
    <definedName name="ESP_FONDO">#REF!</definedName>
    <definedName name="ESP_TABIQUE" localSheetId="1">#REF!</definedName>
    <definedName name="ESP_TABIQUE">#REF!</definedName>
    <definedName name="ESP_TAPA" localSheetId="1">#REF!</definedName>
    <definedName name="ESP_TAPA">#REF!</definedName>
    <definedName name="EXAP">[6]Constantes!#REF!</definedName>
    <definedName name="EXAPI">[6]Constantes!#REF!</definedName>
    <definedName name="EXAS">[6]Constantes!#REF!</definedName>
    <definedName name="EXAZ">[6]Constantes!#REF!</definedName>
    <definedName name="EXBE">[6]Constantes!#REF!</definedName>
    <definedName name="EXCD">[6]Constantes!#REF!</definedName>
    <definedName name="EXCM">[6]Constantes!#REF!</definedName>
    <definedName name="EXCT">[6]Constantes!#REF!</definedName>
    <definedName name="EXESP">[6]Constantes!#REF!</definedName>
    <definedName name="exis" hidden="1">'[20]COSTOMAT.XLS'!#REF!</definedName>
    <definedName name="EXLP">[6]Constantes!#REF!</definedName>
    <definedName name="EXLS">[6]Constantes!#REF!</definedName>
    <definedName name="EXNC">[6]Constantes!#REF!</definedName>
    <definedName name="EXNP">[6]Constantes!#REF!</definedName>
    <definedName name="EXPZ">[6]Constantes!#REF!</definedName>
    <definedName name="EXSP">[6]Constantes!#REF!</definedName>
    <definedName name="factorpreciocosto">'[15]MO-BASE'!$E$31</definedName>
    <definedName name="Familias">[8]Familias!$A$2:$A$5</definedName>
    <definedName name="Fecha" localSheetId="1">#REF!</definedName>
    <definedName name="Fecha">#REF!</definedName>
    <definedName name="FECHA_APLIC_MO">[8]Variables!$F$9</definedName>
    <definedName name="FECHA_MO">'[8]Mano de Obra'!$C$4</definedName>
    <definedName name="FechaDolar">[8]Variables!$F$12</definedName>
    <definedName name="ff" hidden="1">[3]Quantity!#REF!</definedName>
    <definedName name="fin">'[6]Analisis Nuevo'!#REF!</definedName>
    <definedName name="FORMULA" localSheetId="1">#REF!</definedName>
    <definedName name="FORMULA">#REF!</definedName>
    <definedName name="formulasenlace">[21]Items!#REF!</definedName>
    <definedName name="gasoil">[15]INSUMOS!$N$44</definedName>
    <definedName name="GASTFINAN" localSheetId="1">#REF!</definedName>
    <definedName name="GASTFINAN">#REF!</definedName>
    <definedName name="GASTGEN" localSheetId="1">#REF!</definedName>
    <definedName name="GASTGEN">#REF!</definedName>
    <definedName name="GLDP">[6]Constantes!#REF!</definedName>
    <definedName name="h" localSheetId="1">#REF!</definedName>
    <definedName name="h">#REF!</definedName>
    <definedName name="H_REVES_BAÑO" localSheetId="1">#REF!</definedName>
    <definedName name="H_REVES_BAÑO">#REF!</definedName>
    <definedName name="HAADB">[6]Constantes!#REF!</definedName>
    <definedName name="HAADC">[6]Constantes!#REF!</definedName>
    <definedName name="HAADE">[6]Constantes!#REF!</definedName>
    <definedName name="HAADL">[6]Constantes!#REF!</definedName>
    <definedName name="HAADT">[6]Constantes!#REF!</definedName>
    <definedName name="HAADV">[6]Constantes!#REF!</definedName>
    <definedName name="HAAP">[6]Constantes!#REF!</definedName>
    <definedName name="HAAT">[6]Constantes!#REF!</definedName>
    <definedName name="HAAV">[6]Constantes!#REF!</definedName>
    <definedName name="HACAB">[6]Constantes!#REF!</definedName>
    <definedName name="HACABCP">[6]Constantes!#REF!</definedName>
    <definedName name="HACABE">[6]Constantes!#REF!</definedName>
    <definedName name="HACABEE">[6]Constantes!#REF!</definedName>
    <definedName name="HACABLA">[6]Constantes!#REF!</definedName>
    <definedName name="HACABLB">[6]Constantes!#REF!</definedName>
    <definedName name="HACAC">[6]Constantes!#REF!</definedName>
    <definedName name="HACACT">[6]Constantes!#REF!</definedName>
    <definedName name="HACAE">[6]Constantes!#REF!</definedName>
    <definedName name="HACAL">[6]Constantes!#REF!</definedName>
    <definedName name="HACALF">[6]Constantes!#REF!</definedName>
    <definedName name="HACAP">[6]Constantes!#REF!</definedName>
    <definedName name="HACAT">[6]Constantes!#REF!</definedName>
    <definedName name="HACATS">[6]Constantes!#REF!</definedName>
    <definedName name="HACAV">[6]Constantes!#REF!</definedName>
    <definedName name="HACAVF">[6]Constantes!#REF!</definedName>
    <definedName name="HACLB">[6]Constantes!#REF!</definedName>
    <definedName name="HACLD">[6]Constantes!#REF!</definedName>
    <definedName name="HACTLB">[6]Constantes!#REF!</definedName>
    <definedName name="HACTLD">[6]Constantes!#REF!</definedName>
    <definedName name="HAEL">[6]Constantes!#REF!</definedName>
    <definedName name="HAEMPSA">[6]Constantes!#REF!</definedName>
    <definedName name="HAEMZA">[6]Constantes!#REF!</definedName>
    <definedName name="HAET">[6]Constantes!#REF!</definedName>
    <definedName name="HAETBCP">[6]Constantes!#REF!</definedName>
    <definedName name="HAETS">[6]Constantes!#REF!</definedName>
    <definedName name="HAEV">[6]Constantes!#REF!</definedName>
    <definedName name="halles" localSheetId="1">#REF!</definedName>
    <definedName name="halles">#REF!</definedName>
    <definedName name="HAMH">[6]Constantes!#REF!</definedName>
    <definedName name="HAPC">[6]Constantes!#REF!</definedName>
    <definedName name="HAPL">[6]Constantes!#REF!</definedName>
    <definedName name="HAPV">[6]Constantes!#REF!</definedName>
    <definedName name="HAREM">[6]Constantes!#REF!</definedName>
    <definedName name="HARHE">[6]Constantes!#REF!</definedName>
    <definedName name="HATF">[6]Constantes!#REF!</definedName>
    <definedName name="HAVE">[6]Constantes!#REF!</definedName>
    <definedName name="HEAD">[8]Presupuesto!$8:$8</definedName>
    <definedName name="HEADINDICES">[17]Indices!$A$3:$Z$3</definedName>
    <definedName name="HEADMEDICIONES">[17]MEDICIONES!#REF!</definedName>
    <definedName name="Hierro" localSheetId="1">#REF!</definedName>
    <definedName name="Hierro">#REF!</definedName>
    <definedName name="HOCI">[6]Constantes!#REF!</definedName>
    <definedName name="HOCP">[6]Constantes!#REF!</definedName>
    <definedName name="hr" localSheetId="1">#REF!</definedName>
    <definedName name="hr">#REF!</definedName>
    <definedName name="HTR">[6]Constantes!#REF!</definedName>
    <definedName name="II_TCPM" localSheetId="1">#REF!</definedName>
    <definedName name="II_TCPM">#REF!</definedName>
    <definedName name="IN">[7]Insumos!$A:$G</definedName>
    <definedName name="INDICES">[17]Indices!$A$3:$Z$265</definedName>
    <definedName name="ins" localSheetId="1">#REF!</definedName>
    <definedName name="ins">#REF!</definedName>
    <definedName name="INSUMO" localSheetId="1">#REF!</definedName>
    <definedName name="INSUMO">#REF!</definedName>
    <definedName name="INSUMOS">[8]Insumos!$A:$J</definedName>
    <definedName name="INSUMOS2">'[22]Insumos CR'!$B$3:$G$158</definedName>
    <definedName name="INSUMOSCR">'[22]Insumos CR'!$B$3:$G$9</definedName>
    <definedName name="ITEMDESIGNACION">[15]OFERTA!$B$11:$B$25</definedName>
    <definedName name="items">[6]Items!$A$3:$G$605</definedName>
    <definedName name="itemum">[15]OFERTA!$C$11:$C$25</definedName>
    <definedName name="ITEMUNIDAD">[15]OFERTA!$C$11:$C$25</definedName>
    <definedName name="IVA" localSheetId="1">#REF!</definedName>
    <definedName name="IVA">#REF!</definedName>
    <definedName name="jj">[6]Constantes!#REF!</definedName>
    <definedName name="k" localSheetId="1">#REF!</definedName>
    <definedName name="k">#REF!</definedName>
    <definedName name="lala" localSheetId="2" hidden="1">{"OTHER",#N/A,TRUE,"OTHER";"RACK",#N/A,TRUE,"RACK"}</definedName>
    <definedName name="lala" localSheetId="3" hidden="1">{"OTHER",#N/A,TRUE,"OTHER";"RACK",#N/A,TRUE,"RACK"}</definedName>
    <definedName name="lala" localSheetId="1" hidden="1">{"OTHER",#N/A,TRUE,"OTHER";"RACK",#N/A,TRUE,"RACK"}</definedName>
    <definedName name="lala" hidden="1">{"OTHER",#N/A,TRUE,"OTHER";"RACK",#N/A,TRUE,"RACK"}</definedName>
    <definedName name="LARGO" localSheetId="1">#REF!</definedName>
    <definedName name="LARGO">#REF!</definedName>
    <definedName name="LCPCB">[6]Constantes!#REF!</definedName>
    <definedName name="LCPCI06">[6]Constantes!#REF!</definedName>
    <definedName name="LCPCID12">[6]Constantes!#REF!</definedName>
    <definedName name="LCPCR">[6]Constantes!#REF!</definedName>
    <definedName name="LCPCRE">[6]Constantes!#REF!</definedName>
    <definedName name="LCPCV">[6]Constantes!#REF!</definedName>
    <definedName name="LCPPA">[6]Constantes!#REF!</definedName>
    <definedName name="ListaEquipos">[8]!Tabla9[[#All],[EQUIPO]]</definedName>
    <definedName name="LOCALES" localSheetId="1">#REF!</definedName>
    <definedName name="LOCALES">#REF!</definedName>
    <definedName name="LOSAS" localSheetId="1">#REF!</definedName>
    <definedName name="LOSAS">#REF!</definedName>
    <definedName name="MAABC">[6]Constantes!#REF!</definedName>
    <definedName name="MAABY">[6]Constantes!#REF!</definedName>
    <definedName name="MAALC">[6]Constantes!#REF!</definedName>
    <definedName name="MAALH">[6]Constantes!#REF!</definedName>
    <definedName name="MAALHP">[6]Constantes!#REF!</definedName>
    <definedName name="MAALV">[6]Constantes!#REF!</definedName>
    <definedName name="MAAP">[6]Constantes!#REF!</definedName>
    <definedName name="MAAPY">[6]Constantes!#REF!</definedName>
    <definedName name="MABBC">[6]Constantes!#REF!</definedName>
    <definedName name="MABBY">[6]Constantes!#REF!</definedName>
    <definedName name="MABLC">[6]Constantes!#REF!</definedName>
    <definedName name="MABLH">[6]Constantes!#REF!</definedName>
    <definedName name="MABLHP">[6]Constantes!#REF!</definedName>
    <definedName name="MABLV">[6]Constantes!#REF!</definedName>
    <definedName name="MABP">[6]Constantes!#REF!</definedName>
    <definedName name="MABPY">[6]Constantes!#REF!</definedName>
    <definedName name="MACBC">[6]Constantes!#REF!</definedName>
    <definedName name="MACBY">[6]Constantes!#REF!</definedName>
    <definedName name="MACLC">[6]Constantes!#REF!</definedName>
    <definedName name="MACLH">[6]Constantes!#REF!</definedName>
    <definedName name="MACLHP">[6]Constantes!#REF!</definedName>
    <definedName name="MACLV">[6]Constantes!#REF!</definedName>
    <definedName name="MACPLY">[6]Constantes!#REF!</definedName>
    <definedName name="MACPY">[6]Constantes!#REF!</definedName>
    <definedName name="MACV">[6]Constantes!#REF!</definedName>
    <definedName name="MADLH">[6]Constantes!#REF!</definedName>
    <definedName name="MAEJ">[6]Constantes!#REF!</definedName>
    <definedName name="MAENM">[6]Constantes!#REF!</definedName>
    <definedName name="MAMP" localSheetId="1">#REF!</definedName>
    <definedName name="MAMP">#REF!</definedName>
    <definedName name="MAMPOSTERIA" localSheetId="1">#REF!</definedName>
    <definedName name="MAMPOSTERIA">#REF!</definedName>
    <definedName name="MANO_DE_OBRA">[8]!Tabla5[02_MANO_DE_OBRA]</definedName>
    <definedName name="manobra" localSheetId="1">#REF!</definedName>
    <definedName name="manobra">#REF!</definedName>
    <definedName name="MANODEOBRA" localSheetId="1">#REF!</definedName>
    <definedName name="MANODEOBRA">#REF!</definedName>
    <definedName name="MAPBC">[6]Constantes!#REF!</definedName>
    <definedName name="MAPBY">[6]Constantes!#REF!</definedName>
    <definedName name="MAPJ">[6]Constantes!#REF!</definedName>
    <definedName name="MAPLC">[6]Constantes!#REF!</definedName>
    <definedName name="MAPLH">[6]Constantes!#REF!</definedName>
    <definedName name="MAPLHP">[6]Constantes!#REF!</definedName>
    <definedName name="MAPLV">[6]Constantes!#REF!</definedName>
    <definedName name="MAPPY">[6]Constantes!#REF!</definedName>
    <definedName name="MAQUINAS">[8]!Tabla9[#Data]</definedName>
    <definedName name="MAR">[6]Constantes!#REF!</definedName>
    <definedName name="Marco_Chapa" localSheetId="1">#REF!</definedName>
    <definedName name="Marco_Chapa">#REF!</definedName>
    <definedName name="Marcos_Chapa">[9]INFO!$C$7</definedName>
    <definedName name="MARHD">[6]Constantes!#REF!</definedName>
    <definedName name="MARHH">[6]Constantes!#REF!</definedName>
    <definedName name="MARHM">[6]Constantes!#REF!</definedName>
    <definedName name="MARHR">[6]Constantes!#REF!</definedName>
    <definedName name="MARHT">[6]Constantes!#REF!</definedName>
    <definedName name="MARLA">[6]Constantes!#REF!</definedName>
    <definedName name="MARLB">[6]Constantes!#REF!</definedName>
    <definedName name="MARP">[6]Constantes!#REF!</definedName>
    <definedName name="MAT_VAL">[16]MAT!$B$5:$B$43</definedName>
    <definedName name="material" localSheetId="1">#REF!</definedName>
    <definedName name="material">#REF!</definedName>
    <definedName name="MATERIALES">#N/A</definedName>
    <definedName name="MATR">[6]Constantes!#REF!</definedName>
    <definedName name="MDEOBRA">[16]MO!$B$10:$H$13</definedName>
    <definedName name="MMCC">[6]Constantes!#REF!</definedName>
    <definedName name="MMCCA">[6]Constantes!#REF!</definedName>
    <definedName name="MMCDE">[6]Constantes!#REF!</definedName>
    <definedName name="MMDMA">[6]Constantes!#REF!</definedName>
    <definedName name="MMDMC">[6]Constantes!#REF!</definedName>
    <definedName name="MMDMD">[6]Constantes!#REF!</definedName>
    <definedName name="MMDME">[6]Constantes!#REF!</definedName>
    <definedName name="MMDMP">[6]Constantes!#REF!</definedName>
    <definedName name="MMDMT">[6]Constantes!#REF!</definedName>
    <definedName name="MMDMV">[6]Constantes!#REF!</definedName>
    <definedName name="MMRC">[6]Constantes!#REF!</definedName>
    <definedName name="MMVC">[6]Constantes!#REF!</definedName>
    <definedName name="MOFI">'[8]Mano de Obra'!$H$15</definedName>
    <definedName name="Morteros" localSheetId="1">#REF!</definedName>
    <definedName name="Morteros">#REF!</definedName>
    <definedName name="MSAP">[6]Constantes!#REF!</definedName>
    <definedName name="MSAS">[6]Constantes!#REF!</definedName>
    <definedName name="MSLS">[6]Constantes!#REF!</definedName>
    <definedName name="MSNP">[6]Constantes!#REF!</definedName>
    <definedName name="NAFTA_SUPER">[8]Variables!$F$15</definedName>
    <definedName name="name">'[12]BDnºana.y.prec.items96.00'!$H$3:$H$89</definedName>
    <definedName name="num">'[12]BDnºana.y.prec.items96.00'!$B$3:$B$89</definedName>
    <definedName name="Numero_Unidades_Funcionales">[23]Constantes!$C$54</definedName>
    <definedName name="OFE">'[8]Mano de Obra'!$H$13</definedName>
    <definedName name="OFI">'[8]Mano de Obra'!$H$14</definedName>
    <definedName name="ORI">'[12]BDnºana.y.prec.items96.00'!$G$3:$G$89</definedName>
    <definedName name="P" localSheetId="1">#REF!</definedName>
    <definedName name="P">#REF!</definedName>
    <definedName name="Pa" localSheetId="1">#REF!</definedName>
    <definedName name="Pa">#REF!</definedName>
    <definedName name="Pasamanos" localSheetId="1">#REF!</definedName>
    <definedName name="Pasamanos">#REF!</definedName>
    <definedName name="pase" localSheetId="1">#REF!</definedName>
    <definedName name="pase">#REF!</definedName>
    <definedName name="pc">[24]PO!#REF!</definedName>
    <definedName name="PEESC">[6]Constantes!#REF!</definedName>
    <definedName name="PERIODOS">[8]Presupuesto!$N$8</definedName>
    <definedName name="PIAM">[6]Constantes!#REF!</definedName>
    <definedName name="pibe">[25]Items!$A$3:$F$60</definedName>
    <definedName name="pilar" localSheetId="2" hidden="1">{"OTHER",#N/A,TRUE,"OTHER";"RACK",#N/A,TRUE,"RACK"}</definedName>
    <definedName name="pilar" localSheetId="3" hidden="1">{"OTHER",#N/A,TRUE,"OTHER";"RACK",#N/A,TRUE,"RACK"}</definedName>
    <definedName name="pilar" localSheetId="1" hidden="1">{"OTHER",#N/A,TRUE,"OTHER";"RACK",#N/A,TRUE,"RACK"}</definedName>
    <definedName name="pilar" hidden="1">{"OTHER",#N/A,TRUE,"OTHER";"RACK",#N/A,TRUE,"RACK"}</definedName>
    <definedName name="Pilotes" localSheetId="1">#REF!</definedName>
    <definedName name="Pilotes">#REF!</definedName>
    <definedName name="Pint1">[4]Informacion!$B$43</definedName>
    <definedName name="Pint2">[4]Informacion!$B$44</definedName>
    <definedName name="Pint3">[4]Informacion!$B$45</definedName>
    <definedName name="Pint4">[4]Informacion!$B$47</definedName>
    <definedName name="PINTCIELO1">[13]Informacion!$B$23</definedName>
    <definedName name="PINTMURO1">[13]Informacion!$B$24</definedName>
    <definedName name="Pinturas" localSheetId="1">#REF!</definedName>
    <definedName name="Pinturas">#REF!</definedName>
    <definedName name="PISO1">[13]Informacion!$B$13</definedName>
    <definedName name="PISO2">[13]Informacion!#REF!</definedName>
    <definedName name="PISO3">[13]Informacion!$B$14</definedName>
    <definedName name="PISO4">[13]Informacion!$B$15</definedName>
    <definedName name="PISO5">[13]Informacion!$B$16</definedName>
    <definedName name="PISO6">[13]Informacion!#REF!</definedName>
    <definedName name="PISO7">[13]Informacion!#REF!</definedName>
    <definedName name="PISO8">[13]Informacion!#REF!</definedName>
    <definedName name="Placa_Madera" localSheetId="1">#REF!</definedName>
    <definedName name="Placa_Madera">#REF!</definedName>
    <definedName name="planilla" localSheetId="1">#REF!</definedName>
    <definedName name="planilla">#REF!</definedName>
    <definedName name="Plazo_Obra">[23]Constantes!$C$58</definedName>
    <definedName name="Plus">'[26]Mano de Obra'!$B$4</definedName>
    <definedName name="Plus_No_Remunerativo">[27]Constantes!$C$45</definedName>
    <definedName name="PlusMO">[8]Variables!$F$10</definedName>
    <definedName name="PNA">[6]Constantes!#REF!</definedName>
    <definedName name="PNAV">[6]Constantes!#REF!</definedName>
    <definedName name="PNL">[6]Constantes!#REF!</definedName>
    <definedName name="PNP">[6]Constantes!#REF!</definedName>
    <definedName name="PO">[28]PO!#REF!</definedName>
    <definedName name="POL">'[7]PO Nov -21'!$C:$K</definedName>
    <definedName name="PON">'[7]Análisis Ponderación'!$B:$AD</definedName>
    <definedName name="POND">[24]Análisis!$B$1:$J$247</definedName>
    <definedName name="PONDE">[29]Analisis!$B:$J</definedName>
    <definedName name="pool" localSheetId="2" hidden="1">{"OTHER",#N/A,TRUE,"OTHER";"RACK",#N/A,TRUE,"RACK"}</definedName>
    <definedName name="pool" localSheetId="3" hidden="1">{"OTHER",#N/A,TRUE,"OTHER";"RACK",#N/A,TRUE,"RACK"}</definedName>
    <definedName name="pool" localSheetId="1" hidden="1">{"OTHER",#N/A,TRUE,"OTHER";"RACK",#N/A,TRUE,"RACK"}</definedName>
    <definedName name="pool" hidden="1">{"OTHER",#N/A,TRUE,"OTHER";"RACK",#N/A,TRUE,"RACK"}</definedName>
    <definedName name="PORTADA" localSheetId="1">#REF!</definedName>
    <definedName name="PORTADA">#REF!</definedName>
    <definedName name="potenciaequipo">[15]EQUIPOS!$D$1:$D$65536</definedName>
    <definedName name="PPA">[6]Constantes!#REF!</definedName>
    <definedName name="PPCOL">[6]Constantes!#REF!</definedName>
    <definedName name="pr00">'[12]BDnºana.y.prec.items96.00'!$D$3:$D$89</definedName>
    <definedName name="PRE00">'[12]BDnºana.y.prec.items96.00'!$L$3:$L$326</definedName>
    <definedName name="PRES" localSheetId="1">#REF!</definedName>
    <definedName name="PRES">#REF!</definedName>
    <definedName name="PRESU">[17]Presupuesto!$A$7:$K$24</definedName>
    <definedName name="Presupuesto_Oficial" localSheetId="1">#REF!</definedName>
    <definedName name="Presupuesto_Oficial">#REF!</definedName>
    <definedName name="PRESUPUESTO2">'[30]KORN v3'!$C:$K</definedName>
    <definedName name="Propuesta" localSheetId="1">#REF!</definedName>
    <definedName name="Propuesta">#REF!</definedName>
    <definedName name="Puerta_trampa" localSheetId="1">#REF!</definedName>
    <definedName name="Puerta_trampa">#REF!</definedName>
    <definedName name="Puertas_Chapa">[9]INFO!$C$6</definedName>
    <definedName name="q" hidden="1">[1]A!#REF!</definedName>
    <definedName name="rangoformulas">'[6]Analisis Nuevo'!#REF!</definedName>
    <definedName name="Rejas">[9]INFO!$C$9</definedName>
    <definedName name="RENDIMIENTOS" localSheetId="1">#REF!</definedName>
    <definedName name="RENDIMIENTOS">#REF!</definedName>
    <definedName name="REVOQUEINT1">[13]Informacion!$B$19</definedName>
    <definedName name="REVOQUEINT2">[13]Informacion!$B$20</definedName>
    <definedName name="REVOQUEINT3">[13]Informacion!#REF!</definedName>
    <definedName name="REVOQUEINT4">[13]Informacion!#REF!</definedName>
    <definedName name="REVOQUEINT5">[13]Informacion!#REF!</definedName>
    <definedName name="RO" localSheetId="1" hidden="1">#REF!</definedName>
    <definedName name="RO" hidden="1">#REF!</definedName>
    <definedName name="ROLANDO" localSheetId="1" hidden="1">#REF!</definedName>
    <definedName name="ROLANDO" hidden="1">#REF!</definedName>
    <definedName name="RSAD">[6]Constantes!#REF!</definedName>
    <definedName name="RSARL">[6]Constantes!#REF!</definedName>
    <definedName name="RSAZCE">[6]Constantes!#REF!</definedName>
    <definedName name="RSAZM">[6]Constantes!#REF!</definedName>
    <definedName name="RSCOL">[6]Constantes!#REF!</definedName>
    <definedName name="RSLD">[6]Constantes!#REF!</definedName>
    <definedName name="RSPD">[6]Constantes!#REF!</definedName>
    <definedName name="RSPZM">[6]Constantes!#REF!</definedName>
    <definedName name="RUBROS">[8]Rubros!$A$2:$A$111</definedName>
    <definedName name="S" localSheetId="1">#REF!</definedName>
    <definedName name="S">#REF!</definedName>
    <definedName name="sadDSadsa" localSheetId="1">#REF!</definedName>
    <definedName name="sadDSadsa">#REF!</definedName>
    <definedName name="sala" localSheetId="2" hidden="1">{"OTHER",#N/A,TRUE,"OTHER";"RACK",#N/A,TRUE,"RACK"}</definedName>
    <definedName name="sala" localSheetId="3" hidden="1">{"OTHER",#N/A,TRUE,"OTHER";"RACK",#N/A,TRUE,"RACK"}</definedName>
    <definedName name="sala" localSheetId="1" hidden="1">{"OTHER",#N/A,TRUE,"OTHER";"RACK",#N/A,TRUE,"RACK"}</definedName>
    <definedName name="sala" hidden="1">{"OTHER",#N/A,TRUE,"OTHER";"RACK",#N/A,TRUE,"RACK"}</definedName>
    <definedName name="SUBCONTRATOS">[8]!Tabla7[04_SUBCONTRATOS]</definedName>
    <definedName name="Summary" localSheetId="1">#REF!</definedName>
    <definedName name="Summary">#REF!</definedName>
    <definedName name="SUP_CUBIERTA" localSheetId="1">#REF!</definedName>
    <definedName name="SUP_CUBIERTA">#REF!</definedName>
    <definedName name="Superficie_Cubierta">[31]Constantes!$C$57</definedName>
    <definedName name="TABLA" localSheetId="1">#REF!</definedName>
    <definedName name="TABLA">#REF!</definedName>
    <definedName name="TablaActualizada" localSheetId="1">#REF!</definedName>
    <definedName name="TablaActualizada">#REF!</definedName>
    <definedName name="TANQUES" localSheetId="2" hidden="1">{"OTHER",#N/A,TRUE,"OTHER";"RACK",#N/A,TRUE,"RACK"}</definedName>
    <definedName name="TANQUES" localSheetId="3" hidden="1">{"OTHER",#N/A,TRUE,"OTHER";"RACK",#N/A,TRUE,"RACK"}</definedName>
    <definedName name="TANQUES" localSheetId="1" hidden="1">{"OTHER",#N/A,TRUE,"OTHER";"RACK",#N/A,TRUE,"RACK"}</definedName>
    <definedName name="TANQUES" hidden="1">{"OTHER",#N/A,TRUE,"OTHER";"RACK",#N/A,TRUE,"RACK"}</definedName>
    <definedName name="TAREAS" localSheetId="1">#REF!</definedName>
    <definedName name="TAREAS">#REF!</definedName>
    <definedName name="TasaInteres">[8]Variables!$F$13</definedName>
    <definedName name="Tension_H_A" localSheetId="1">#REF!</definedName>
    <definedName name="Tension_H_A">#REF!</definedName>
    <definedName name="TERM" localSheetId="1">#REF!</definedName>
    <definedName name="TERM">#REF!</definedName>
    <definedName name="TERMIN" localSheetId="1">#REF!</definedName>
    <definedName name="TERMIN">#REF!</definedName>
    <definedName name="TERMINACIONES" localSheetId="1">#REF!</definedName>
    <definedName name="TERMINACIONES">#REF!</definedName>
    <definedName name="terminaciones_adoptadas" localSheetId="1">#REF!</definedName>
    <definedName name="terminaciones_adoptadas">#REF!</definedName>
    <definedName name="TERMINACIONES_E3">'[32]Terminaciones E3'!$A$5:$AL$109</definedName>
    <definedName name="TIPOS" localSheetId="1">#REF!</definedName>
    <definedName name="TIPOS">#REF!</definedName>
    <definedName name="transporte" localSheetId="1">#REF!</definedName>
    <definedName name="transporte">#REF!</definedName>
    <definedName name="tres" localSheetId="1">#REF!</definedName>
    <definedName name="tres">#REF!</definedName>
    <definedName name="U._M.">'[33]ANEXO B'!#REF!</definedName>
    <definedName name="UM">'[33]ANEXO B'!#REF!</definedName>
    <definedName name="UNI">'[12]BDnºana.y.prec.items96.00'!$F$3:$F$89</definedName>
    <definedName name="UNIDADES">[8]!Tabla1[UNIDADES]</definedName>
    <definedName name="unidadinsumo">[15]INSUMOS!$C$1:$C$65536</definedName>
    <definedName name="Uno" localSheetId="1">#REF!</definedName>
    <definedName name="Uno">#REF!</definedName>
    <definedName name="users">'[8]user pass'!$A:$B</definedName>
    <definedName name="valorequipo">[15]EQUIPOS!$C$1:$C$65536</definedName>
    <definedName name="vbnvb" hidden="1">[1]A!#REF!</definedName>
    <definedName name="Ventanas_AL">[9]INFO!$C$13</definedName>
    <definedName name="Ventanas_Chapa">[9]INFO!$C$8</definedName>
    <definedName name="Vidrios" localSheetId="1">#REF!</definedName>
    <definedName name="Vidrios">#REF!</definedName>
    <definedName name="VIGAS" localSheetId="1">#REF!</definedName>
    <definedName name="VIGAS">#REF!</definedName>
    <definedName name="volumen" hidden="1">[1]A!#REF!</definedName>
    <definedName name="VRMOSP" localSheetId="1">#REF!</definedName>
    <definedName name="VRMOSP">#REF!</definedName>
    <definedName name="wrn.NSOF." localSheetId="2" hidden="1">{"OTHER",#N/A,TRUE,"OTHER";"RACK",#N/A,TRUE,"RACK"}</definedName>
    <definedName name="wrn.NSOF." localSheetId="3" hidden="1">{"OTHER",#N/A,TRUE,"OTHER";"RACK",#N/A,TRUE,"RACK"}</definedName>
    <definedName name="wrn.NSOF." localSheetId="1" hidden="1">{"OTHER",#N/A,TRUE,"OTHER";"RACK",#N/A,TRUE,"RACK"}</definedName>
    <definedName name="wrn.NSOF." hidden="1">{"OTHER",#N/A,TRUE,"OTHER";"RACK",#N/A,TRUE,"RACK"}</definedName>
    <definedName name="www" hidden="1">[1]A!#REF!</definedName>
    <definedName name="xxx" localSheetId="1">#REF!</definedName>
    <definedName name="xxx">#REF!</definedName>
    <definedName name="XXXX" localSheetId="2" hidden="1">{"OTHER",#N/A,TRUE,"OTHER";"RACK",#N/A,TRUE,"RACK"}</definedName>
    <definedName name="XXXX" localSheetId="3" hidden="1">{"OTHER",#N/A,TRUE,"OTHER";"RACK",#N/A,TRUE,"RACK"}</definedName>
    <definedName name="XXXX" localSheetId="1" hidden="1">{"OTHER",#N/A,TRUE,"OTHER";"RACK",#N/A,TRUE,"RACK"}</definedName>
    <definedName name="XXXX" hidden="1">{"OTHER",#N/A,TRUE,"OTHER";"RACK",#N/A,TRUE,"RACK"}</definedName>
    <definedName name="Z_1351AAC0_4EC8_11D1_92B0_0040054EA0C7_.wvu.PrintArea" localSheetId="1" hidden="1">#REF!</definedName>
    <definedName name="Z_1351AAC0_4EC8_11D1_92B0_0040054EA0C7_.wvu.PrintArea" hidden="1">#REF!</definedName>
    <definedName name="Z_1351AAC0_4EC8_11D1_92B0_0040054EA0C7_.wvu.PrintTitles" localSheetId="1" hidden="1">#REF!</definedName>
    <definedName name="Z_1351AAC0_4EC8_11D1_92B0_0040054EA0C7_.wvu.PrintTitles" hidden="1">#REF!</definedName>
    <definedName name="Z_3EF0D3E3_8069_11D6_A032_005004A43871_.wvu.PrintTitles" hidden="1">[34]Constantes!$A$3:$IV$3</definedName>
    <definedName name="Z_EB71BC20_512E_11D1_B0E3_0040054C5042_.wvu.PrintArea" localSheetId="1" hidden="1">#REF!</definedName>
    <definedName name="Z_EB71BC20_512E_11D1_B0E3_0040054C5042_.wvu.PrintArea" hidden="1">#REF!</definedName>
    <definedName name="Z_EB71BC20_512E_11D1_B0E3_0040054C5042_.wvu.PrintTitles" localSheetId="1" hidden="1">#REF!</definedName>
    <definedName name="Z_EB71BC20_512E_11D1_B0E3_0040054C5042_.wvu.PrintTitles" hidden="1">#REF!</definedName>
    <definedName name="Zoc1">[4]Informacion!$B$31</definedName>
    <definedName name="Zoc2">[4]Informacion!$B$32</definedName>
    <definedName name="Zoc3">[4]Informacion!$B$33</definedName>
    <definedName name="ZOCALO1">[13]Informacion!$B$17</definedName>
    <definedName name="ZOCALO2">[13]Informacion!$B$18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2" i="1" l="1"/>
  <c r="G303" i="1"/>
  <c r="G302" i="1"/>
  <c r="G301" i="1"/>
  <c r="G300" i="1"/>
  <c r="G298" i="1"/>
  <c r="G297" i="1"/>
  <c r="G296" i="1"/>
  <c r="G295" i="1"/>
  <c r="G294" i="1"/>
  <c r="G293" i="1"/>
  <c r="G292" i="1"/>
  <c r="G291" i="1"/>
  <c r="G289" i="1"/>
  <c r="H280" i="1" s="1"/>
  <c r="G288" i="1"/>
  <c r="G286" i="1"/>
  <c r="G285" i="1"/>
  <c r="G284" i="1"/>
  <c r="G283" i="1"/>
  <c r="G21" i="1" l="1"/>
  <c r="G146" i="1"/>
  <c r="G121" i="1"/>
  <c r="G38" i="1"/>
  <c r="G262" i="1"/>
  <c r="D19" i="6"/>
  <c r="G307" i="1" l="1"/>
  <c r="G270" i="1"/>
  <c r="G269" i="1"/>
  <c r="G267" i="1"/>
  <c r="G229" i="1"/>
  <c r="G228" i="1"/>
  <c r="G226" i="1"/>
  <c r="G225" i="1"/>
  <c r="G223" i="1"/>
  <c r="G222" i="1"/>
  <c r="G221" i="1"/>
  <c r="G220" i="1"/>
  <c r="G219" i="1"/>
  <c r="G218" i="1"/>
  <c r="G217" i="1"/>
  <c r="G216" i="1"/>
  <c r="G214" i="1"/>
  <c r="G213" i="1"/>
  <c r="G212" i="1"/>
  <c r="G211" i="1"/>
  <c r="G209" i="1"/>
  <c r="G208" i="1"/>
  <c r="G207" i="1"/>
  <c r="G206" i="1"/>
  <c r="G205" i="1"/>
  <c r="G204" i="1"/>
  <c r="G203" i="1"/>
  <c r="G202" i="1"/>
  <c r="G201" i="1"/>
  <c r="G200" i="1"/>
  <c r="G198" i="1"/>
  <c r="G197" i="1"/>
  <c r="G196" i="1"/>
  <c r="G195" i="1"/>
  <c r="G194" i="1"/>
  <c r="G193" i="1"/>
  <c r="G192" i="1"/>
  <c r="G190" i="1"/>
  <c r="G189" i="1"/>
  <c r="G188" i="1"/>
  <c r="G187" i="1"/>
  <c r="G186" i="1"/>
  <c r="G185" i="1"/>
  <c r="G184" i="1"/>
  <c r="G183" i="1"/>
  <c r="G182" i="1"/>
  <c r="G181" i="1"/>
  <c r="G180" i="1"/>
  <c r="G155" i="1"/>
  <c r="G154" i="1"/>
  <c r="G136" i="1"/>
  <c r="G57" i="1"/>
  <c r="G19" i="1"/>
  <c r="G17" i="1"/>
  <c r="G16" i="1"/>
  <c r="F26" i="4"/>
  <c r="F33" i="4" s="1"/>
  <c r="G227" i="1"/>
  <c r="G210" i="1"/>
  <c r="G199" i="1"/>
  <c r="G191" i="1" l="1"/>
  <c r="H178" i="1" s="1"/>
  <c r="G151" i="1"/>
  <c r="G145" i="1"/>
  <c r="G37" i="1" l="1"/>
  <c r="G135" i="1"/>
  <c r="G139" i="1"/>
  <c r="G140" i="1"/>
  <c r="G305" i="1"/>
  <c r="H304" i="1" s="1"/>
  <c r="G150" i="1" l="1"/>
  <c r="G137" i="1"/>
  <c r="G149" i="1" l="1"/>
  <c r="G80" i="1" l="1"/>
  <c r="G45" i="1"/>
  <c r="H44" i="1" s="1"/>
  <c r="G247" i="1" l="1"/>
  <c r="G246" i="1"/>
  <c r="G112" i="1"/>
  <c r="G125" i="1" l="1"/>
  <c r="C329" i="1"/>
  <c r="B22" i="1"/>
  <c r="C330" i="1" l="1"/>
  <c r="B39" i="1"/>
  <c r="C331" i="1" l="1"/>
  <c r="B44" i="1"/>
  <c r="B46" i="1" l="1"/>
  <c r="C332" i="1"/>
  <c r="C333" i="1" l="1"/>
  <c r="B83" i="1"/>
  <c r="C334" i="1" l="1"/>
  <c r="B92" i="1"/>
  <c r="B115" i="1" l="1"/>
  <c r="C335" i="1"/>
  <c r="C336" i="1" l="1"/>
  <c r="B122" i="1"/>
  <c r="B129" i="1" l="1"/>
  <c r="C337" i="1"/>
  <c r="B132" i="1" l="1"/>
  <c r="C338" i="1"/>
  <c r="C339" i="1" l="1"/>
  <c r="B178" i="1"/>
  <c r="B230" i="1" l="1"/>
  <c r="C340" i="1"/>
  <c r="B237" i="1" l="1"/>
  <c r="C341" i="1"/>
  <c r="C342" i="1" l="1"/>
  <c r="B240" i="1"/>
  <c r="B242" i="1" l="1"/>
  <c r="C343" i="1"/>
  <c r="C344" i="1" l="1"/>
  <c r="B249" i="1"/>
  <c r="C345" i="1" l="1"/>
  <c r="B255" i="1"/>
  <c r="C346" i="1" l="1"/>
  <c r="B280" i="1"/>
  <c r="C347" i="1" l="1"/>
  <c r="C348" i="1" l="1"/>
  <c r="G235" i="1" l="1"/>
  <c r="G234" i="1"/>
  <c r="G236" i="1" l="1"/>
  <c r="G233" i="1"/>
  <c r="G232" i="1"/>
  <c r="G231" i="1"/>
  <c r="G152" i="1"/>
  <c r="G153" i="1"/>
  <c r="G156" i="1"/>
  <c r="G239" i="1"/>
  <c r="H230" i="1" l="1"/>
  <c r="G141" i="1"/>
  <c r="G143" i="1"/>
  <c r="G142" i="1"/>
  <c r="G144" i="1"/>
  <c r="G148" i="1"/>
  <c r="G165" i="1" l="1"/>
  <c r="G70" i="1" l="1"/>
  <c r="G68" i="1"/>
  <c r="G82" i="1" l="1"/>
  <c r="G76" i="1" l="1"/>
  <c r="G90" i="1" l="1"/>
  <c r="G62" i="1"/>
  <c r="G54" i="1"/>
  <c r="G50" i="1"/>
  <c r="G51" i="1"/>
  <c r="G55" i="1" l="1"/>
  <c r="G59" i="1"/>
  <c r="G61" i="1"/>
  <c r="G56" i="1"/>
  <c r="G33" i="1"/>
  <c r="G34" i="1"/>
  <c r="G28" i="1"/>
  <c r="G29" i="1"/>
  <c r="G35" i="1"/>
  <c r="G43" i="1"/>
  <c r="G40" i="1" l="1"/>
  <c r="G48" i="1"/>
  <c r="G14" i="1" l="1"/>
  <c r="G15" i="1"/>
  <c r="G18" i="1"/>
  <c r="G20" i="1"/>
  <c r="G25" i="1"/>
  <c r="G26" i="1"/>
  <c r="G30" i="1"/>
  <c r="G41" i="1"/>
  <c r="G42" i="1"/>
  <c r="G74" i="1"/>
  <c r="G75" i="1"/>
  <c r="G99" i="1"/>
  <c r="G100" i="1"/>
  <c r="G101" i="1"/>
  <c r="G102" i="1"/>
  <c r="G104" i="1"/>
  <c r="G105" i="1"/>
  <c r="G106" i="1"/>
  <c r="G107" i="1"/>
  <c r="G108" i="1"/>
  <c r="G109" i="1"/>
  <c r="G110" i="1"/>
  <c r="G111" i="1"/>
  <c r="G113" i="1"/>
  <c r="G114" i="1"/>
  <c r="G116" i="1"/>
  <c r="G117" i="1"/>
  <c r="G118" i="1"/>
  <c r="G119" i="1"/>
  <c r="G120" i="1"/>
  <c r="G124" i="1"/>
  <c r="G127" i="1"/>
  <c r="G128" i="1"/>
  <c r="G69" i="1"/>
  <c r="G126" i="1"/>
  <c r="G134" i="1"/>
  <c r="G138" i="1"/>
  <c r="G158" i="1"/>
  <c r="G159" i="1"/>
  <c r="G160" i="1"/>
  <c r="G161" i="1"/>
  <c r="G162" i="1"/>
  <c r="G164" i="1"/>
  <c r="G166" i="1"/>
  <c r="G167" i="1"/>
  <c r="G168" i="1"/>
  <c r="G170" i="1"/>
  <c r="G171" i="1"/>
  <c r="G172" i="1"/>
  <c r="G173" i="1"/>
  <c r="G174" i="1"/>
  <c r="G175" i="1"/>
  <c r="G176" i="1"/>
  <c r="G177" i="1"/>
  <c r="G238" i="1"/>
  <c r="H237" i="1" s="1"/>
  <c r="G241" i="1"/>
  <c r="H240" i="1" s="1"/>
  <c r="G250" i="1"/>
  <c r="G251" i="1"/>
  <c r="G252" i="1"/>
  <c r="G253" i="1"/>
  <c r="G254" i="1"/>
  <c r="G256" i="1"/>
  <c r="G257" i="1"/>
  <c r="G258" i="1"/>
  <c r="G259" i="1"/>
  <c r="G260" i="1"/>
  <c r="G261" i="1"/>
  <c r="G263" i="1"/>
  <c r="G264" i="1"/>
  <c r="G265" i="1"/>
  <c r="G268" i="1"/>
  <c r="G271" i="1"/>
  <c r="G272" i="1"/>
  <c r="G273" i="1"/>
  <c r="G274" i="1"/>
  <c r="G275" i="1"/>
  <c r="G243" i="1"/>
  <c r="G244" i="1"/>
  <c r="G245" i="1"/>
  <c r="G248" i="1"/>
  <c r="G278" i="1"/>
  <c r="G276" i="1"/>
  <c r="G277" i="1"/>
  <c r="G279" i="1"/>
  <c r="H132" i="1" l="1"/>
  <c r="H249" i="1"/>
  <c r="H242" i="1"/>
  <c r="H39" i="1"/>
  <c r="H115" i="1"/>
  <c r="G123" i="1"/>
  <c r="G266" i="1"/>
  <c r="H255" i="1" s="1"/>
  <c r="G131" i="1"/>
  <c r="G130" i="1"/>
  <c r="H129" i="1" s="1"/>
  <c r="G94" i="1"/>
  <c r="G98" i="1"/>
  <c r="G97" i="1"/>
  <c r="G96" i="1"/>
  <c r="G95" i="1"/>
  <c r="G91" i="1"/>
  <c r="G87" i="1"/>
  <c r="G89" i="1"/>
  <c r="G73" i="1"/>
  <c r="G72" i="1"/>
  <c r="G79" i="1"/>
  <c r="G85" i="1"/>
  <c r="G86" i="1"/>
  <c r="G66" i="1"/>
  <c r="G65" i="1"/>
  <c r="G64" i="1"/>
  <c r="G60" i="1"/>
  <c r="G53" i="1"/>
  <c r="G49" i="1"/>
  <c r="G23" i="1"/>
  <c r="G32" i="1"/>
  <c r="G36" i="1"/>
  <c r="G31" i="1"/>
  <c r="G27" i="1"/>
  <c r="G24" i="1"/>
  <c r="H22" i="1" l="1"/>
  <c r="H83" i="1"/>
  <c r="H92" i="1"/>
  <c r="H122" i="1"/>
  <c r="G13" i="1"/>
  <c r="G308" i="1"/>
  <c r="H306" i="1" s="1"/>
  <c r="H12" i="1" l="1"/>
  <c r="G352" i="1"/>
  <c r="G78" i="1" l="1"/>
  <c r="G77" i="1"/>
  <c r="H309" i="1" s="1"/>
  <c r="I303" i="1" l="1"/>
  <c r="I282" i="1"/>
  <c r="I301" i="1"/>
  <c r="I295" i="1"/>
  <c r="I293" i="1"/>
  <c r="I300" i="1"/>
  <c r="I283" i="1"/>
  <c r="I302" i="1"/>
  <c r="I285" i="1"/>
  <c r="I289" i="1"/>
  <c r="I291" i="1"/>
  <c r="I297" i="1"/>
  <c r="I296" i="1"/>
  <c r="I294" i="1"/>
  <c r="I298" i="1"/>
  <c r="I286" i="1"/>
  <c r="I284" i="1"/>
  <c r="I292" i="1"/>
  <c r="I288" i="1"/>
  <c r="H46" i="1"/>
  <c r="I146" i="1" l="1"/>
  <c r="I21" i="1"/>
  <c r="I38" i="1"/>
  <c r="I121" i="1"/>
  <c r="I134" i="1"/>
  <c r="I262" i="1"/>
  <c r="I280" i="1"/>
  <c r="I53" i="1"/>
  <c r="I24" i="1"/>
  <c r="I23" i="1"/>
  <c r="I75" i="1"/>
  <c r="I37" i="1"/>
  <c r="I41" i="1"/>
  <c r="I132" i="1"/>
  <c r="I39" i="1"/>
  <c r="I244" i="1"/>
  <c r="I49" i="1"/>
  <c r="I246" i="1"/>
  <c r="I31" i="1"/>
  <c r="I106" i="1"/>
  <c r="I115" i="1"/>
  <c r="I172" i="1"/>
  <c r="I171" i="1"/>
  <c r="I72" i="1"/>
  <c r="I42" i="1"/>
  <c r="I235" i="1"/>
  <c r="I83" i="1"/>
  <c r="I79" i="1"/>
  <c r="I18" i="1"/>
  <c r="I232" i="1"/>
  <c r="I104" i="1"/>
  <c r="I140" i="1"/>
  <c r="I44" i="1"/>
  <c r="I99" i="1"/>
  <c r="I158" i="1"/>
  <c r="I55" i="1"/>
  <c r="I12" i="1"/>
  <c r="I205" i="1"/>
  <c r="I149" i="1"/>
  <c r="I64" i="1"/>
  <c r="I309" i="1"/>
  <c r="C349" i="1" s="1"/>
  <c r="I269" i="1"/>
  <c r="I190" i="1"/>
  <c r="I150" i="1"/>
  <c r="I249" i="1"/>
  <c r="H311" i="1"/>
  <c r="H312" i="1" s="1"/>
  <c r="H313" i="1" s="1"/>
  <c r="H315" i="1" s="1"/>
  <c r="I32" i="1"/>
  <c r="I43" i="1"/>
  <c r="I255" i="1"/>
  <c r="I92" i="1"/>
  <c r="I178" i="1"/>
  <c r="I85" i="1"/>
  <c r="I29" i="1"/>
  <c r="I196" i="1"/>
  <c r="I271" i="1"/>
  <c r="I222" i="1"/>
  <c r="I193" i="1"/>
  <c r="I198" i="1"/>
  <c r="I278" i="1"/>
  <c r="I170" i="1"/>
  <c r="I27" i="1"/>
  <c r="I151" i="1"/>
  <c r="I275" i="1"/>
  <c r="I143" i="1"/>
  <c r="I174" i="1"/>
  <c r="I223" i="1"/>
  <c r="I82" i="1"/>
  <c r="I74" i="1"/>
  <c r="I135" i="1"/>
  <c r="I304" i="1"/>
  <c r="I305" i="1"/>
  <c r="I145" i="1"/>
  <c r="I112" i="1"/>
  <c r="I97" i="1"/>
  <c r="I57" i="1"/>
  <c r="I113" i="1"/>
  <c r="I76" i="1"/>
  <c r="I89" i="1"/>
  <c r="I240" i="1"/>
  <c r="I54" i="1"/>
  <c r="I199" i="1"/>
  <c r="I111" i="1"/>
  <c r="I187" i="1"/>
  <c r="I19" i="1"/>
  <c r="I276" i="1"/>
  <c r="I160" i="1"/>
  <c r="I40" i="1"/>
  <c r="I229" i="1"/>
  <c r="I34" i="1"/>
  <c r="I216" i="1"/>
  <c r="I191" i="1"/>
  <c r="I203" i="1"/>
  <c r="I274" i="1"/>
  <c r="I197" i="1"/>
  <c r="I256" i="1"/>
  <c r="I36" i="1"/>
  <c r="I152" i="1"/>
  <c r="I129" i="1"/>
  <c r="I66" i="1"/>
  <c r="I155" i="1"/>
  <c r="I242" i="1"/>
  <c r="I20" i="1"/>
  <c r="I261" i="1"/>
  <c r="I33" i="1"/>
  <c r="I188" i="1"/>
  <c r="I210" i="1"/>
  <c r="I225" i="1"/>
  <c r="I164" i="1"/>
  <c r="I142" i="1"/>
  <c r="I263" i="1"/>
  <c r="I239" i="1"/>
  <c r="I217" i="1"/>
  <c r="I30" i="1"/>
  <c r="I136" i="1"/>
  <c r="I35" i="1"/>
  <c r="I107" i="1"/>
  <c r="I273" i="1"/>
  <c r="I114" i="1"/>
  <c r="I61" i="1"/>
  <c r="I165" i="1"/>
  <c r="I46" i="1"/>
  <c r="I212" i="1"/>
  <c r="I78" i="1"/>
  <c r="I60" i="1"/>
  <c r="I65" i="1"/>
  <c r="I15" i="1"/>
  <c r="I272" i="1"/>
  <c r="I306" i="1"/>
  <c r="I28" i="1"/>
  <c r="I13" i="1"/>
  <c r="I125" i="1"/>
  <c r="I207" i="1"/>
  <c r="I213" i="1"/>
  <c r="I96" i="1"/>
  <c r="I87" i="1"/>
  <c r="I181" i="1"/>
  <c r="I86" i="1"/>
  <c r="I241" i="1"/>
  <c r="I243" i="1"/>
  <c r="I202" i="1"/>
  <c r="I238" i="1"/>
  <c r="I279" i="1"/>
  <c r="I173" i="1"/>
  <c r="I62" i="1"/>
  <c r="I130" i="1"/>
  <c r="I277" i="1"/>
  <c r="I127" i="1"/>
  <c r="I195" i="1"/>
  <c r="I206" i="1"/>
  <c r="I119" i="1"/>
  <c r="I167" i="1"/>
  <c r="I259" i="1"/>
  <c r="I257" i="1"/>
  <c r="I98" i="1"/>
  <c r="I227" i="1"/>
  <c r="I183" i="1"/>
  <c r="I70" i="1"/>
  <c r="I105" i="1"/>
  <c r="I208" i="1"/>
  <c r="I16" i="1"/>
  <c r="I231" i="1"/>
  <c r="I184" i="1"/>
  <c r="I265" i="1"/>
  <c r="I141" i="1"/>
  <c r="I219" i="1"/>
  <c r="I110" i="1"/>
  <c r="I194" i="1"/>
  <c r="I176" i="1"/>
  <c r="I252" i="1"/>
  <c r="I228" i="1"/>
  <c r="I251" i="1"/>
  <c r="I122" i="1"/>
  <c r="I73" i="1"/>
  <c r="I26" i="1"/>
  <c r="I17" i="1"/>
  <c r="I25" i="1"/>
  <c r="I162" i="1"/>
  <c r="I182" i="1"/>
  <c r="I131" i="1"/>
  <c r="I154" i="1"/>
  <c r="I139" i="1"/>
  <c r="I109" i="1"/>
  <c r="I270" i="1"/>
  <c r="I168" i="1"/>
  <c r="I268" i="1"/>
  <c r="I144" i="1"/>
  <c r="I159" i="1"/>
  <c r="I50" i="1"/>
  <c r="I201" i="1"/>
  <c r="I245" i="1"/>
  <c r="I51" i="1"/>
  <c r="I138" i="1"/>
  <c r="I230" i="1"/>
  <c r="I250" i="1"/>
  <c r="I156" i="1"/>
  <c r="I308" i="1"/>
  <c r="I177" i="1"/>
  <c r="I200" i="1"/>
  <c r="I180" i="1"/>
  <c r="I189" i="1"/>
  <c r="I102" i="1"/>
  <c r="I186" i="1"/>
  <c r="I266" i="1"/>
  <c r="I248" i="1"/>
  <c r="I69" i="1"/>
  <c r="I192" i="1"/>
  <c r="I123" i="1"/>
  <c r="I95" i="1"/>
  <c r="I185" i="1"/>
  <c r="I116" i="1"/>
  <c r="I22" i="1"/>
  <c r="I45" i="1"/>
  <c r="I175" i="1"/>
  <c r="I48" i="1"/>
  <c r="I120" i="1"/>
  <c r="I166" i="1"/>
  <c r="I118" i="1"/>
  <c r="I267" i="1"/>
  <c r="I56" i="1"/>
  <c r="I124" i="1"/>
  <c r="I94" i="1"/>
  <c r="I68" i="1"/>
  <c r="I264" i="1"/>
  <c r="I90" i="1"/>
  <c r="I233" i="1"/>
  <c r="I247" i="1"/>
  <c r="I117" i="1"/>
  <c r="I59" i="1"/>
  <c r="I77" i="1"/>
  <c r="I153" i="1"/>
  <c r="I101" i="1"/>
  <c r="I211" i="1"/>
  <c r="I137" i="1"/>
  <c r="I148" i="1"/>
  <c r="I258" i="1"/>
  <c r="I307" i="1"/>
  <c r="I108" i="1"/>
  <c r="I91" i="1"/>
  <c r="I218" i="1"/>
  <c r="I161" i="1"/>
  <c r="I237" i="1"/>
  <c r="I226" i="1"/>
  <c r="I254" i="1"/>
  <c r="I253" i="1"/>
  <c r="I236" i="1"/>
  <c r="I128" i="1"/>
  <c r="I100" i="1"/>
  <c r="I220" i="1"/>
  <c r="I221" i="1"/>
  <c r="I204" i="1"/>
  <c r="I209" i="1"/>
  <c r="I214" i="1"/>
  <c r="I260" i="1"/>
  <c r="I126" i="1"/>
  <c r="I80" i="1"/>
  <c r="I234" i="1"/>
  <c r="I14" i="1"/>
  <c r="H314" i="1" l="1"/>
  <c r="H316" i="1" s="1"/>
  <c r="H317" i="1" s="1"/>
  <c r="H318" i="1" s="1"/>
  <c r="H322" i="1" l="1"/>
  <c r="G324" i="1" s="1"/>
  <c r="H320" i="1"/>
  <c r="H348" i="1" l="1"/>
  <c r="I348" i="1" s="1"/>
  <c r="H349" i="1"/>
  <c r="I349" i="1" s="1"/>
  <c r="H332" i="1"/>
  <c r="I332" i="1" s="1"/>
  <c r="H343" i="1"/>
  <c r="I343" i="1" s="1"/>
  <c r="H330" i="1"/>
  <c r="I330" i="1" s="1"/>
  <c r="H347" i="1"/>
  <c r="I347" i="1" s="1"/>
  <c r="H339" i="1"/>
  <c r="I339" i="1" s="1"/>
  <c r="H334" i="1"/>
  <c r="I334" i="1" s="1"/>
  <c r="H338" i="1"/>
  <c r="I338" i="1" s="1"/>
  <c r="H342" i="1"/>
  <c r="I342" i="1" s="1"/>
  <c r="H329" i="1"/>
  <c r="H345" i="1"/>
  <c r="I345" i="1" s="1"/>
  <c r="H341" i="1"/>
  <c r="I341" i="1" s="1"/>
  <c r="H340" i="1"/>
  <c r="I340" i="1" s="1"/>
  <c r="H331" i="1"/>
  <c r="I331" i="1" s="1"/>
  <c r="H346" i="1"/>
  <c r="I346" i="1" s="1"/>
  <c r="H335" i="1"/>
  <c r="I335" i="1" s="1"/>
  <c r="H336" i="1"/>
  <c r="I336" i="1" s="1"/>
  <c r="H333" i="1"/>
  <c r="I333" i="1" s="1"/>
  <c r="H344" i="1"/>
  <c r="I344" i="1" s="1"/>
  <c r="H337" i="1"/>
  <c r="I337" i="1" s="1"/>
  <c r="G353" i="1"/>
  <c r="H350" i="1" l="1"/>
  <c r="I329" i="1"/>
  <c r="I350" i="1" s="1"/>
</calcChain>
</file>

<file path=xl/sharedStrings.xml><?xml version="1.0" encoding="utf-8"?>
<sst xmlns="http://schemas.openxmlformats.org/spreadsheetml/2006/main" count="992" uniqueCount="705">
  <si>
    <t>COMPUTO Y PRESUPUESTO</t>
  </si>
  <si>
    <t>CONTRATISTA:</t>
  </si>
  <si>
    <t>AEROPUERTO - SANTA ROSA</t>
  </si>
  <si>
    <t>DOMICILIO:</t>
  </si>
  <si>
    <t>RUBRO</t>
  </si>
  <si>
    <t>DESIGNACION DE LAS OBRAS</t>
  </si>
  <si>
    <t>Cómputo</t>
  </si>
  <si>
    <t>Presupuesto</t>
  </si>
  <si>
    <t>Unid.</t>
  </si>
  <si>
    <r>
      <t xml:space="preserve">Cant.
</t>
    </r>
    <r>
      <rPr>
        <b/>
        <sz val="10"/>
        <color theme="0" tint="-0.34998626667073579"/>
        <rFont val="Arial"/>
        <family val="2"/>
      </rPr>
      <t>a</t>
    </r>
  </si>
  <si>
    <r>
      <t xml:space="preserve">Precio Unitario
</t>
    </r>
    <r>
      <rPr>
        <b/>
        <sz val="10"/>
        <color rgb="FF00B050"/>
        <rFont val="Arial"/>
        <family val="2"/>
      </rPr>
      <t>b</t>
    </r>
  </si>
  <si>
    <r>
      <t xml:space="preserve">Precio Ítem
</t>
    </r>
    <r>
      <rPr>
        <b/>
        <sz val="10"/>
        <color theme="0" tint="-0.499984740745262"/>
        <rFont val="Arial"/>
        <family val="2"/>
      </rPr>
      <t>c</t>
    </r>
    <r>
      <rPr>
        <b/>
        <sz val="10"/>
        <rFont val="Arial"/>
        <family val="2"/>
      </rPr>
      <t xml:space="preserve">
</t>
    </r>
    <r>
      <rPr>
        <b/>
        <i/>
        <sz val="10"/>
        <rFont val="Arial"/>
        <family val="2"/>
      </rPr>
      <t>c=(a x b)</t>
    </r>
  </si>
  <si>
    <t>Precio Rubro</t>
  </si>
  <si>
    <t>%  incidencia</t>
  </si>
  <si>
    <r>
      <rPr>
        <b/>
        <i/>
        <sz val="10"/>
        <rFont val="Arial"/>
        <family val="2"/>
      </rPr>
      <t xml:space="preserve">1) </t>
    </r>
    <r>
      <rPr>
        <i/>
        <sz val="10"/>
        <rFont val="Arial"/>
        <family val="2"/>
      </rPr>
      <t xml:space="preserve">Se deberá completar la columna de Precio Unitario (b)        </t>
    </r>
    <r>
      <rPr>
        <b/>
        <i/>
        <sz val="10"/>
        <rFont val="Arial"/>
        <family val="2"/>
      </rPr>
      <t>2)</t>
    </r>
    <r>
      <rPr>
        <i/>
        <sz val="10"/>
        <rFont val="Arial"/>
        <family val="2"/>
      </rPr>
      <t xml:space="preserve"> Al final de la tabla completar % Costo Financiero, Gastos Generales, Beneficio e Impuestos.</t>
    </r>
  </si>
  <si>
    <r>
      <t xml:space="preserve">3) </t>
    </r>
    <r>
      <rPr>
        <i/>
        <sz val="10"/>
        <rFont val="Arial"/>
        <family val="2"/>
      </rPr>
      <t>Se deberá prever provisión y colocación de todos los materiales a no ser que se aclare en memoria descriptiva o E.T. solo Mano de obra</t>
    </r>
  </si>
  <si>
    <t>TAREAS PRELIMINARES</t>
  </si>
  <si>
    <t>1.01</t>
  </si>
  <si>
    <t>Replanteo de obra</t>
  </si>
  <si>
    <t>m2</t>
  </si>
  <si>
    <t>1.02</t>
  </si>
  <si>
    <t>Cerco de obra temporario metálico ciego</t>
  </si>
  <si>
    <t>ml</t>
  </si>
  <si>
    <t>1.03</t>
  </si>
  <si>
    <t>Obrador (depósito/comedor/baño químico)</t>
  </si>
  <si>
    <t>1.04</t>
  </si>
  <si>
    <t>mes</t>
  </si>
  <si>
    <t>1.05</t>
  </si>
  <si>
    <t>1.06</t>
  </si>
  <si>
    <t>Planos de obra (Aptos Construcción, Ejecutivos, CAO, Ing. de detalles, etc.)</t>
  </si>
  <si>
    <t>gl</t>
  </si>
  <si>
    <t>1.07</t>
  </si>
  <si>
    <t>Proyecto y provisión de documentación ejecutiva instalación eléctrica completa, incluye puesta a tierra y descargas atmosféricas, planos de obra, ingeniería de detalle.</t>
  </si>
  <si>
    <t>un</t>
  </si>
  <si>
    <t>1.08</t>
  </si>
  <si>
    <t>Estudios de Georradar</t>
  </si>
  <si>
    <t>DEMOLICIÓN Y RETIROS</t>
  </si>
  <si>
    <t>2.01</t>
  </si>
  <si>
    <t>Demolición de mampostería ladrillo común</t>
  </si>
  <si>
    <t>m3</t>
  </si>
  <si>
    <t>2.02</t>
  </si>
  <si>
    <t>Retiro de ventanas y paños vidriados (incluye marcos)</t>
  </si>
  <si>
    <t>2.03</t>
  </si>
  <si>
    <t>Desmonte de puertas  (incluye marcos)</t>
  </si>
  <si>
    <t>2.04</t>
  </si>
  <si>
    <t>Demolición de losas y vigas H°A° (pases)</t>
  </si>
  <si>
    <t>2.05</t>
  </si>
  <si>
    <t>Demolición cielorraso (incluye estructura)</t>
  </si>
  <si>
    <t>2.06</t>
  </si>
  <si>
    <t>Demolición de cielorraso de paneles acústicas</t>
  </si>
  <si>
    <t>2.07</t>
  </si>
  <si>
    <t xml:space="preserve">Demolición de cielorraso de madera </t>
  </si>
  <si>
    <t>2.08</t>
  </si>
  <si>
    <t>Demolición de solados (incluye carpeta)</t>
  </si>
  <si>
    <t>2.09</t>
  </si>
  <si>
    <r>
      <t>Demolición de veredas (incluye carpeta</t>
    </r>
    <r>
      <rPr>
        <sz val="10"/>
        <color rgb="FFFF0000"/>
        <rFont val="Arial"/>
        <family val="2"/>
      </rPr>
      <t xml:space="preserve"> </t>
    </r>
  </si>
  <si>
    <t>2.10</t>
  </si>
  <si>
    <t xml:space="preserve">Anulación y retiro de instalación sanitaria completa (Incluye instalaciones y artefactos) </t>
  </si>
  <si>
    <t>2.11</t>
  </si>
  <si>
    <t>Demolición de tabique de roca de yeso</t>
  </si>
  <si>
    <t>2.12</t>
  </si>
  <si>
    <t>Demolición de revestimiento de paneles acústicos</t>
  </si>
  <si>
    <t>2.13</t>
  </si>
  <si>
    <t>Demolición de revestimiento cerámico</t>
  </si>
  <si>
    <t>2.14</t>
  </si>
  <si>
    <t>Demolición y desmonte de equipo de AA. Por cada unidad se incluye cañerías de gas y elec, condensador y evaporador)</t>
  </si>
  <si>
    <t>2.15</t>
  </si>
  <si>
    <t>Hidrolavado y limpieza ladrillo a la vista EO y TWR</t>
  </si>
  <si>
    <t>MOVIMIENTO DE SUELOS Y EXCAVACIONES</t>
  </si>
  <si>
    <t>3.01</t>
  </si>
  <si>
    <t>Nivelación y desmalezamiento del terreno</t>
  </si>
  <si>
    <t>3.02</t>
  </si>
  <si>
    <t>Excavación terreno</t>
  </si>
  <si>
    <t>3.03</t>
  </si>
  <si>
    <t>Relleno y compactación c/tosca</t>
  </si>
  <si>
    <t>3.04</t>
  </si>
  <si>
    <t>Excavación pilotines ø20cm - Prof. 1,5m. en semicubierto vehicular</t>
  </si>
  <si>
    <t xml:space="preserve">ESTRUCTURAS H°A° </t>
  </si>
  <si>
    <t>4.01</t>
  </si>
  <si>
    <t>Ejecución de pilotines ø20cm - Prof. 1,5m. en semicubierto vehicular</t>
  </si>
  <si>
    <t>ALBAÑILERIA</t>
  </si>
  <si>
    <t>5.01</t>
  </si>
  <si>
    <t>Mampostería</t>
  </si>
  <si>
    <t>5.01.02</t>
  </si>
  <si>
    <t>Ladrillo hueco de 8x18x33</t>
  </si>
  <si>
    <t>5.01.03</t>
  </si>
  <si>
    <t>Ladrillo hueco de 18x18x33</t>
  </si>
  <si>
    <t>5.01.04</t>
  </si>
  <si>
    <t>Muro doble con cámara, ladrillo cerámico de 12cm y ladrillo común visto</t>
  </si>
  <si>
    <t>5.01.05</t>
  </si>
  <si>
    <t>Muro de ladrillo común visto en canteros</t>
  </si>
  <si>
    <t>5.02</t>
  </si>
  <si>
    <t>Aislaciones</t>
  </si>
  <si>
    <t>5.01.01</t>
  </si>
  <si>
    <t>Membrana geotextil tipo Mega Flex Geomax de 4 mm de espesor</t>
  </si>
  <si>
    <t>Membrana liquida poliuretánica tipo Sikalastic 612 MTC</t>
  </si>
  <si>
    <t xml:space="preserve">Capa aisladora horizontal </t>
  </si>
  <si>
    <t>Aislación hidrófuga vertical en muros incluye cajón hidrofugo</t>
  </si>
  <si>
    <t>Desagote, limpieza e impermeabilización de tanque de reserva existente con SIKA 107 bicomponente.</t>
  </si>
  <si>
    <t>5.03</t>
  </si>
  <si>
    <t>Contrapisos y carpetas</t>
  </si>
  <si>
    <t>5.03.01</t>
  </si>
  <si>
    <t>Contrapiso e= 20cm armado s/calculo, c/malla sima 4,2mm de 20x20cm, sobre terreno natural c/aislación film polietileno</t>
  </si>
  <si>
    <t>5.03.02</t>
  </si>
  <si>
    <t>Contrapiso alivianado sobre losa 1° piso, esp 12cm</t>
  </si>
  <si>
    <t>5.03.03</t>
  </si>
  <si>
    <t>Carpeta Hidrofuga - Carpeta cementicia con agregado hidrófugo, sobre losa</t>
  </si>
  <si>
    <t>5.03.04</t>
  </si>
  <si>
    <t>Carpeta de nivelación e=5cm</t>
  </si>
  <si>
    <t>5.04</t>
  </si>
  <si>
    <t>Revoques</t>
  </si>
  <si>
    <t>5.04.01</t>
  </si>
  <si>
    <t xml:space="preserve">Revoque grueso exterior </t>
  </si>
  <si>
    <t>5.04.02</t>
  </si>
  <si>
    <t>Revoque grueso fratazado +aislación hidrófuga (bajo revestimientos en locales húmedos)</t>
  </si>
  <si>
    <t>5.04.03</t>
  </si>
  <si>
    <t xml:space="preserve">Revoque grueso fratazado interior + Revoque fino (p/recibir pintura) </t>
  </si>
  <si>
    <t>5.05</t>
  </si>
  <si>
    <t>Revestimientos</t>
  </si>
  <si>
    <t>5.05.01</t>
  </si>
  <si>
    <t>Porcelanato 60x30cm</t>
  </si>
  <si>
    <t>5.05.02</t>
  </si>
  <si>
    <t>Microcemento alisado (incluye 3 manos de laca mate)</t>
  </si>
  <si>
    <t>5.05.03</t>
  </si>
  <si>
    <t>Listel cromado horizontal p/sanitarios 1x1</t>
  </si>
  <si>
    <t>5.06</t>
  </si>
  <si>
    <t>Solados, zócalos y solías</t>
  </si>
  <si>
    <t>5.06.01</t>
  </si>
  <si>
    <t>Porcelanato rectificado 60cm x 60cm</t>
  </si>
  <si>
    <t>5.06.02</t>
  </si>
  <si>
    <t>Piso vinílico antiestático y Autoposante espesor 5mm tipo NP Floors (incluye capa niveladora)</t>
  </si>
  <si>
    <t>5.06.03</t>
  </si>
  <si>
    <t>Piso de goma escalón + nariz tipo Cerama Tread de Indelval</t>
  </si>
  <si>
    <t>5.06.04</t>
  </si>
  <si>
    <t>Peldaño de chapa antideslizante tipo Semilla de Melon soldada a estructura de escalera caracol existente en Cabina</t>
  </si>
  <si>
    <t>5.06.05</t>
  </si>
  <si>
    <t xml:space="preserve">Vereda de hormigón peinado con cordón con junta de dilatación </t>
  </si>
  <si>
    <t>5.06.06</t>
  </si>
  <si>
    <t>Zócalo EPS de polietileno expandido color blanco h 7cm</t>
  </si>
  <si>
    <t>5.06.07</t>
  </si>
  <si>
    <t>Zocalo H° para exterior h=10cm</t>
  </si>
  <si>
    <t>5.06.08</t>
  </si>
  <si>
    <t>Solías de A°I° en cambio de piso a=5cm</t>
  </si>
  <si>
    <t>5.06.09</t>
  </si>
  <si>
    <t>Felpudo antiensuciante tipo Met Tex Tritón de Kalpakian</t>
  </si>
  <si>
    <t>5.07</t>
  </si>
  <si>
    <t>Cielorraso</t>
  </si>
  <si>
    <t>5.07.01</t>
  </si>
  <si>
    <t>CR - Reparación cielorraso existente tipo yeso aplicado</t>
  </si>
  <si>
    <t>CONSTRUCCION EN SECO</t>
  </si>
  <si>
    <t>6.01</t>
  </si>
  <si>
    <t>Tabiquería</t>
  </si>
  <si>
    <t>6.01.01</t>
  </si>
  <si>
    <t xml:space="preserve">Tabique simple con placa común de 12,5mm  + aislación </t>
  </si>
  <si>
    <t>6.01.02</t>
  </si>
  <si>
    <t xml:space="preserve">Tabique simple con placa resistente a la húmedad + aislación </t>
  </si>
  <si>
    <t>6.01.03</t>
  </si>
  <si>
    <t>Tabique doble con placa RF60 + aislación</t>
  </si>
  <si>
    <t>6.02</t>
  </si>
  <si>
    <t xml:space="preserve">Cielorrasos </t>
  </si>
  <si>
    <t>6.02.01</t>
  </si>
  <si>
    <t>Cielorraso suspendido de placa de yeso con junta tomada</t>
  </si>
  <si>
    <t>6.02.02</t>
  </si>
  <si>
    <t>Cielorraso de placa de yeso verde antihumedad, junta tomada c/buña perimetral</t>
  </si>
  <si>
    <t>6.02.03</t>
  </si>
  <si>
    <t>Tapas de acceso 60x60cm en cielorraso de placa de yeso</t>
  </si>
  <si>
    <t xml:space="preserve">CARPINTERIAS / ABERTURAS </t>
  </si>
  <si>
    <t>7.01</t>
  </si>
  <si>
    <t xml:space="preserve">PUERTAS </t>
  </si>
  <si>
    <t>7.01.01</t>
  </si>
  <si>
    <t>P1 - Puerta simple de abrir interior, tipo melaminica Línea Practika de Oblak con marco de chapa calibre 24 pintado color blanco, con apertura en sentido de escape. Zócalo inferior h:10cm de A°I° Pulido h=2,10 a=0,90m</t>
  </si>
  <si>
    <t>7.01.02</t>
  </si>
  <si>
    <t>P2 - Puerta simple de abrir interior, tipo melaminica Liena Practika de Oblak con marco de chapa calibre 24 pintado color blanco. Zócalo inferior h:10cm de A°I° Pulido h=2,10 a=0,70m.</t>
  </si>
  <si>
    <t>7.01.03</t>
  </si>
  <si>
    <t>P3 - Puerta simple de abrir interior, tipo melaminica con marco con marco de chapa calibre 24 pintado color blanco con apertura en sentido de escape. Zócalo inferior h:10cm de A°I° Pulido h=2,10 a=1,10m</t>
  </si>
  <si>
    <t>7.01.04</t>
  </si>
  <si>
    <t>P4 - Puerta simple de abrir interior, tipo RF60 con barral antipánico, con apertura en sentido de escape h=2,10 a=1,00m</t>
  </si>
  <si>
    <t>7.01.05</t>
  </si>
  <si>
    <t xml:space="preserve">P5- Puerta doble de abrir exterior, tipo RF60 con goterón sup/inf y barral antipánico, con apertura en sentido de escape h=2,40 a=1,65m. </t>
  </si>
  <si>
    <t>7.01.06</t>
  </si>
  <si>
    <t>P6 - Puerta doble de abrir de vidrio templado traslúcido, de aluminio negro línea A40 tipo Aluar, con barral antipánico y apertura en sentido de escape=2,10 a=1,25m</t>
  </si>
  <si>
    <t>7.01.07</t>
  </si>
  <si>
    <t>P7 - Puerta simple de abrir interior, tipo RF60 con goterón sup/inf y barral antipánico, con apertura en sentido de escape h=2,10 a=0,90m</t>
  </si>
  <si>
    <t>7.01.08</t>
  </si>
  <si>
    <t>P8 - Puerta simple de abrir exterior, perfil de aluminio anodizado línea A40 Tipo Aluar, con barral antipánico y apertura en sentido de escape + vidrio DVH COOL LITE KNT/KS 3+3MM (CARA#2) | CAMARA DE AIRE 12MM | 3+3MM. h=2,10 a=0,70m.</t>
  </si>
  <si>
    <t>7.01.09</t>
  </si>
  <si>
    <t xml:space="preserve">Rehabilitar puertas existentes (incluye cambio de burletes, cerradura, picaporte y bisagras) </t>
  </si>
  <si>
    <t>7.02</t>
  </si>
  <si>
    <t>VENTANAS</t>
  </si>
  <si>
    <t>7.02.01</t>
  </si>
  <si>
    <t xml:space="preserve">V01 - Ventana 4 paños fijos, perfil de aluminio anodizado línea A30 Aluar, h= 1,75m largo= 3,00m </t>
  </si>
  <si>
    <t>7.02.02</t>
  </si>
  <si>
    <t xml:space="preserve">V02- Ventana 2 hojas corredizas y un paño fijo superior, perfil de aluminio anodizado línea A30 Aluar, h= 1,90m largo= 1,75m </t>
  </si>
  <si>
    <t>7.02.03</t>
  </si>
  <si>
    <t xml:space="preserve">V03 - Ventana 3 paños fijos, perfil de aluminio anodizado línea A30 Aluar, h= 0,80m largo= 2,25m </t>
  </si>
  <si>
    <t>7.02.04</t>
  </si>
  <si>
    <t xml:space="preserve">V04 - Ventana 2 hojas corrediza tipo guillotina, perfil de aluminio anodizado línea A30 Aluar, h= 1,30m largo= 1,60m </t>
  </si>
  <si>
    <t>7.02.05</t>
  </si>
  <si>
    <t xml:space="preserve">V05 - Ventana 3 paños fijos, perfil de aluminio anodizado línea A30 Aluar, h= 0,85m largo= 3,00m </t>
  </si>
  <si>
    <t>7.02.06</t>
  </si>
  <si>
    <t xml:space="preserve">V06 - Ventana 2 hojas corrediza, perfil de aluminio anodizado línea A30 Aluar, h= 0,75m largo= 1,10m </t>
  </si>
  <si>
    <t>7.02.07</t>
  </si>
  <si>
    <t xml:space="preserve">V07 - Ventana corrediza, perfil de aluminio anodizado línea A30 Aluar, h= 1,10m largo= 1,10m </t>
  </si>
  <si>
    <t>7.02.08</t>
  </si>
  <si>
    <t>Frente integral Cabina A - con perfiles de Aluminio tipo Aluar P6929 + vidrio DVH Cool Lite 6mm +  Camara de aire 12mm + templado 6mm. Medida:3.00x1,94m</t>
  </si>
  <si>
    <t>7.02.09</t>
  </si>
  <si>
    <t>Frente integral Cabina B con puerta (P8) - con perfiles de Aluminio tipo Aluar P6929 + vidrio DVH Cool Lite 6mm +  Camara de aire 12mm + templado 6mm. Medida: 2,50x1,94m</t>
  </si>
  <si>
    <t>7.02.10</t>
  </si>
  <si>
    <t>FI1 - Frente integral 1 con vidrio tipo Blindex 10mm | Paños fijos + 4 Puertas de abrir h=3,65m largo= 5,70m</t>
  </si>
  <si>
    <t>7.02.11</t>
  </si>
  <si>
    <t>Rehabilitar ventanas existentes (incluye cambio de herraje, burletes y sellador)</t>
  </si>
  <si>
    <t>HERRERIA</t>
  </si>
  <si>
    <t>H1 - Pasamanos simple para escalera interior acero inox. Ø60mm (incluye fijaciones, soporte, etc)</t>
  </si>
  <si>
    <t>H2 - Pasamanos simple para balcón perimetral exterior amurada a mampostería, tubo de hierro pintando Ø60mm y patas de planchuela e=10mm h=0,33m</t>
  </si>
  <si>
    <t>H3 - Pasamanos simple para cubierta de cabina perimetral exterior amurada a mampostería, tubo de hierro pintando Ø60mm y patas de planchuela e=10mm h=0,70m</t>
  </si>
  <si>
    <t>Escalera gato con guarda hombre  amurada a mampostería. Modulo 3,80mts. según calculo</t>
  </si>
  <si>
    <t>Pasarelas de evacuación con barandas y sujeciones, según calculo</t>
  </si>
  <si>
    <t xml:space="preserve">PINTURA </t>
  </si>
  <si>
    <t>9.01</t>
  </si>
  <si>
    <t>Enduído plástico + fijador + látex para cielorraso</t>
  </si>
  <si>
    <t>9.02</t>
  </si>
  <si>
    <t>Enduído plástico + fijador + látex acrílico ultra lavable interior</t>
  </si>
  <si>
    <t>9.03</t>
  </si>
  <si>
    <t>Enduído exterior + Látex exterior</t>
  </si>
  <si>
    <t>9.07</t>
  </si>
  <si>
    <t>Pintura impermeabilizante sobre ladrillo común visto</t>
  </si>
  <si>
    <t>9.04</t>
  </si>
  <si>
    <t>Pintura Epoxi color amarillo en cordones</t>
  </si>
  <si>
    <t>9.05</t>
  </si>
  <si>
    <t>Antioxido + Esmalte Sintético (3 en 1) satinado en herrerías y carpinterías metálicas</t>
  </si>
  <si>
    <t>CUBIERTAS</t>
  </si>
  <si>
    <t>10.01</t>
  </si>
  <si>
    <t>Cubierta de chapa galvanizada acanalada BWG N°25 prepintada color gris pizarra incluye aislación térmica de lana de vidrio con foil de aluminio 2", sobre malla de alambre galvanizado 20x20 tensada</t>
  </si>
  <si>
    <t>10.02</t>
  </si>
  <si>
    <t>Cenefa de chapa plegada pintada al horno, fijaciones ocultas, módulos con buñas, incluye cierres y estructura de soporte (nariz)</t>
  </si>
  <si>
    <t>INSTALACION SANITARIA</t>
  </si>
  <si>
    <t>11.01</t>
  </si>
  <si>
    <t>AGUA FRIA/CALIENTE - CLOACAL</t>
  </si>
  <si>
    <t>11.01.01</t>
  </si>
  <si>
    <t>Provisión y ejecución de instalación cloacal de servicios sanitarios. Incluye cañerías, pileta de piso de PPN reforzado (marco y reja de bronce cromado) y accesorios.</t>
  </si>
  <si>
    <t>11.01.02</t>
  </si>
  <si>
    <t>Bajada troncal de descarga y ventilación hasta camara en planta baja</t>
  </si>
  <si>
    <t>11.01.03</t>
  </si>
  <si>
    <t>Conexión servicios sanitarios hasta biodigestor existente</t>
  </si>
  <si>
    <t>11.01.04</t>
  </si>
  <si>
    <t>Cámara de Inspección de  60 x 60 cm. Con Tapa y contratapa red interior</t>
  </si>
  <si>
    <t>11.01.05</t>
  </si>
  <si>
    <t xml:space="preserve">Provisión y distribución de nueva alimentación de Agua Fría y Agua Caliente. Sistema termofusión realizado en polipropileno copolímero. Incluyendo cañerias según dimensionamiento, llaves de paso, codos, tes, y todos los accesorios. </t>
  </si>
  <si>
    <t>11.01.06</t>
  </si>
  <si>
    <t>Alimentación desde tanques hasta serivicios sanitarios</t>
  </si>
  <si>
    <t>11.01.07</t>
  </si>
  <si>
    <t>Nueva alimentación a tanques de reserva</t>
  </si>
  <si>
    <t>11.01.08</t>
  </si>
  <si>
    <t xml:space="preserve">Termotanque eléctrico de alta recuperación tipo ARISTON - RHEEM  x 55 lts </t>
  </si>
  <si>
    <t>11.01.09</t>
  </si>
  <si>
    <t>Válvula Esférica D° 63 mm</t>
  </si>
  <si>
    <t>11.01.10</t>
  </si>
  <si>
    <t>Válvula Esférica D° 38 mm</t>
  </si>
  <si>
    <t>11.01.11</t>
  </si>
  <si>
    <t>Válvula Esférica D° 19 mm</t>
  </si>
  <si>
    <t>11.01.12</t>
  </si>
  <si>
    <t>Bomba presutizadora tipo Rowa mini</t>
  </si>
  <si>
    <t>11.02</t>
  </si>
  <si>
    <t>INSTALACION AGUA PLUVIAL</t>
  </si>
  <si>
    <t>11.02.01</t>
  </si>
  <si>
    <t>Embudos de hierro fundido con rejas parabólicas medidas  30 X 30 cm</t>
  </si>
  <si>
    <t>11.02.02</t>
  </si>
  <si>
    <t>Caño de H°F° diam 110 (incluye abrazadera a mampostería)</t>
  </si>
  <si>
    <t>11.02.03</t>
  </si>
  <si>
    <t>Caño de PPN diam 110 (por contrapiso)</t>
  </si>
  <si>
    <t>11.02.04</t>
  </si>
  <si>
    <t>Rejillas de Hierro fundido 20x20</t>
  </si>
  <si>
    <t>11.02.05</t>
  </si>
  <si>
    <t xml:space="preserve">Codo a 45° de Hierro Fundido - Diam 110 </t>
  </si>
  <si>
    <t>11.02.06</t>
  </si>
  <si>
    <t xml:space="preserve">Ramal Te a 90° de Hierro Fundido para conectar codos </t>
  </si>
  <si>
    <t>11.02.07</t>
  </si>
  <si>
    <t xml:space="preserve">Desobstrucción completa de cañería de descarga pluvial existente </t>
  </si>
  <si>
    <t>11.02.08</t>
  </si>
  <si>
    <t>Cámara de Inspección de  60 x 60 cm. Con Tapa y contratapa red interior.</t>
  </si>
  <si>
    <t>11.02.09</t>
  </si>
  <si>
    <t>Nueva cámara de inspección pluvial existente en patio interno incluye tapa de chapa galvanizada. Medida 1,50x1,50m</t>
  </si>
  <si>
    <t>11.03</t>
  </si>
  <si>
    <t xml:space="preserve">ARTEFACTOS </t>
  </si>
  <si>
    <t>11.03.01</t>
  </si>
  <si>
    <t xml:space="preserve">Inodoro con depóstio Tipo línea Bari de Ferrum. Incluye asiento y tapa de Madera (HDF) </t>
  </si>
  <si>
    <t>11.03.02</t>
  </si>
  <si>
    <t>Bacha LINEA CONGRESO- LCS GRANDE - Ferrum</t>
  </si>
  <si>
    <t>11.03.03</t>
  </si>
  <si>
    <t>Inodoro Alto + depósito tipo Ferrum línea Espacio Discapacitados c/flux. O similar (incl. asiento y tapa)</t>
  </si>
  <si>
    <t>11.03.04</t>
  </si>
  <si>
    <t>Lavatorio para Discapacitados línea Espacio Ferrum</t>
  </si>
  <si>
    <t>11.03.05</t>
  </si>
  <si>
    <t>Bacha de A°I° tipo modelo Zz52 de Johnson en Office Compartido y Sala de Descanso-TWR</t>
  </si>
  <si>
    <t>11.04</t>
  </si>
  <si>
    <t>GRIFERIAS</t>
  </si>
  <si>
    <t>11.04.01</t>
  </si>
  <si>
    <t xml:space="preserve">Válvula automática tipo Pressmatic para Inodoros Standar </t>
  </si>
  <si>
    <t>11.04.02</t>
  </si>
  <si>
    <t>Grifería Monocomando tipo FV Pressmatic, Cod.0,36,02</t>
  </si>
  <si>
    <t>11.04.03</t>
  </si>
  <si>
    <t>Grifería Monocomando tipo FV Para discapacitados</t>
  </si>
  <si>
    <t>11.04.04</t>
  </si>
  <si>
    <t>Grifería AF/AC s/mesada p/cocina-Monocomando Tipo FV</t>
  </si>
  <si>
    <t>11.04.05</t>
  </si>
  <si>
    <t>Canilla de servicio tipo Cruz Reforzada de FV</t>
  </si>
  <si>
    <t>11.05</t>
  </si>
  <si>
    <t>ACCESORIOS</t>
  </si>
  <si>
    <t>11.05.01</t>
  </si>
  <si>
    <t>Barral rebatible Ferrum Línea espacio 80cm</t>
  </si>
  <si>
    <t>11.05.02</t>
  </si>
  <si>
    <t>Barral rebatible Ferrum línea espacio c/portarrollos y accionamiento de descarga 80cm</t>
  </si>
  <si>
    <t>11.05.03</t>
  </si>
  <si>
    <t>Dispenser de toallas intercaladas de A°I° tipo inelec</t>
  </si>
  <si>
    <t>11.05.04</t>
  </si>
  <si>
    <t>Dosificador de jabón A°I° adosado a pared</t>
  </si>
  <si>
    <t>11.05.05</t>
  </si>
  <si>
    <t>Cesto grande adosado a pared A°I° tipo inelec</t>
  </si>
  <si>
    <t>11.05.06</t>
  </si>
  <si>
    <t>Dispenser de papel higiénico de A°I° tipo inelec</t>
  </si>
  <si>
    <t>11.05.07</t>
  </si>
  <si>
    <t>Espejo basculante para discapacitados - Tipo Ferrum</t>
  </si>
  <si>
    <t>11.05.08</t>
  </si>
  <si>
    <t>Desagüe cromado para bachas</t>
  </si>
  <si>
    <t>INSTALACION ELÉCTRICA</t>
  </si>
  <si>
    <t>12.1</t>
  </si>
  <si>
    <t>INSTALACIÓN</t>
  </si>
  <si>
    <t>12.01.01</t>
  </si>
  <si>
    <t>Provisión de instalación temporal segura y señalizada, tableros de obra</t>
  </si>
  <si>
    <t>12.01.02</t>
  </si>
  <si>
    <t>Provisión e instalación sistema puesta a tierra y descargas atmosféricas</t>
  </si>
  <si>
    <t>12.01.03</t>
  </si>
  <si>
    <t>Diseño y provisión de tablero principal baja tensión EO,"TBT-01"</t>
  </si>
  <si>
    <t>12.01.04</t>
  </si>
  <si>
    <t>Diseño y provisión de tablero general de distribución baja tensión, "TGD-02"</t>
  </si>
  <si>
    <t>12.01.05</t>
  </si>
  <si>
    <t>Diseño y provisión Tablero seccional TS-03-UPS-OP</t>
  </si>
  <si>
    <t>12.01.06</t>
  </si>
  <si>
    <t>Diseño y provisión Tablero seccional TS-04-UPS-NOP</t>
  </si>
  <si>
    <t>12.01.07</t>
  </si>
  <si>
    <t>Diseño y provisión Tablero seccional TS-05-PB</t>
  </si>
  <si>
    <t>12.01.08</t>
  </si>
  <si>
    <t>Diseño y provisión Tablero seccional TS-06-ANAC</t>
  </si>
  <si>
    <t>12.01.09</t>
  </si>
  <si>
    <t>Inversor híbrido 5kw MPPT + kit de baterias. ACC + paneles</t>
  </si>
  <si>
    <t>12.01.10</t>
  </si>
  <si>
    <t>UPS 60kVA incluye instalación y cableado a tablero TGD</t>
  </si>
  <si>
    <t>12.01.11</t>
  </si>
  <si>
    <t>Cañero energía desde cámara A.Aarg hasta TGD en sala técnica.</t>
  </si>
  <si>
    <t>12.01.12</t>
  </si>
  <si>
    <t>Cámara de Inspección de  60 x 60 cm. Cañero energía</t>
  </si>
  <si>
    <t>12.01.13</t>
  </si>
  <si>
    <t>Provisión e instalación de caja con borneras para entrada de energía GEL movil.</t>
  </si>
  <si>
    <t>12.01.14</t>
  </si>
  <si>
    <t>Provisión y tendido de alimentador desde Pañol a TGD 4x1x50mm</t>
  </si>
  <si>
    <t>12.01.15</t>
  </si>
  <si>
    <t>Provisión y tendido de alimentador desde TGBT AArg a TGD 4x1x50mm</t>
  </si>
  <si>
    <t>12.01.16</t>
  </si>
  <si>
    <t>Provisión y tendido de alimentador GEL movil a TGD</t>
  </si>
  <si>
    <t>12.01.17</t>
  </si>
  <si>
    <t>Provision, canalización y cableado alimentador módulo PSA 4x1x50mm</t>
  </si>
  <si>
    <t>12.01.18</t>
  </si>
  <si>
    <t>Provision e Instalación bandejas escalera 300mm con accesorios</t>
  </si>
  <si>
    <t>12.01.19</t>
  </si>
  <si>
    <t>tapas de bandejas con sus trabas para tramo recto y accesorios.</t>
  </si>
  <si>
    <t>12.01.20</t>
  </si>
  <si>
    <t>Provision e Instalación bandejas perforada 300 mm con accesorios</t>
  </si>
  <si>
    <t>12.01.21</t>
  </si>
  <si>
    <t>Provision e Instalación bandejas perforada 200 mm con accesorios</t>
  </si>
  <si>
    <t>12.01.22</t>
  </si>
  <si>
    <t>Provision e Instalación bandejas perforada 150 mm con accesorios, con TAPA</t>
  </si>
  <si>
    <t>12.01.23</t>
  </si>
  <si>
    <t>Canalizacion y cableado bocas de iluminacion.</t>
  </si>
  <si>
    <t>12.01.24</t>
  </si>
  <si>
    <t>Canalizacion y cableado bocas de iluminacion, EXTERIOR cañería galvanizada tipo DAISA</t>
  </si>
  <si>
    <t>12.01.25</t>
  </si>
  <si>
    <t>Canalización y cableado alimentadores AA splits com provisión e instalación de caja de corte estanca al pie de la unidad exterior para su mantenimiento</t>
  </si>
  <si>
    <t>12.01.26</t>
  </si>
  <si>
    <t xml:space="preserve">Provisión, Canalización y cableado Extractores </t>
  </si>
  <si>
    <t>12.01.27</t>
  </si>
  <si>
    <t>Provision, canalización y cableado tomacorrientes comunes dobles</t>
  </si>
  <si>
    <t>12.01.28</t>
  </si>
  <si>
    <t>Provision, canalización y cableado tomacorrientes especiales</t>
  </si>
  <si>
    <t>12.01.29</t>
  </si>
  <si>
    <t>Provision, canalización y cableado PUESTO TIPO "A"</t>
  </si>
  <si>
    <t>12.01.30</t>
  </si>
  <si>
    <t>Provision, canalización y cableado PUESTO TIPO "B" con tomas dobles SCHUCKO</t>
  </si>
  <si>
    <t>12.01.31</t>
  </si>
  <si>
    <t>Provision, canalización y cableado PUESTO TIPO "C"</t>
  </si>
  <si>
    <t>12.01.32</t>
  </si>
  <si>
    <t>Provisión y cableado de RACKS, toma tipo Steck aplicar sobre accesorio bandeja para caja + ficha macho con 3 m de cable . 3x4mm</t>
  </si>
  <si>
    <t>12.01.33</t>
  </si>
  <si>
    <t>Canalización, provisión e Instalación control de acceso con bloqueo de puerta</t>
  </si>
  <si>
    <t>12.01.34</t>
  </si>
  <si>
    <t>Canalización, provisión e Instalación control de personal</t>
  </si>
  <si>
    <t>12.01.35</t>
  </si>
  <si>
    <t>Confeccion de protocolo de PAT y continuidad de las masas (SRT),</t>
  </si>
  <si>
    <t>12.02</t>
  </si>
  <si>
    <t>LUMINARIAS</t>
  </si>
  <si>
    <t>12.02.01</t>
  </si>
  <si>
    <t>Proyector led 20w, Essential Mini Flood</t>
  </si>
  <si>
    <t>12.02.02</t>
  </si>
  <si>
    <t xml:space="preserve">Proyector led 50w, Essential SmartBright Flood </t>
  </si>
  <si>
    <t>12.02.03</t>
  </si>
  <si>
    <t>Luminaria estanca placa led tipo Hidro 16 4000k</t>
  </si>
  <si>
    <t>12.02.04</t>
  </si>
  <si>
    <t>Luminaria placa led tipo Marea 36w 4000k</t>
  </si>
  <si>
    <t>12.02.05</t>
  </si>
  <si>
    <t>Luminaria placa led DN393B WP 4000k Embutir línea Downlight</t>
  </si>
  <si>
    <t>12.02.06</t>
  </si>
  <si>
    <t>Luminaria placa led DN145Z SM 4000k Aplicar línea Downlight con accesorio Frame D200</t>
  </si>
  <si>
    <t>12.02.07</t>
  </si>
  <si>
    <t>Spot embutir dicroica tipo ONIX, antideslumbrante movil con lámpara Philips MASTER Value LEDspot GU10 4000 K dimmable 6w</t>
  </si>
  <si>
    <t>12.02.08</t>
  </si>
  <si>
    <t>Señalizador de salida de emergencia LED autónomo, Marca tipo Philips / Eaton / Schneider o equivalente.</t>
  </si>
  <si>
    <t>12.03</t>
  </si>
  <si>
    <t>IT - RED CORE</t>
  </si>
  <si>
    <t>12.03.01</t>
  </si>
  <si>
    <t>Canalización y cableado bocas para puestos de datos.(Cat 6A)</t>
  </si>
  <si>
    <t>12.03.02</t>
  </si>
  <si>
    <t>Provición de racks verticales y paneles de cableado</t>
  </si>
  <si>
    <t>12.03.03</t>
  </si>
  <si>
    <t xml:space="preserve">Cableado Fibra óptica </t>
  </si>
  <si>
    <t>12.03.04</t>
  </si>
  <si>
    <t>Certificación de puestos datos</t>
  </si>
  <si>
    <t>12.03.05</t>
  </si>
  <si>
    <t>Certificación Fibra óptica</t>
  </si>
  <si>
    <t>INSTALACION TERMOMECÁNICA</t>
  </si>
  <si>
    <t>13.01</t>
  </si>
  <si>
    <t>Unidad Evaporadora Cassette 4 vías, Capacidadd: 5200 Kcal/h</t>
  </si>
  <si>
    <t>13.02</t>
  </si>
  <si>
    <t>Aire acondicionado tipo Split, Capacidadd: 5200 Kcal/h</t>
  </si>
  <si>
    <t>13.03</t>
  </si>
  <si>
    <t>Aire acondicionado tipo Split, Capacidadd: 3000 Kcal/h</t>
  </si>
  <si>
    <t>13.04</t>
  </si>
  <si>
    <t>Acondicionador de aire para data Center tipo Westric DC-005 apto secuenciador tipo Westric SW-302</t>
  </si>
  <si>
    <t>13.05</t>
  </si>
  <si>
    <t>Secuenciador para equipos de salas técnicas tipo Westric SW-302</t>
  </si>
  <si>
    <t>13.06</t>
  </si>
  <si>
    <t>Ventoladores: Extractor axial entubado Q= 10 m3/min.</t>
  </si>
  <si>
    <t>MESADAS</t>
  </si>
  <si>
    <t>14.01</t>
  </si>
  <si>
    <t xml:space="preserve">Mesada en granito Blanco Dallas, con zócalo y frentín. Incluir estructura soporte y traforos. </t>
  </si>
  <si>
    <t>14.02</t>
  </si>
  <si>
    <t>Mesada de H°A° con terminación en microcemento alisado.</t>
  </si>
  <si>
    <t>ESPEJOS</t>
  </si>
  <si>
    <t>15.01</t>
  </si>
  <si>
    <t>Espejos Float 6mm Bordes Pulidos 0,60m de ancho x 0,80m de alto</t>
  </si>
  <si>
    <t>SISTEMAS DE OSCURECIMIENTO</t>
  </si>
  <si>
    <t>16.01</t>
  </si>
  <si>
    <t>RSC - Cortina tipo SunSreen color negra en cabina de 194  (ancho) x 240 (alto)</t>
  </si>
  <si>
    <t>16.02</t>
  </si>
  <si>
    <t>RSC - Cortina tipo SunSreen color negra en cabina de 194  (ancho) x 60 (alto)</t>
  </si>
  <si>
    <t>16.03</t>
  </si>
  <si>
    <t>RSC - Cortina tipo SunSreen color negra en cabina de 194 (ancho) x 114 (alto)</t>
  </si>
  <si>
    <t>16.04</t>
  </si>
  <si>
    <t>RSC - Cortina tipo SunSreen color blacnca 1,70 (ancho) x 0,90 (alto)</t>
  </si>
  <si>
    <t>16.05</t>
  </si>
  <si>
    <t>RSC - Cortina tipo SunSreen color blacnca 1,50 (ancho) x 2,30 (alto)</t>
  </si>
  <si>
    <t>16.06</t>
  </si>
  <si>
    <t>RSC - Cortina tipo SunSreen color blanca 110  (ancho) x 110 (alto)</t>
  </si>
  <si>
    <t>EQUIPAMIENTO</t>
  </si>
  <si>
    <t>17.01</t>
  </si>
  <si>
    <t>Microondas de 21 lts, primera marca.</t>
  </si>
  <si>
    <t>17.02</t>
  </si>
  <si>
    <t>Heladera tipo frigobar de bajo consumo de 65 lts, medidas aproximadas: 46 cm Ancho x 54 cm Prof. x 73 cm</t>
  </si>
  <si>
    <t>17.03</t>
  </si>
  <si>
    <t>Heladera Cíclica de bajo consumo de 277 lts. Min. Con frezzer</t>
  </si>
  <si>
    <t>17.04</t>
  </si>
  <si>
    <t>Pava electica bajo consumo de 2 lts.</t>
  </si>
  <si>
    <t>17.05</t>
  </si>
  <si>
    <t>Cafetera con filtro bajo consumo de 1,2 lts.</t>
  </si>
  <si>
    <t>MOBILIARIO</t>
  </si>
  <si>
    <t>18.01</t>
  </si>
  <si>
    <t>EL1 - Escritorio simple con cajonera móvil, porta CPU y pasacables</t>
  </si>
  <si>
    <t>18.02</t>
  </si>
  <si>
    <t>EL2 - Escritorio gerencial con cajonera móvil, porta CPU y pasacables</t>
  </si>
  <si>
    <t>18.03</t>
  </si>
  <si>
    <t>EL3 - Mueble de guardado bajo con dos puertas de abrir y un estante</t>
  </si>
  <si>
    <t>18.04</t>
  </si>
  <si>
    <t>EL4 - Biblioteca baja con 3 estantes</t>
  </si>
  <si>
    <t>18.05</t>
  </si>
  <si>
    <t>EL5 - Mesa de comedor Diam 0.90</t>
  </si>
  <si>
    <t>18.06</t>
  </si>
  <si>
    <t>18.07</t>
  </si>
  <si>
    <t>EL7 - Estantería metálica reforzada con 5 estantes 90x42x200</t>
  </si>
  <si>
    <t>18.08</t>
  </si>
  <si>
    <t>EM1 - Escritorio con 2 cajoneras, 2 porta CPU y 2 pasacables 640x58x74</t>
  </si>
  <si>
    <t>18.09</t>
  </si>
  <si>
    <t>EM2 - Escritorio con cajonera, porta CPU y 2 pasacables 368x58x74</t>
  </si>
  <si>
    <t>18.10</t>
  </si>
  <si>
    <t>EM3 - Mueble bajo mesada + alacena con guardado de termotanque + estante flotante</t>
  </si>
  <si>
    <t>18.11</t>
  </si>
  <si>
    <t xml:space="preserve">EM4 - Mueble bajo mesada con dos puertas de abrir y un estante </t>
  </si>
  <si>
    <t>18.12</t>
  </si>
  <si>
    <t>EM5 - Escritorio con con 2 cajoneras, 2 porta CPU y 2 pasacables 574x58x74</t>
  </si>
  <si>
    <t>18.13</t>
  </si>
  <si>
    <t>EM6 - Estructura de Hormigón armado con terminación en cemento alisado con trasforo para bacha.</t>
  </si>
  <si>
    <t>18.14</t>
  </si>
  <si>
    <t>EM7 - Estructura de Hormigón armado con terminación en cemento alisado con traforo para pileta de cocina.</t>
  </si>
  <si>
    <t>18.15</t>
  </si>
  <si>
    <t xml:space="preserve">EM8 - Mueble mostrador para atención a personal </t>
  </si>
  <si>
    <t>18.16</t>
  </si>
  <si>
    <t>EM9 - Consola de Cabina de Control con calado para equipamiento a especificar en obra</t>
  </si>
  <si>
    <t>18.17</t>
  </si>
  <si>
    <t>EA1 - Mesa ratona Diam 0.60cm</t>
  </si>
  <si>
    <t>18.18</t>
  </si>
  <si>
    <t>EA2 - Sillón de dos cuerpos de chenille/gamuza lavable gris grafito</t>
  </si>
  <si>
    <t>18.19</t>
  </si>
  <si>
    <t>EA3 - Sillón de un cuerpo de chenille/gamuza lavable gris grafito</t>
  </si>
  <si>
    <t>18.20</t>
  </si>
  <si>
    <t>SO - Silla Operativa tipo Aston con apoyabrazos y percha</t>
  </si>
  <si>
    <t>18.21</t>
  </si>
  <si>
    <t>SC - Silla Office tipo Oregon apilable</t>
  </si>
  <si>
    <t>18.22</t>
  </si>
  <si>
    <t>SG - Silla Gerencial tipo Vertebra con apoyacabeza, apoyabrazos y percha</t>
  </si>
  <si>
    <t>18.23</t>
  </si>
  <si>
    <t>CB - Cestos de basura</t>
  </si>
  <si>
    <t>INCENDIO</t>
  </si>
  <si>
    <t>19.01</t>
  </si>
  <si>
    <t>19.02</t>
  </si>
  <si>
    <t>19.03</t>
  </si>
  <si>
    <t>19.04</t>
  </si>
  <si>
    <t>PAISAJISMO</t>
  </si>
  <si>
    <t>20.01</t>
  </si>
  <si>
    <t>Paisajismo y vegetación (incluye tierra)</t>
  </si>
  <si>
    <t>LIMPIEZA DE OBRA</t>
  </si>
  <si>
    <t>Limpieza parcial  de obra</t>
  </si>
  <si>
    <t>20.02</t>
  </si>
  <si>
    <t>Limpieza final de obra</t>
  </si>
  <si>
    <t>COSTO - NETO</t>
  </si>
  <si>
    <t>A</t>
  </si>
  <si>
    <t>COSTO DIRECTO A</t>
  </si>
  <si>
    <t>GASTOS GENERALES</t>
  </si>
  <si>
    <t>%</t>
  </si>
  <si>
    <t>B</t>
  </si>
  <si>
    <t>SUBTOTAL B</t>
  </si>
  <si>
    <t>COSTO FINANCIERO</t>
  </si>
  <si>
    <t>BENEFICIO</t>
  </si>
  <si>
    <t>C</t>
  </si>
  <si>
    <t>SUBTOTAL C</t>
  </si>
  <si>
    <t>IMPUESTOS: I.V.A. + ING.BRUTOS</t>
  </si>
  <si>
    <t>D</t>
  </si>
  <si>
    <t>PESUPUESTO</t>
  </si>
  <si>
    <t>COEFICIENTE RESUMEN (CR)</t>
  </si>
  <si>
    <t>PRESUPUESTO GENERAL (COSTO-COSTO x CR A )</t>
  </si>
  <si>
    <t>PRECIO TOTAL DE OBRA</t>
  </si>
  <si>
    <t>PLANILLA RESUMEN</t>
  </si>
  <si>
    <t>% incidencia</t>
  </si>
  <si>
    <t>TOTAL</t>
  </si>
  <si>
    <t xml:space="preserve">Superficie                                   </t>
  </si>
  <si>
    <t xml:space="preserve">Precio por m2 de Edificación                                            </t>
  </si>
  <si>
    <t>$/m2</t>
  </si>
  <si>
    <t>INCIDENCIA DEL COSTO DE LOS COMPONENTES EN EL COSTO DIRECTO DE OBRA</t>
  </si>
  <si>
    <t>Componentes</t>
  </si>
  <si>
    <t>Factor A</t>
  </si>
  <si>
    <t>Indice de valor a considerar</t>
  </si>
  <si>
    <t>FM</t>
  </si>
  <si>
    <t xml:space="preserve">Materiales </t>
  </si>
  <si>
    <t>Según Fórmula Tabla 1</t>
  </si>
  <si>
    <t>MO</t>
  </si>
  <si>
    <t>Mano de Obra</t>
  </si>
  <si>
    <t>"Anexo INDEC " ICC- Art.15 a) - Capítulo Mano de obra</t>
  </si>
  <si>
    <t>FME</t>
  </si>
  <si>
    <t xml:space="preserve">Equipos y Máquinas </t>
  </si>
  <si>
    <t>T - 1</t>
  </si>
  <si>
    <t>COEFICIENTES DE PONDERACION DE LOS MATERIALES</t>
  </si>
  <si>
    <t>Materiales</t>
  </si>
  <si>
    <t>Factor B</t>
  </si>
  <si>
    <t>Fuente de Indice</t>
  </si>
  <si>
    <t>M1</t>
  </si>
  <si>
    <t>Instalación Eléctrica</t>
  </si>
  <si>
    <t>"Anexo INDEC " ICC-  Art.15 g) -Ítem Instalación eléctrica</t>
  </si>
  <si>
    <t>M2</t>
  </si>
  <si>
    <t>Albañilería</t>
  </si>
  <si>
    <t>"Anexo INDEC " ICC- Art.15 b) - Ítem albañilería</t>
  </si>
  <si>
    <t>M3</t>
  </si>
  <si>
    <t>Carpintería Metálica y Herrería</t>
  </si>
  <si>
    <t>"Anexo INDEC " ICC- Art.15 d) - Ítem Carpintería metálica y herrería</t>
  </si>
  <si>
    <t>M4</t>
  </si>
  <si>
    <t>Demolición y Retiros</t>
  </si>
  <si>
    <t>"Anexo INDEC " Servicios  - Cod .74110-11  -  Ítem Contenedor tipo volquete</t>
  </si>
  <si>
    <t>M5</t>
  </si>
  <si>
    <t>Instalación Sanitaria</t>
  </si>
  <si>
    <t>"Anexo INDEC " ICC- Art.15 h) -Ítem Caños de PVC</t>
  </si>
  <si>
    <t>M6</t>
  </si>
  <si>
    <t>Pintura</t>
  </si>
  <si>
    <t>"Anexo INDEC " Mat. Elem  - Cod .35110_32  -  Ítem Pintura látex para exteriores</t>
  </si>
  <si>
    <t>T -2</t>
  </si>
  <si>
    <t>COEFICIENTES DE PONDERACION DE EQUIPOS Y MAQUINAS</t>
  </si>
  <si>
    <t>AE</t>
  </si>
  <si>
    <t>Amortización de equipos</t>
  </si>
  <si>
    <t xml:space="preserve">Anexo INDEC " IPM- Cuadro 1- Importados - Indices Equipos -Amortización de equipos - </t>
  </si>
  <si>
    <t>CAE</t>
  </si>
  <si>
    <t>Coeficiente Amortización</t>
  </si>
  <si>
    <t>Se adopta 0,7</t>
  </si>
  <si>
    <t>CRR</t>
  </si>
  <si>
    <t>Coeficiente Rep. y Rep.CRR</t>
  </si>
  <si>
    <t>Se adopta 0,3</t>
  </si>
  <si>
    <t xml:space="preserve">  </t>
  </si>
  <si>
    <t>ITEM:</t>
  </si>
  <si>
    <t>UNIDAD DE MEDIDA (UdM)</t>
  </si>
  <si>
    <t>DESCRIPCION:</t>
  </si>
  <si>
    <t>CODIGO</t>
  </si>
  <si>
    <t>INSUMO</t>
  </si>
  <si>
    <t>UNIDAD DE MEDIDA</t>
  </si>
  <si>
    <t>CANTIDAD</t>
  </si>
  <si>
    <t xml:space="preserve">RENDIMIENTO </t>
  </si>
  <si>
    <t>COSTO UNITARIO</t>
  </si>
  <si>
    <t>COSTO PARCIAL</t>
  </si>
  <si>
    <t>COSTO TOTAL</t>
  </si>
  <si>
    <t>MATERIALES</t>
  </si>
  <si>
    <t>U.Mat/UdM</t>
  </si>
  <si>
    <t>$/u</t>
  </si>
  <si>
    <t>Sub total</t>
  </si>
  <si>
    <t>MANO DE OBRA</t>
  </si>
  <si>
    <t>Jornales/Día</t>
  </si>
  <si>
    <t>Jornales/UdM</t>
  </si>
  <si>
    <t xml:space="preserve">$/Día </t>
  </si>
  <si>
    <t xml:space="preserve"> EQUIPOS</t>
  </si>
  <si>
    <t>Equipo/Mes</t>
  </si>
  <si>
    <t>Horas/UdM</t>
  </si>
  <si>
    <t>$/Hora</t>
  </si>
  <si>
    <t>COSTO DIRECTO</t>
  </si>
  <si>
    <t>CR</t>
  </si>
  <si>
    <t>PRECIO TOTAL</t>
  </si>
  <si>
    <t>CALCULO COEFICIENTE RESUMEN (CR)</t>
  </si>
  <si>
    <t>GG</t>
  </si>
  <si>
    <t>g.g</t>
  </si>
  <si>
    <t>GG= A x %gg</t>
  </si>
  <si>
    <t>B= A + GG</t>
  </si>
  <si>
    <t>CF</t>
  </si>
  <si>
    <t xml:space="preserve">c.f </t>
  </si>
  <si>
    <t>CF= B x %cf</t>
  </si>
  <si>
    <t>BE</t>
  </si>
  <si>
    <t>be</t>
  </si>
  <si>
    <t>BE= B x be</t>
  </si>
  <si>
    <t>C= B+CF+BE</t>
  </si>
  <si>
    <t>IMP</t>
  </si>
  <si>
    <t>i</t>
  </si>
  <si>
    <t>IMP= C * i</t>
  </si>
  <si>
    <t>PRESUPUESTO</t>
  </si>
  <si>
    <t>D= C + IMP</t>
  </si>
  <si>
    <t>D/A</t>
  </si>
  <si>
    <t>BMD: Banco de trabajo metálico doble</t>
  </si>
  <si>
    <t>BMA: banco de trabajo metálico alto</t>
  </si>
  <si>
    <t>18.06 '</t>
  </si>
  <si>
    <t>2.16</t>
  </si>
  <si>
    <t>Retiro y traslados dentro del predio de shelters y contenedores de madera en desuso en sector nueva cochera</t>
  </si>
  <si>
    <t>Tapas de inspección lineales en sala técnica</t>
  </si>
  <si>
    <t>1.09</t>
  </si>
  <si>
    <t>Alquiler módulos sanitarios uno por sexo. Incluye instalación provisoria de servicios (Elec, cloacal y agua), conexión cloacal a camara mas proxima o biodigestor.</t>
  </si>
  <si>
    <t>Alquiler 3 módulos oficina/sala de reuniones con mobiliario. Incluye instalación provisoria de servicios (electrica, aire acondicionado f/c, matafuego, etc)</t>
  </si>
  <si>
    <t>Estructura de chapa para protección de equipos en sala técnica (incluye film hermético)</t>
  </si>
  <si>
    <t>8.01</t>
  </si>
  <si>
    <t>8.02</t>
  </si>
  <si>
    <t>8.03</t>
  </si>
  <si>
    <t>8.04</t>
  </si>
  <si>
    <t>8.05</t>
  </si>
  <si>
    <t>8.06</t>
  </si>
  <si>
    <t>Reemplazo de tapa de inspección de tanque de agua de acero galvanizado 60x60cm</t>
  </si>
  <si>
    <r>
      <t>TIPO DE OBRA:</t>
    </r>
    <r>
      <rPr>
        <sz val="10"/>
        <color rgb="FF000000"/>
        <rFont val="Arial"/>
        <family val="2"/>
      </rPr>
      <t xml:space="preserve"> REMODELACION INTEGRAL EDIFICIO OPERATIVO Y TWR - </t>
    </r>
    <r>
      <rPr>
        <u/>
        <sz val="10"/>
        <color rgb="FF00B050"/>
        <rFont val="Arial"/>
        <family val="2"/>
      </rPr>
      <t>CIRCULAR N° 1</t>
    </r>
  </si>
  <si>
    <t>Generalidades</t>
  </si>
  <si>
    <t>19.01.01</t>
  </si>
  <si>
    <t>Diseño de la instalacion. Memoria de calculo. Catalogos y hojas de datos de los equipos.</t>
  </si>
  <si>
    <t>Gl</t>
  </si>
  <si>
    <t>Ingeniería de Ejecutiva. Planos de obra y de detalle</t>
  </si>
  <si>
    <t>Pruebas y puesta en marcha</t>
  </si>
  <si>
    <t>Manuales de operación y curso de instrucción</t>
  </si>
  <si>
    <t>Planos conforme a obra</t>
  </si>
  <si>
    <t>Modulos</t>
  </si>
  <si>
    <t xml:space="preserve">Modulo de aislación </t>
  </si>
  <si>
    <t>Modulo de monitoreo</t>
  </si>
  <si>
    <t>Equipamiento</t>
  </si>
  <si>
    <t>19.01.02</t>
  </si>
  <si>
    <t>Central de incendios Inteligente. Marca Notifier, modelo NFS-320. incluye canalización, cableado y fuente de alimentación</t>
  </si>
  <si>
    <t>Repetidor FDU-80 + gabinete.</t>
  </si>
  <si>
    <t>Interfaz de Red y Conectividad en la Nube (IP/Ethernet, ecosistema Honeywell CLSS). Incluye membresia anual</t>
  </si>
  <si>
    <t>Provision y colocación de detectores de humo, direccionable, sellos UL/FM</t>
  </si>
  <si>
    <t>Provision y colocación de detectores de temperatura, direccionable, sellos UL/FM</t>
  </si>
  <si>
    <t>Provision y colocación de avisadores manuales, direccionables, sellos UL/FM</t>
  </si>
  <si>
    <t>Provision y colocación de sirenas con luz estroboscópica</t>
  </si>
  <si>
    <t>Provision y colocación de luz estroboscópica</t>
  </si>
  <si>
    <t>Canalizacion y cableado</t>
  </si>
  <si>
    <t>Canalización. Cajas de pase, base para detectores, avisadores, modulos. Incluye accesorios</t>
  </si>
  <si>
    <t>Cables para lazo (18AWG, 16AWG, 14AWG)</t>
  </si>
  <si>
    <t>Cables circuito NAC</t>
  </si>
  <si>
    <t>Cable de red UTP Cat 6A. Conexión red core a Gateway central</t>
  </si>
  <si>
    <t>19.01.03</t>
  </si>
  <si>
    <t>19.01.04</t>
  </si>
  <si>
    <t>19.01.05</t>
  </si>
  <si>
    <t>19.02.01</t>
  </si>
  <si>
    <t>19.02.02</t>
  </si>
  <si>
    <t>19.03.02</t>
  </si>
  <si>
    <t>19.03.01</t>
  </si>
  <si>
    <t>19.03.03</t>
  </si>
  <si>
    <t>19.03.04</t>
  </si>
  <si>
    <t>19.03.05</t>
  </si>
  <si>
    <t>19.03.06</t>
  </si>
  <si>
    <t>19.03.07</t>
  </si>
  <si>
    <t>19.03.08</t>
  </si>
  <si>
    <t>19.04.01</t>
  </si>
  <si>
    <t>19.04.02</t>
  </si>
  <si>
    <t>19.04.03</t>
  </si>
  <si>
    <t>19.04.04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</si>
</sst>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164" formatCode="_ &quot;$&quot;\ * #,##0.00_ ;_ &quot;$&quot;\ * \-#,##0.00_ ;_ &quot;$&quot;\ * &quot;-&quot;??_ ;_ @_ "/>
    <numFmt numFmtId="165" formatCode="_-* #,##0.00\ _€_-;\-* #,##0.00\ _€_-;_-* &quot;-&quot;??\ _€_-;_-@_-"/>
    <numFmt numFmtId="166" formatCode="0.0"/>
    <numFmt numFmtId="167" formatCode="&quot;$&quot;\ #,##0.00"/>
    <numFmt numFmtId="168" formatCode="0.000"/>
    <numFmt numFmtId="169" formatCode="#,##0.000"/>
    <numFmt numFmtId="170" formatCode="#,##0.00000"/>
  </numFmts>
  <fonts count="25" x14ac:knownFonts="1"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theme="0" tint="-0.34998626667073579"/>
      <name val="Arial"/>
      <family val="2"/>
    </font>
    <font>
      <b/>
      <sz val="10"/>
      <color rgb="FF00B050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theme="0"/>
      <name val="Arial"/>
      <family val="2"/>
    </font>
    <font>
      <sz val="8"/>
      <name val="Calibri Light"/>
      <family val="2"/>
    </font>
    <font>
      <sz val="10"/>
      <color rgb="FF9999FF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u/>
      <sz val="10"/>
      <color rgb="FF00B05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32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4" xfId="3" applyFont="1" applyBorder="1" applyAlignment="1">
      <alignment vertical="center"/>
    </xf>
    <xf numFmtId="0" fontId="2" fillId="0" borderId="0" xfId="3" applyAlignment="1">
      <alignment horizontal="left" vertical="center"/>
    </xf>
    <xf numFmtId="0" fontId="6" fillId="0" borderId="13" xfId="3" applyFont="1" applyBorder="1" applyAlignment="1">
      <alignment horizontal="center" vertical="center" shrinkToFit="1"/>
    </xf>
    <xf numFmtId="2" fontId="6" fillId="0" borderId="13" xfId="3" applyNumberFormat="1" applyFont="1" applyBorder="1" applyAlignment="1">
      <alignment horizontal="center" vertical="center" wrapText="1" shrinkToFit="1"/>
    </xf>
    <xf numFmtId="0" fontId="6" fillId="0" borderId="13" xfId="3" applyFont="1" applyBorder="1" applyAlignment="1">
      <alignment horizontal="center" vertical="center" wrapText="1"/>
    </xf>
    <xf numFmtId="0" fontId="6" fillId="2" borderId="9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vertical="center" wrapText="1"/>
    </xf>
    <xf numFmtId="0" fontId="6" fillId="4" borderId="11" xfId="3" applyFont="1" applyFill="1" applyBorder="1" applyAlignment="1">
      <alignment vertical="center" wrapText="1"/>
    </xf>
    <xf numFmtId="2" fontId="6" fillId="4" borderId="11" xfId="3" applyNumberFormat="1" applyFont="1" applyFill="1" applyBorder="1" applyAlignment="1">
      <alignment vertical="center" wrapText="1"/>
    </xf>
    <xf numFmtId="44" fontId="6" fillId="4" borderId="11" xfId="1" applyFont="1" applyFill="1" applyBorder="1" applyAlignment="1">
      <alignment vertical="center" wrapText="1"/>
    </xf>
    <xf numFmtId="10" fontId="6" fillId="4" borderId="10" xfId="2" applyNumberFormat="1" applyFont="1" applyFill="1" applyBorder="1" applyAlignment="1">
      <alignment horizontal="center" vertical="center" wrapText="1"/>
    </xf>
    <xf numFmtId="0" fontId="2" fillId="0" borderId="14" xfId="3" applyBorder="1" applyAlignment="1">
      <alignment horizontal="center" vertical="center" wrapText="1"/>
    </xf>
    <xf numFmtId="0" fontId="2" fillId="0" borderId="14" xfId="3" applyBorder="1" applyAlignment="1">
      <alignment horizontal="left" vertical="center" wrapText="1"/>
    </xf>
    <xf numFmtId="2" fontId="6" fillId="0" borderId="14" xfId="3" applyNumberFormat="1" applyFont="1" applyBorder="1" applyAlignment="1">
      <alignment horizontal="center" vertical="center"/>
    </xf>
    <xf numFmtId="164" fontId="2" fillId="5" borderId="14" xfId="3" applyNumberFormat="1" applyFill="1" applyBorder="1" applyAlignment="1">
      <alignment horizontal="center" vertical="center" wrapText="1"/>
    </xf>
    <xf numFmtId="164" fontId="2" fillId="0" borderId="14" xfId="3" applyNumberFormat="1" applyBorder="1" applyAlignment="1">
      <alignment horizontal="center" vertical="center" wrapText="1"/>
    </xf>
    <xf numFmtId="10" fontId="2" fillId="0" borderId="14" xfId="3" applyNumberFormat="1" applyBorder="1" applyAlignment="1">
      <alignment horizontal="center" vertical="center" wrapText="1"/>
    </xf>
    <xf numFmtId="0" fontId="2" fillId="0" borderId="15" xfId="3" applyBorder="1" applyAlignment="1">
      <alignment horizontal="left" vertical="center" wrapText="1"/>
    </xf>
    <xf numFmtId="0" fontId="2" fillId="0" borderId="15" xfId="3" applyBorder="1" applyAlignment="1">
      <alignment horizontal="center" vertical="center" wrapText="1"/>
    </xf>
    <xf numFmtId="164" fontId="2" fillId="5" borderId="15" xfId="3" applyNumberFormat="1" applyFill="1" applyBorder="1" applyAlignment="1">
      <alignment horizontal="center" vertical="center" wrapText="1"/>
    </xf>
    <xf numFmtId="164" fontId="2" fillId="0" borderId="15" xfId="3" applyNumberFormat="1" applyBorder="1" applyAlignment="1">
      <alignment horizontal="center" vertical="center" wrapText="1"/>
    </xf>
    <xf numFmtId="10" fontId="2" fillId="0" borderId="15" xfId="3" applyNumberFormat="1" applyBorder="1" applyAlignment="1">
      <alignment horizontal="center" vertical="center" wrapText="1"/>
    </xf>
    <xf numFmtId="0" fontId="2" fillId="0" borderId="15" xfId="5" applyBorder="1" applyAlignment="1">
      <alignment vertical="center" wrapText="1"/>
    </xf>
    <xf numFmtId="0" fontId="2" fillId="0" borderId="15" xfId="5" applyBorder="1" applyAlignment="1">
      <alignment horizontal="center" vertical="center" wrapText="1"/>
    </xf>
    <xf numFmtId="164" fontId="2" fillId="0" borderId="20" xfId="3" applyNumberFormat="1" applyBorder="1" applyAlignment="1">
      <alignment horizontal="center" vertical="center" wrapText="1"/>
    </xf>
    <xf numFmtId="10" fontId="2" fillId="0" borderId="20" xfId="3" applyNumberFormat="1" applyBorder="1" applyAlignment="1">
      <alignment horizontal="center" vertical="center" wrapText="1"/>
    </xf>
    <xf numFmtId="0" fontId="6" fillId="6" borderId="19" xfId="3" applyFont="1" applyFill="1" applyBorder="1" applyAlignment="1">
      <alignment vertical="center" wrapText="1"/>
    </xf>
    <xf numFmtId="0" fontId="6" fillId="6" borderId="19" xfId="3" applyFont="1" applyFill="1" applyBorder="1" applyAlignment="1">
      <alignment vertical="center"/>
    </xf>
    <xf numFmtId="2" fontId="6" fillId="6" borderId="19" xfId="3" applyNumberFormat="1" applyFont="1" applyFill="1" applyBorder="1" applyAlignment="1">
      <alignment vertical="center"/>
    </xf>
    <xf numFmtId="164" fontId="2" fillId="5" borderId="20" xfId="3" applyNumberFormat="1" applyFill="1" applyBorder="1" applyAlignment="1">
      <alignment horizontal="center" vertical="center" wrapText="1"/>
    </xf>
    <xf numFmtId="0" fontId="7" fillId="0" borderId="15" xfId="5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3" applyBorder="1" applyAlignment="1">
      <alignment horizontal="center" vertical="center" wrapText="1"/>
    </xf>
    <xf numFmtId="2" fontId="6" fillId="0" borderId="15" xfId="3" applyNumberFormat="1" applyFont="1" applyBorder="1" applyAlignment="1">
      <alignment horizontal="center" vertical="center"/>
    </xf>
    <xf numFmtId="0" fontId="2" fillId="2" borderId="15" xfId="3" applyFill="1" applyBorder="1" applyAlignment="1">
      <alignment horizontal="center" vertical="center" wrapText="1"/>
    </xf>
    <xf numFmtId="0" fontId="5" fillId="0" borderId="15" xfId="5" applyFont="1" applyBorder="1" applyAlignment="1">
      <alignment vertical="center" wrapText="1"/>
    </xf>
    <xf numFmtId="0" fontId="2" fillId="2" borderId="15" xfId="3" applyFill="1" applyBorder="1" applyAlignment="1">
      <alignment horizontal="left" vertical="center" wrapText="1"/>
    </xf>
    <xf numFmtId="0" fontId="2" fillId="2" borderId="24" xfId="3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left" vertical="center"/>
    </xf>
    <xf numFmtId="0" fontId="6" fillId="4" borderId="11" xfId="3" applyFont="1" applyFill="1" applyBorder="1" applyAlignment="1">
      <alignment horizontal="left" vertical="center" wrapText="1"/>
    </xf>
    <xf numFmtId="0" fontId="6" fillId="4" borderId="11" xfId="3" applyFont="1" applyFill="1" applyBorder="1" applyAlignment="1">
      <alignment horizontal="center" vertical="center"/>
    </xf>
    <xf numFmtId="2" fontId="2" fillId="4" borderId="11" xfId="3" applyNumberForma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left" vertical="center"/>
    </xf>
    <xf numFmtId="0" fontId="6" fillId="4" borderId="10" xfId="3" applyFont="1" applyFill="1" applyBorder="1" applyAlignment="1">
      <alignment horizontal="left" vertical="center"/>
    </xf>
    <xf numFmtId="164" fontId="6" fillId="4" borderId="13" xfId="3" applyNumberFormat="1" applyFont="1" applyFill="1" applyBorder="1" applyAlignment="1">
      <alignment horizontal="center" vertical="center"/>
    </xf>
    <xf numFmtId="10" fontId="6" fillId="4" borderId="13" xfId="3" applyNumberFormat="1" applyFont="1" applyFill="1" applyBorder="1" applyAlignment="1">
      <alignment horizontal="center" vertical="center"/>
    </xf>
    <xf numFmtId="49" fontId="2" fillId="2" borderId="5" xfId="3" applyNumberFormat="1" applyFill="1" applyBorder="1" applyAlignment="1">
      <alignment horizontal="left" vertical="center" wrapText="1"/>
    </xf>
    <xf numFmtId="49" fontId="2" fillId="2" borderId="5" xfId="3" applyNumberFormat="1" applyFill="1" applyBorder="1" applyAlignment="1">
      <alignment horizontal="center" vertical="center"/>
    </xf>
    <xf numFmtId="49" fontId="2" fillId="2" borderId="5" xfId="3" applyNumberFormat="1" applyFill="1" applyBorder="1" applyAlignment="1">
      <alignment horizontal="left" vertical="center"/>
    </xf>
    <xf numFmtId="0" fontId="6" fillId="3" borderId="25" xfId="3" applyFont="1" applyFill="1" applyBorder="1" applyAlignment="1">
      <alignment horizontal="left" vertical="center" wrapText="1"/>
    </xf>
    <xf numFmtId="0" fontId="2" fillId="3" borderId="26" xfId="3" applyFill="1" applyBorder="1" applyAlignment="1">
      <alignment horizontal="center" vertical="center"/>
    </xf>
    <xf numFmtId="0" fontId="2" fillId="3" borderId="26" xfId="3" applyFill="1" applyBorder="1" applyAlignment="1">
      <alignment horizontal="left" vertical="center"/>
    </xf>
    <xf numFmtId="44" fontId="6" fillId="0" borderId="27" xfId="10" applyFont="1" applyBorder="1" applyAlignment="1" applyProtection="1">
      <alignment horizontal="center" vertical="center"/>
    </xf>
    <xf numFmtId="0" fontId="2" fillId="0" borderId="28" xfId="3" applyBorder="1" applyAlignment="1">
      <alignment horizontal="left" vertical="center" wrapText="1"/>
    </xf>
    <xf numFmtId="0" fontId="6" fillId="0" borderId="29" xfId="3" applyFont="1" applyBorder="1" applyAlignment="1">
      <alignment horizontal="center" vertical="center"/>
    </xf>
    <xf numFmtId="166" fontId="6" fillId="5" borderId="29" xfId="3" applyNumberFormat="1" applyFont="1" applyFill="1" applyBorder="1" applyAlignment="1" applyProtection="1">
      <alignment horizontal="center" vertical="center"/>
      <protection locked="0"/>
    </xf>
    <xf numFmtId="0" fontId="2" fillId="0" borderId="29" xfId="3" applyBorder="1" applyAlignment="1">
      <alignment horizontal="center" vertical="center"/>
    </xf>
    <xf numFmtId="44" fontId="2" fillId="0" borderId="27" xfId="10" applyFont="1" applyBorder="1" applyAlignment="1" applyProtection="1">
      <alignment horizontal="center" vertical="center"/>
    </xf>
    <xf numFmtId="166" fontId="2" fillId="3" borderId="26" xfId="3" applyNumberFormat="1" applyFill="1" applyBorder="1" applyAlignment="1">
      <alignment horizontal="center" vertical="center"/>
    </xf>
    <xf numFmtId="0" fontId="2" fillId="2" borderId="30" xfId="3" applyFill="1" applyBorder="1" applyAlignment="1">
      <alignment horizontal="left" vertical="center" wrapText="1"/>
    </xf>
    <xf numFmtId="0" fontId="6" fillId="2" borderId="14" xfId="3" applyFont="1" applyFill="1" applyBorder="1" applyAlignment="1">
      <alignment horizontal="center" vertical="center"/>
    </xf>
    <xf numFmtId="166" fontId="6" fillId="5" borderId="14" xfId="3" applyNumberFormat="1" applyFont="1" applyFill="1" applyBorder="1" applyAlignment="1" applyProtection="1">
      <alignment horizontal="center" vertical="center"/>
      <protection locked="0"/>
    </xf>
    <xf numFmtId="0" fontId="2" fillId="2" borderId="14" xfId="3" applyFill="1" applyBorder="1" applyAlignment="1">
      <alignment horizontal="center" vertical="center"/>
    </xf>
    <xf numFmtId="44" fontId="2" fillId="2" borderId="31" xfId="10" applyFont="1" applyFill="1" applyBorder="1" applyAlignment="1" applyProtection="1">
      <alignment horizontal="center" vertical="center"/>
    </xf>
    <xf numFmtId="0" fontId="2" fillId="2" borderId="32" xfId="3" applyFill="1" applyBorder="1" applyAlignment="1">
      <alignment horizontal="left" vertical="center" wrapText="1"/>
    </xf>
    <xf numFmtId="0" fontId="6" fillId="2" borderId="20" xfId="3" applyFont="1" applyFill="1" applyBorder="1" applyAlignment="1">
      <alignment horizontal="center" vertical="center"/>
    </xf>
    <xf numFmtId="166" fontId="6" fillId="5" borderId="20" xfId="3" applyNumberFormat="1" applyFont="1" applyFill="1" applyBorder="1" applyAlignment="1" applyProtection="1">
      <alignment horizontal="center" vertical="center"/>
      <protection locked="0"/>
    </xf>
    <xf numFmtId="0" fontId="2" fillId="2" borderId="20" xfId="3" applyFill="1" applyBorder="1" applyAlignment="1">
      <alignment horizontal="center" vertical="center"/>
    </xf>
    <xf numFmtId="44" fontId="2" fillId="2" borderId="33" xfId="10" applyFont="1" applyFill="1" applyBorder="1" applyAlignment="1" applyProtection="1">
      <alignment horizontal="center" vertical="center"/>
    </xf>
    <xf numFmtId="0" fontId="6" fillId="3" borderId="25" xfId="3" applyFont="1" applyFill="1" applyBorder="1" applyAlignment="1">
      <alignment vertical="center" wrapText="1"/>
    </xf>
    <xf numFmtId="0" fontId="6" fillId="3" borderId="26" xfId="3" applyFont="1" applyFill="1" applyBorder="1" applyAlignment="1">
      <alignment vertical="center"/>
    </xf>
    <xf numFmtId="166" fontId="6" fillId="3" borderId="26" xfId="3" applyNumberFormat="1" applyFont="1" applyFill="1" applyBorder="1" applyAlignment="1">
      <alignment vertical="center"/>
    </xf>
    <xf numFmtId="0" fontId="2" fillId="0" borderId="34" xfId="3" applyBorder="1" applyAlignment="1">
      <alignment horizontal="left" vertical="center" wrapText="1"/>
    </xf>
    <xf numFmtId="0" fontId="6" fillId="0" borderId="23" xfId="3" applyFont="1" applyBorder="1" applyAlignment="1">
      <alignment horizontal="center" vertical="center"/>
    </xf>
    <xf numFmtId="166" fontId="6" fillId="5" borderId="23" xfId="3" applyNumberFormat="1" applyFont="1" applyFill="1" applyBorder="1" applyAlignment="1" applyProtection="1">
      <alignment horizontal="center" vertical="center"/>
      <protection locked="0"/>
    </xf>
    <xf numFmtId="0" fontId="2" fillId="0" borderId="23" xfId="3" applyBorder="1" applyAlignment="1">
      <alignment horizontal="center" vertical="center"/>
    </xf>
    <xf numFmtId="44" fontId="6" fillId="4" borderId="27" xfId="10" applyFont="1" applyFill="1" applyBorder="1" applyAlignment="1" applyProtection="1">
      <alignment horizontal="center" vertical="center"/>
    </xf>
    <xf numFmtId="0" fontId="6" fillId="3" borderId="9" xfId="3" applyFont="1" applyFill="1" applyBorder="1" applyAlignment="1">
      <alignment horizontal="left" vertical="center" wrapText="1"/>
    </xf>
    <xf numFmtId="0" fontId="2" fillId="3" borderId="11" xfId="3" applyFill="1" applyBorder="1" applyAlignment="1">
      <alignment horizontal="center" vertical="center"/>
    </xf>
    <xf numFmtId="0" fontId="2" fillId="3" borderId="11" xfId="3" applyFill="1" applyBorder="1" applyAlignment="1">
      <alignment horizontal="left" vertical="center"/>
    </xf>
    <xf numFmtId="0" fontId="2" fillId="3" borderId="10" xfId="3" applyFill="1" applyBorder="1" applyAlignment="1">
      <alignment horizontal="left" vertical="center"/>
    </xf>
    <xf numFmtId="0" fontId="6" fillId="4" borderId="13" xfId="10" applyNumberFormat="1" applyFont="1" applyFill="1" applyBorder="1" applyAlignment="1" applyProtection="1">
      <alignment horizontal="right" vertical="center"/>
    </xf>
    <xf numFmtId="49" fontId="2" fillId="2" borderId="2" xfId="3" applyNumberFormat="1" applyFill="1" applyBorder="1" applyAlignment="1">
      <alignment horizontal="left" vertical="center" wrapText="1"/>
    </xf>
    <xf numFmtId="49" fontId="2" fillId="2" borderId="2" xfId="3" applyNumberFormat="1" applyFill="1" applyBorder="1" applyAlignment="1">
      <alignment horizontal="center" vertical="center"/>
    </xf>
    <xf numFmtId="49" fontId="2" fillId="2" borderId="2" xfId="3" applyNumberFormat="1" applyFill="1" applyBorder="1" applyAlignment="1">
      <alignment horizontal="left" vertical="center"/>
    </xf>
    <xf numFmtId="0" fontId="6" fillId="3" borderId="9" xfId="3" applyFont="1" applyFill="1" applyBorder="1" applyAlignment="1">
      <alignment horizontal="left" vertical="center"/>
    </xf>
    <xf numFmtId="0" fontId="2" fillId="3" borderId="11" xfId="3" applyFill="1" applyBorder="1" applyAlignment="1">
      <alignment horizontal="left" vertical="center" wrapText="1"/>
    </xf>
    <xf numFmtId="164" fontId="6" fillId="0" borderId="13" xfId="3" applyNumberFormat="1" applyFont="1" applyBorder="1" applyAlignment="1">
      <alignment horizontal="center" vertical="center"/>
    </xf>
    <xf numFmtId="0" fontId="2" fillId="0" borderId="0" xfId="3" applyAlignment="1">
      <alignment horizontal="center" vertical="center"/>
    </xf>
    <xf numFmtId="168" fontId="6" fillId="2" borderId="7" xfId="3" applyNumberFormat="1" applyFont="1" applyFill="1" applyBorder="1" applyAlignment="1">
      <alignment horizontal="center" vertical="center" shrinkToFit="1"/>
    </xf>
    <xf numFmtId="0" fontId="6" fillId="2" borderId="16" xfId="11" applyNumberFormat="1" applyFont="1" applyFill="1" applyBorder="1" applyAlignment="1" applyProtection="1">
      <alignment horizontal="left" vertical="center" wrapText="1"/>
    </xf>
    <xf numFmtId="0" fontId="6" fillId="2" borderId="19" xfId="11" applyNumberFormat="1" applyFont="1" applyFill="1" applyBorder="1" applyAlignment="1" applyProtection="1">
      <alignment horizontal="left" vertical="center" wrapText="1"/>
    </xf>
    <xf numFmtId="0" fontId="6" fillId="2" borderId="17" xfId="11" applyNumberFormat="1" applyFont="1" applyFill="1" applyBorder="1" applyAlignment="1" applyProtection="1">
      <alignment horizontal="left" vertical="center" wrapText="1"/>
    </xf>
    <xf numFmtId="164" fontId="2" fillId="2" borderId="7" xfId="3" applyNumberFormat="1" applyFill="1" applyBorder="1" applyAlignment="1">
      <alignment horizontal="center" vertical="center"/>
    </xf>
    <xf numFmtId="164" fontId="6" fillId="2" borderId="7" xfId="3" applyNumberFormat="1" applyFont="1" applyFill="1" applyBorder="1" applyAlignment="1">
      <alignment horizontal="center" vertical="center"/>
    </xf>
    <xf numFmtId="0" fontId="2" fillId="2" borderId="31" xfId="3" applyFill="1" applyBorder="1" applyAlignment="1">
      <alignment horizontal="center" vertical="center"/>
    </xf>
    <xf numFmtId="2" fontId="6" fillId="6" borderId="36" xfId="3" applyNumberFormat="1" applyFont="1" applyFill="1" applyBorder="1" applyAlignment="1">
      <alignment vertical="center"/>
    </xf>
    <xf numFmtId="0" fontId="2" fillId="2" borderId="33" xfId="3" applyFill="1" applyBorder="1" applyAlignment="1">
      <alignment horizontal="center" vertical="center"/>
    </xf>
    <xf numFmtId="164" fontId="6" fillId="6" borderId="39" xfId="12" applyNumberFormat="1" applyFont="1" applyFill="1" applyBorder="1" applyAlignment="1" applyProtection="1">
      <alignment vertical="center"/>
    </xf>
    <xf numFmtId="164" fontId="2" fillId="5" borderId="20" xfId="3" applyNumberFormat="1" applyFill="1" applyBorder="1" applyAlignment="1" applyProtection="1">
      <alignment horizontal="center" vertical="center" wrapText="1"/>
      <protection locked="0"/>
    </xf>
    <xf numFmtId="0" fontId="17" fillId="2" borderId="0" xfId="3" applyFont="1" applyFill="1" applyAlignment="1">
      <alignment horizontal="left" vertical="center" wrapText="1"/>
    </xf>
    <xf numFmtId="0" fontId="2" fillId="2" borderId="0" xfId="3" applyFill="1" applyAlignment="1">
      <alignment horizontal="center" vertical="center"/>
    </xf>
    <xf numFmtId="44" fontId="6" fillId="2" borderId="0" xfId="10" applyFont="1" applyFill="1" applyBorder="1" applyAlignment="1" applyProtection="1">
      <alignment horizontal="center" vertical="center"/>
    </xf>
    <xf numFmtId="49" fontId="2" fillId="2" borderId="0" xfId="3" applyNumberFormat="1" applyFill="1" applyAlignment="1">
      <alignment horizontal="left" vertical="center" wrapText="1"/>
    </xf>
    <xf numFmtId="49" fontId="2" fillId="2" borderId="0" xfId="3" applyNumberFormat="1" applyFill="1" applyAlignment="1">
      <alignment horizontal="center" vertical="center"/>
    </xf>
    <xf numFmtId="49" fontId="2" fillId="2" borderId="0" xfId="3" applyNumberFormat="1" applyFill="1" applyAlignment="1">
      <alignment horizontal="left" vertical="center"/>
    </xf>
    <xf numFmtId="0" fontId="2" fillId="2" borderId="0" xfId="3" applyFill="1" applyAlignment="1">
      <alignment horizontal="left" vertical="center" wrapText="1"/>
    </xf>
    <xf numFmtId="0" fontId="2" fillId="0" borderId="30" xfId="3" applyBorder="1" applyAlignment="1">
      <alignment horizontal="center" vertical="center" wrapText="1"/>
    </xf>
    <xf numFmtId="10" fontId="2" fillId="0" borderId="46" xfId="3" applyNumberFormat="1" applyBorder="1" applyAlignment="1">
      <alignment horizontal="center" vertical="center" wrapText="1"/>
    </xf>
    <xf numFmtId="10" fontId="2" fillId="0" borderId="47" xfId="3" applyNumberFormat="1" applyBorder="1" applyAlignment="1">
      <alignment horizontal="center" vertical="center" wrapText="1"/>
    </xf>
    <xf numFmtId="0" fontId="2" fillId="0" borderId="48" xfId="3" applyBorder="1" applyAlignment="1">
      <alignment horizontal="center" vertical="center" wrapText="1"/>
    </xf>
    <xf numFmtId="0" fontId="6" fillId="6" borderId="49" xfId="3" applyFont="1" applyFill="1" applyBorder="1" applyAlignment="1">
      <alignment horizontal="center" vertical="center" wrapText="1"/>
    </xf>
    <xf numFmtId="2" fontId="6" fillId="6" borderId="18" xfId="3" applyNumberFormat="1" applyFont="1" applyFill="1" applyBorder="1" applyAlignment="1">
      <alignment horizontal="center" vertical="center"/>
    </xf>
    <xf numFmtId="2" fontId="6" fillId="6" borderId="40" xfId="3" applyNumberFormat="1" applyFont="1" applyFill="1" applyBorder="1" applyAlignment="1">
      <alignment horizontal="center" vertical="center"/>
    </xf>
    <xf numFmtId="10" fontId="2" fillId="0" borderId="50" xfId="3" applyNumberFormat="1" applyBorder="1" applyAlignment="1">
      <alignment horizontal="center" vertical="center" wrapText="1"/>
    </xf>
    <xf numFmtId="0" fontId="2" fillId="2" borderId="48" xfId="3" applyFill="1" applyBorder="1" applyAlignment="1">
      <alignment horizontal="center" vertical="center" wrapText="1"/>
    </xf>
    <xf numFmtId="49" fontId="2" fillId="2" borderId="51" xfId="3" applyNumberFormat="1" applyFill="1" applyBorder="1" applyAlignment="1">
      <alignment horizontal="center" vertical="center"/>
    </xf>
    <xf numFmtId="49" fontId="2" fillId="2" borderId="45" xfId="3" applyNumberFormat="1" applyFill="1" applyBorder="1" applyAlignment="1">
      <alignment horizontal="center" vertical="center"/>
    </xf>
    <xf numFmtId="49" fontId="6" fillId="2" borderId="51" xfId="3" applyNumberFormat="1" applyFont="1" applyFill="1" applyBorder="1" applyAlignment="1">
      <alignment horizontal="right" vertical="center"/>
    </xf>
    <xf numFmtId="49" fontId="2" fillId="0" borderId="45" xfId="3" applyNumberFormat="1" applyBorder="1" applyAlignment="1">
      <alignment horizontal="center" vertical="center"/>
    </xf>
    <xf numFmtId="0" fontId="6" fillId="2" borderId="51" xfId="3" applyFont="1" applyFill="1" applyBorder="1" applyAlignment="1">
      <alignment horizontal="right" vertical="center"/>
    </xf>
    <xf numFmtId="0" fontId="2" fillId="0" borderId="45" xfId="3" quotePrefix="1" applyBorder="1" applyAlignment="1">
      <alignment horizontal="center" vertical="center" shrinkToFit="1"/>
    </xf>
    <xf numFmtId="0" fontId="2" fillId="2" borderId="51" xfId="3" applyFill="1" applyBorder="1" applyAlignment="1">
      <alignment horizontal="center" vertical="center"/>
    </xf>
    <xf numFmtId="0" fontId="2" fillId="2" borderId="45" xfId="3" applyFill="1" applyBorder="1" applyAlignment="1">
      <alignment horizontal="center" vertical="center" shrinkToFit="1"/>
    </xf>
    <xf numFmtId="0" fontId="2" fillId="2" borderId="45" xfId="3" applyFill="1" applyBorder="1" applyAlignment="1">
      <alignment horizontal="center" vertical="center"/>
    </xf>
    <xf numFmtId="0" fontId="2" fillId="0" borderId="45" xfId="3" applyBorder="1" applyAlignment="1">
      <alignment horizontal="center" vertical="center"/>
    </xf>
    <xf numFmtId="49" fontId="2" fillId="2" borderId="1" xfId="3" applyNumberFormat="1" applyFill="1" applyBorder="1" applyAlignment="1">
      <alignment horizontal="center" vertical="center"/>
    </xf>
    <xf numFmtId="49" fontId="2" fillId="2" borderId="3" xfId="3" applyNumberFormat="1" applyFill="1" applyBorder="1" applyAlignment="1">
      <alignment horizontal="center" vertical="center"/>
    </xf>
    <xf numFmtId="0" fontId="6" fillId="2" borderId="49" xfId="3" applyFont="1" applyFill="1" applyBorder="1" applyAlignment="1">
      <alignment horizontal="center" vertical="center"/>
    </xf>
    <xf numFmtId="168" fontId="6" fillId="2" borderId="52" xfId="3" applyNumberFormat="1" applyFont="1" applyFill="1" applyBorder="1" applyAlignment="1">
      <alignment horizontal="center" vertical="center" wrapText="1"/>
    </xf>
    <xf numFmtId="1" fontId="2" fillId="2" borderId="49" xfId="3" applyNumberFormat="1" applyFill="1" applyBorder="1" applyAlignment="1">
      <alignment horizontal="center" vertical="center" wrapText="1"/>
    </xf>
    <xf numFmtId="10" fontId="2" fillId="2" borderId="52" xfId="3" applyNumberFormat="1" applyFill="1" applyBorder="1" applyAlignment="1">
      <alignment horizontal="center" vertical="center"/>
    </xf>
    <xf numFmtId="2" fontId="2" fillId="2" borderId="49" xfId="3" applyNumberFormat="1" applyFill="1" applyBorder="1" applyAlignment="1">
      <alignment horizontal="center" vertical="center"/>
    </xf>
    <xf numFmtId="10" fontId="6" fillId="2" borderId="52" xfId="3" applyNumberFormat="1" applyFont="1" applyFill="1" applyBorder="1" applyAlignment="1">
      <alignment horizontal="center" vertical="center"/>
    </xf>
    <xf numFmtId="49" fontId="2" fillId="2" borderId="4" xfId="3" applyNumberFormat="1" applyFill="1" applyBorder="1" applyAlignment="1">
      <alignment horizontal="center" vertical="center"/>
    </xf>
    <xf numFmtId="0" fontId="16" fillId="2" borderId="5" xfId="3" applyFont="1" applyFill="1" applyBorder="1" applyAlignment="1">
      <alignment horizontal="center" vertical="center"/>
    </xf>
    <xf numFmtId="0" fontId="2" fillId="2" borderId="6" xfId="3" applyFill="1" applyBorder="1" applyAlignment="1">
      <alignment horizontal="center" vertical="center"/>
    </xf>
    <xf numFmtId="0" fontId="2" fillId="0" borderId="0" xfId="5" applyAlignment="1">
      <alignment vertical="center" wrapText="1"/>
    </xf>
    <xf numFmtId="0" fontId="2" fillId="0" borderId="0" xfId="5"/>
    <xf numFmtId="0" fontId="20" fillId="0" borderId="0" xfId="5" applyFont="1" applyAlignment="1">
      <alignment vertical="center"/>
    </xf>
    <xf numFmtId="0" fontId="2" fillId="0" borderId="0" xfId="5" applyAlignment="1">
      <alignment vertical="center"/>
    </xf>
    <xf numFmtId="0" fontId="20" fillId="0" borderId="45" xfId="5" applyFont="1" applyBorder="1"/>
    <xf numFmtId="0" fontId="2" fillId="0" borderId="0" xfId="5" applyAlignment="1">
      <alignment horizontal="center"/>
    </xf>
    <xf numFmtId="0" fontId="2" fillId="0" borderId="0" xfId="5" applyAlignment="1">
      <alignment horizontal="left"/>
    </xf>
    <xf numFmtId="0" fontId="15" fillId="0" borderId="26" xfId="5" applyFont="1" applyBorder="1" applyAlignment="1">
      <alignment horizontal="center"/>
    </xf>
    <xf numFmtId="0" fontId="15" fillId="0" borderId="27" xfId="5" applyFont="1" applyBorder="1" applyAlignment="1">
      <alignment horizontal="center"/>
    </xf>
    <xf numFmtId="0" fontId="20" fillId="0" borderId="0" xfId="5" applyFont="1" applyAlignment="1">
      <alignment horizontal="center" vertical="center" wrapText="1"/>
    </xf>
    <xf numFmtId="0" fontId="22" fillId="0" borderId="54" xfId="5" applyFont="1" applyBorder="1" applyAlignment="1">
      <alignment horizontal="center" vertical="center" wrapText="1"/>
    </xf>
    <xf numFmtId="0" fontId="2" fillId="0" borderId="55" xfId="5" applyBorder="1" applyAlignment="1">
      <alignment horizontal="left" vertical="center" wrapText="1"/>
    </xf>
    <xf numFmtId="0" fontId="2" fillId="0" borderId="55" xfId="5" applyBorder="1" applyAlignment="1">
      <alignment horizontal="center" vertical="center" wrapText="1"/>
    </xf>
    <xf numFmtId="0" fontId="2" fillId="0" borderId="56" xfId="5" applyBorder="1" applyAlignment="1">
      <alignment horizontal="left" vertical="center" wrapText="1"/>
    </xf>
    <xf numFmtId="0" fontId="2" fillId="0" borderId="0" xfId="5" applyAlignment="1">
      <alignment horizontal="center" vertical="center" wrapText="1"/>
    </xf>
    <xf numFmtId="0" fontId="22" fillId="0" borderId="49" xfId="5" applyFont="1" applyBorder="1" applyAlignment="1">
      <alignment horizontal="center" vertical="center" wrapText="1"/>
    </xf>
    <xf numFmtId="0" fontId="2" fillId="0" borderId="7" xfId="5" applyBorder="1" applyAlignment="1">
      <alignment horizontal="left" vertical="center" wrapText="1"/>
    </xf>
    <xf numFmtId="0" fontId="2" fillId="0" borderId="7" xfId="5" applyBorder="1" applyAlignment="1">
      <alignment horizontal="center" vertical="center" wrapText="1"/>
    </xf>
    <xf numFmtId="0" fontId="2" fillId="0" borderId="52" xfId="5" applyBorder="1" applyAlignment="1">
      <alignment horizontal="left" vertical="center" wrapText="1"/>
    </xf>
    <xf numFmtId="0" fontId="14" fillId="8" borderId="9" xfId="5" applyFont="1" applyFill="1" applyBorder="1" applyAlignment="1">
      <alignment vertical="center"/>
    </xf>
    <xf numFmtId="0" fontId="22" fillId="0" borderId="57" xfId="5" applyFont="1" applyBorder="1" applyAlignment="1">
      <alignment horizontal="center"/>
    </xf>
    <xf numFmtId="0" fontId="2" fillId="0" borderId="58" xfId="5" applyBorder="1" applyAlignment="1">
      <alignment horizontal="left"/>
    </xf>
    <xf numFmtId="0" fontId="2" fillId="0" borderId="58" xfId="5" applyBorder="1" applyAlignment="1">
      <alignment horizontal="center"/>
    </xf>
    <xf numFmtId="0" fontId="2" fillId="0" borderId="59" xfId="5" applyBorder="1"/>
    <xf numFmtId="0" fontId="2" fillId="0" borderId="52" xfId="5" applyBorder="1" applyAlignment="1">
      <alignment vertical="center" wrapText="1"/>
    </xf>
    <xf numFmtId="0" fontId="2" fillId="0" borderId="59" xfId="5" applyBorder="1" applyAlignment="1">
      <alignment wrapText="1"/>
    </xf>
    <xf numFmtId="0" fontId="2" fillId="9" borderId="1" xfId="5" applyFill="1" applyBorder="1"/>
    <xf numFmtId="0" fontId="2" fillId="9" borderId="2" xfId="5" applyFill="1" applyBorder="1"/>
    <xf numFmtId="0" fontId="2" fillId="9" borderId="3" xfId="5" applyFill="1" applyBorder="1"/>
    <xf numFmtId="0" fontId="2" fillId="9" borderId="51" xfId="5" applyFill="1" applyBorder="1"/>
    <xf numFmtId="0" fontId="10" fillId="10" borderId="13" xfId="5" applyFont="1" applyFill="1" applyBorder="1" applyAlignment="1">
      <alignment vertical="center"/>
    </xf>
    <xf numFmtId="0" fontId="10" fillId="9" borderId="10" xfId="5" applyFont="1" applyFill="1" applyBorder="1" applyAlignment="1">
      <alignment horizontal="left" vertical="center"/>
    </xf>
    <xf numFmtId="0" fontId="2" fillId="9" borderId="0" xfId="5" applyFill="1"/>
    <xf numFmtId="0" fontId="2" fillId="9" borderId="45" xfId="5" applyFill="1" applyBorder="1"/>
    <xf numFmtId="0" fontId="22" fillId="9" borderId="51" xfId="5" applyFont="1" applyFill="1" applyBorder="1" applyAlignment="1">
      <alignment horizontal="center" vertical="center" wrapText="1"/>
    </xf>
    <xf numFmtId="0" fontId="10" fillId="10" borderId="9" xfId="5" applyFont="1" applyFill="1" applyBorder="1" applyAlignment="1">
      <alignment horizontal="center" vertical="center" wrapText="1"/>
    </xf>
    <xf numFmtId="0" fontId="10" fillId="10" borderId="13" xfId="5" applyFont="1" applyFill="1" applyBorder="1" applyAlignment="1">
      <alignment horizontal="center" vertical="center" wrapText="1"/>
    </xf>
    <xf numFmtId="0" fontId="10" fillId="10" borderId="11" xfId="5" applyFont="1" applyFill="1" applyBorder="1" applyAlignment="1">
      <alignment horizontal="center" vertical="center" wrapText="1"/>
    </xf>
    <xf numFmtId="0" fontId="10" fillId="10" borderId="10" xfId="5" applyFont="1" applyFill="1" applyBorder="1" applyAlignment="1">
      <alignment horizontal="center" vertical="center" wrapText="1"/>
    </xf>
    <xf numFmtId="0" fontId="22" fillId="9" borderId="45" xfId="5" applyFont="1" applyFill="1" applyBorder="1" applyAlignment="1">
      <alignment horizontal="center" vertical="center" wrapText="1"/>
    </xf>
    <xf numFmtId="0" fontId="6" fillId="9" borderId="13" xfId="5" applyFont="1" applyFill="1" applyBorder="1" applyAlignment="1">
      <alignment horizontal="center"/>
    </xf>
    <xf numFmtId="0" fontId="10" fillId="9" borderId="13" xfId="5" applyFont="1" applyFill="1" applyBorder="1" applyAlignment="1">
      <alignment horizontal="left"/>
    </xf>
    <xf numFmtId="0" fontId="2" fillId="9" borderId="53" xfId="5" applyFill="1" applyBorder="1" applyAlignment="1">
      <alignment horizontal="center"/>
    </xf>
    <xf numFmtId="0" fontId="6" fillId="9" borderId="26" xfId="5" applyFont="1" applyFill="1" applyBorder="1" applyAlignment="1">
      <alignment horizontal="center"/>
    </xf>
    <xf numFmtId="0" fontId="6" fillId="9" borderId="27" xfId="5" applyFont="1" applyFill="1" applyBorder="1" applyAlignment="1">
      <alignment horizontal="center"/>
    </xf>
    <xf numFmtId="0" fontId="2" fillId="9" borderId="13" xfId="5" applyFill="1" applyBorder="1"/>
    <xf numFmtId="0" fontId="2" fillId="9" borderId="0" xfId="5" applyFill="1" applyAlignment="1">
      <alignment horizontal="left"/>
    </xf>
    <xf numFmtId="0" fontId="2" fillId="9" borderId="57" xfId="5" applyFill="1" applyBorder="1"/>
    <xf numFmtId="0" fontId="2" fillId="9" borderId="58" xfId="5" applyFill="1" applyBorder="1" applyAlignment="1">
      <alignment horizontal="left"/>
    </xf>
    <xf numFmtId="0" fontId="2" fillId="9" borderId="58" xfId="5" applyFill="1" applyBorder="1"/>
    <xf numFmtId="0" fontId="2" fillId="9" borderId="59" xfId="5" applyFill="1" applyBorder="1"/>
    <xf numFmtId="0" fontId="2" fillId="9" borderId="49" xfId="5" applyFill="1" applyBorder="1"/>
    <xf numFmtId="0" fontId="2" fillId="9" borderId="7" xfId="5" applyFill="1" applyBorder="1" applyAlignment="1">
      <alignment horizontal="left"/>
    </xf>
    <xf numFmtId="0" fontId="2" fillId="9" borderId="7" xfId="5" applyFill="1" applyBorder="1"/>
    <xf numFmtId="0" fontId="2" fillId="9" borderId="52" xfId="5" applyFill="1" applyBorder="1"/>
    <xf numFmtId="0" fontId="2" fillId="9" borderId="60" xfId="5" applyFill="1" applyBorder="1"/>
    <xf numFmtId="0" fontId="2" fillId="9" borderId="61" xfId="5" applyFill="1" applyBorder="1" applyAlignment="1">
      <alignment horizontal="left"/>
    </xf>
    <xf numFmtId="0" fontId="2" fillId="9" borderId="61" xfId="5" applyFill="1" applyBorder="1"/>
    <xf numFmtId="0" fontId="2" fillId="9" borderId="62" xfId="5" applyFill="1" applyBorder="1"/>
    <xf numFmtId="0" fontId="10" fillId="9" borderId="9" xfId="5" applyFont="1" applyFill="1" applyBorder="1" applyAlignment="1">
      <alignment horizontal="left"/>
    </xf>
    <xf numFmtId="0" fontId="2" fillId="9" borderId="25" xfId="5" applyFill="1" applyBorder="1" applyAlignment="1">
      <alignment horizontal="center"/>
    </xf>
    <xf numFmtId="0" fontId="2" fillId="9" borderId="27" xfId="5" applyFill="1" applyBorder="1"/>
    <xf numFmtId="0" fontId="2" fillId="10" borderId="13" xfId="5" applyFill="1" applyBorder="1"/>
    <xf numFmtId="0" fontId="2" fillId="9" borderId="4" xfId="5" applyFill="1" applyBorder="1"/>
    <xf numFmtId="0" fontId="2" fillId="9" borderId="5" xfId="5" applyFill="1" applyBorder="1"/>
    <xf numFmtId="0" fontId="2" fillId="9" borderId="6" xfId="5" applyFill="1" applyBorder="1"/>
    <xf numFmtId="0" fontId="2" fillId="0" borderId="1" xfId="5" applyBorder="1"/>
    <xf numFmtId="0" fontId="2" fillId="0" borderId="2" xfId="5" applyBorder="1" applyAlignment="1">
      <alignment horizontal="center"/>
    </xf>
    <xf numFmtId="0" fontId="2" fillId="0" borderId="2" xfId="5" applyBorder="1"/>
    <xf numFmtId="0" fontId="2" fillId="0" borderId="3" xfId="5" applyBorder="1"/>
    <xf numFmtId="0" fontId="2" fillId="0" borderId="63" xfId="5" applyBorder="1" applyAlignment="1">
      <alignment horizontal="left" vertical="center"/>
    </xf>
    <xf numFmtId="0" fontId="2" fillId="0" borderId="63" xfId="5" applyBorder="1"/>
    <xf numFmtId="0" fontId="2" fillId="0" borderId="51" xfId="5" applyBorder="1"/>
    <xf numFmtId="0" fontId="2" fillId="0" borderId="45" xfId="5" applyBorder="1"/>
    <xf numFmtId="0" fontId="6" fillId="10" borderId="13" xfId="5" applyFont="1" applyFill="1" applyBorder="1" applyAlignment="1">
      <alignment horizontal="center" vertical="center"/>
    </xf>
    <xf numFmtId="168" fontId="6" fillId="10" borderId="13" xfId="5" applyNumberFormat="1" applyFont="1" applyFill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2" fillId="0" borderId="0" xfId="5" applyAlignment="1">
      <alignment horizontal="left" vertical="center" wrapText="1"/>
    </xf>
    <xf numFmtId="0" fontId="6" fillId="0" borderId="64" xfId="5" applyFont="1" applyBorder="1" applyAlignment="1">
      <alignment horizontal="center" vertical="center"/>
    </xf>
    <xf numFmtId="166" fontId="6" fillId="0" borderId="64" xfId="5" applyNumberFormat="1" applyFont="1" applyBorder="1" applyAlignment="1">
      <alignment horizontal="center" vertical="center"/>
    </xf>
    <xf numFmtId="169" fontId="2" fillId="0" borderId="0" xfId="5" applyNumberFormat="1" applyAlignment="1">
      <alignment horizontal="center" vertical="center"/>
    </xf>
    <xf numFmtId="169" fontId="6" fillId="10" borderId="13" xfId="5" applyNumberFormat="1" applyFont="1" applyFill="1" applyBorder="1" applyAlignment="1">
      <alignment horizontal="center" vertical="center"/>
    </xf>
    <xf numFmtId="0" fontId="2" fillId="0" borderId="66" xfId="5" applyBorder="1" applyAlignment="1">
      <alignment horizontal="left" vertical="center" wrapText="1"/>
    </xf>
    <xf numFmtId="0" fontId="6" fillId="0" borderId="0" xfId="5" applyFont="1" applyAlignment="1">
      <alignment horizontal="center" vertical="center"/>
    </xf>
    <xf numFmtId="166" fontId="6" fillId="0" borderId="0" xfId="5" applyNumberFormat="1" applyFont="1" applyAlignment="1">
      <alignment horizontal="center" vertical="center"/>
    </xf>
    <xf numFmtId="0" fontId="6" fillId="0" borderId="0" xfId="5" applyFont="1" applyAlignment="1">
      <alignment horizontal="left" vertical="center" wrapText="1"/>
    </xf>
    <xf numFmtId="0" fontId="2" fillId="0" borderId="0" xfId="5" applyAlignment="1">
      <alignment horizontal="center" vertical="center"/>
    </xf>
    <xf numFmtId="169" fontId="6" fillId="0" borderId="0" xfId="5" applyNumberFormat="1" applyFont="1" applyAlignment="1">
      <alignment horizontal="center" vertical="center"/>
    </xf>
    <xf numFmtId="170" fontId="6" fillId="10" borderId="13" xfId="5" applyNumberFormat="1" applyFont="1" applyFill="1" applyBorder="1" applyAlignment="1">
      <alignment horizontal="center" vertical="center"/>
    </xf>
    <xf numFmtId="0" fontId="2" fillId="0" borderId="4" xfId="5" applyBorder="1"/>
    <xf numFmtId="0" fontId="2" fillId="0" borderId="5" xfId="5" applyBorder="1" applyAlignment="1">
      <alignment horizontal="center"/>
    </xf>
    <xf numFmtId="0" fontId="2" fillId="0" borderId="5" xfId="5" applyBorder="1"/>
    <xf numFmtId="0" fontId="2" fillId="0" borderId="6" xfId="5" applyBorder="1"/>
    <xf numFmtId="2" fontId="2" fillId="0" borderId="7" xfId="5" applyNumberFormat="1" applyBorder="1" applyAlignment="1">
      <alignment horizontal="center" vertical="center" wrapText="1"/>
    </xf>
    <xf numFmtId="2" fontId="2" fillId="0" borderId="58" xfId="5" applyNumberFormat="1" applyBorder="1" applyAlignment="1">
      <alignment horizontal="center"/>
    </xf>
    <xf numFmtId="0" fontId="22" fillId="0" borderId="60" xfId="5" applyFont="1" applyBorder="1" applyAlignment="1">
      <alignment horizontal="center" vertical="center" wrapText="1"/>
    </xf>
    <xf numFmtId="0" fontId="2" fillId="0" borderId="61" xfId="5" applyBorder="1" applyAlignment="1">
      <alignment horizontal="left" vertical="center" wrapText="1"/>
    </xf>
    <xf numFmtId="2" fontId="2" fillId="0" borderId="61" xfId="5" applyNumberFormat="1" applyBorder="1" applyAlignment="1">
      <alignment horizontal="center" vertical="center" wrapText="1"/>
    </xf>
    <xf numFmtId="0" fontId="2" fillId="0" borderId="62" xfId="5" applyBorder="1" applyAlignment="1">
      <alignment vertical="center" wrapText="1"/>
    </xf>
    <xf numFmtId="166" fontId="2" fillId="0" borderId="0" xfId="5" applyNumberFormat="1"/>
    <xf numFmtId="0" fontId="2" fillId="0" borderId="50" xfId="3" applyBorder="1" applyAlignment="1">
      <alignment horizontal="center" vertical="center" wrapText="1"/>
    </xf>
    <xf numFmtId="0" fontId="15" fillId="3" borderId="1" xfId="4" applyFont="1" applyFill="1" applyBorder="1" applyAlignment="1">
      <alignment horizontal="center" vertical="center" wrapText="1"/>
    </xf>
    <xf numFmtId="0" fontId="15" fillId="3" borderId="2" xfId="4" applyFont="1" applyFill="1" applyBorder="1" applyAlignment="1">
      <alignment horizontal="center" vertical="center" wrapText="1"/>
    </xf>
    <xf numFmtId="0" fontId="15" fillId="3" borderId="3" xfId="4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2" borderId="43" xfId="3" applyFont="1" applyFill="1" applyBorder="1" applyAlignment="1">
      <alignment horizontal="left" vertical="center"/>
    </xf>
    <xf numFmtId="0" fontId="2" fillId="2" borderId="19" xfId="3" applyFill="1" applyBorder="1" applyAlignment="1">
      <alignment horizontal="left" vertical="center"/>
    </xf>
    <xf numFmtId="0" fontId="2" fillId="2" borderId="40" xfId="3" applyFill="1" applyBorder="1" applyAlignment="1">
      <alignment horizontal="left" vertical="center"/>
    </xf>
    <xf numFmtId="0" fontId="6" fillId="0" borderId="41" xfId="3" applyFont="1" applyBorder="1" applyAlignment="1">
      <alignment horizontal="center" vertical="center" wrapText="1"/>
    </xf>
    <xf numFmtId="0" fontId="6" fillId="0" borderId="42" xfId="3" applyFont="1" applyBorder="1" applyAlignment="1">
      <alignment horizontal="center" vertical="center" wrapText="1"/>
    </xf>
    <xf numFmtId="0" fontId="6" fillId="0" borderId="44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left" vertical="center"/>
    </xf>
    <xf numFmtId="0" fontId="2" fillId="0" borderId="5" xfId="3" applyBorder="1" applyAlignment="1">
      <alignment horizontal="left" vertical="center"/>
    </xf>
    <xf numFmtId="0" fontId="2" fillId="0" borderId="0" xfId="3" applyAlignment="1">
      <alignment horizontal="left" vertical="center"/>
    </xf>
    <xf numFmtId="0" fontId="2" fillId="0" borderId="45" xfId="3" applyBorder="1" applyAlignment="1">
      <alignment horizontal="left" vertic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9" xfId="3" applyFont="1" applyBorder="1" applyAlignment="1">
      <alignment horizontal="left" vertical="center" wrapText="1"/>
    </xf>
    <xf numFmtId="0" fontId="8" fillId="0" borderId="11" xfId="3" applyFont="1" applyBorder="1" applyAlignment="1">
      <alignment horizontal="left" vertical="center" wrapText="1"/>
    </xf>
    <xf numFmtId="0" fontId="8" fillId="0" borderId="10" xfId="3" applyFont="1" applyBorder="1" applyAlignment="1">
      <alignment horizontal="left" vertical="center" wrapText="1"/>
    </xf>
    <xf numFmtId="49" fontId="6" fillId="0" borderId="8" xfId="3" applyNumberFormat="1" applyFont="1" applyBorder="1" applyAlignment="1">
      <alignment horizontal="center" vertical="center" textRotation="90" shrinkToFit="1"/>
    </xf>
    <xf numFmtId="0" fontId="2" fillId="0" borderId="12" xfId="3" applyBorder="1" applyAlignment="1">
      <alignment horizontal="center" vertical="center" textRotation="90" shrinkToFit="1"/>
    </xf>
    <xf numFmtId="0" fontId="6" fillId="0" borderId="8" xfId="3" applyFont="1" applyBorder="1" applyAlignment="1">
      <alignment horizontal="left" vertical="center" wrapText="1" shrinkToFit="1"/>
    </xf>
    <xf numFmtId="0" fontId="2" fillId="0" borderId="12" xfId="3" applyBorder="1" applyAlignment="1">
      <alignment horizontal="left" vertical="center" wrapText="1"/>
    </xf>
    <xf numFmtId="0" fontId="6" fillId="0" borderId="9" xfId="3" applyFont="1" applyBorder="1" applyAlignment="1">
      <alignment horizontal="center" vertical="center"/>
    </xf>
    <xf numFmtId="0" fontId="2" fillId="0" borderId="10" xfId="3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67" xfId="3" applyFont="1" applyBorder="1" applyAlignment="1">
      <alignment horizontal="center" vertical="center"/>
    </xf>
    <xf numFmtId="0" fontId="6" fillId="0" borderId="68" xfId="3" applyFont="1" applyBorder="1" applyAlignment="1">
      <alignment horizontal="center" vertical="center"/>
    </xf>
    <xf numFmtId="17" fontId="6" fillId="0" borderId="9" xfId="3" applyNumberFormat="1" applyFont="1" applyBorder="1" applyAlignment="1">
      <alignment horizontal="center" vertical="center"/>
    </xf>
    <xf numFmtId="17" fontId="6" fillId="0" borderId="11" xfId="3" applyNumberFormat="1" applyFont="1" applyBorder="1" applyAlignment="1">
      <alignment horizontal="center" vertical="center"/>
    </xf>
    <xf numFmtId="17" fontId="6" fillId="0" borderId="10" xfId="3" applyNumberFormat="1" applyFont="1" applyBorder="1" applyAlignment="1">
      <alignment horizontal="center" vertical="center"/>
    </xf>
    <xf numFmtId="0" fontId="14" fillId="3" borderId="1" xfId="4" applyFont="1" applyFill="1" applyBorder="1" applyAlignment="1">
      <alignment horizontal="center" vertical="center" wrapText="1"/>
    </xf>
    <xf numFmtId="0" fontId="6" fillId="2" borderId="7" xfId="3" applyFont="1" applyFill="1" applyBorder="1" applyAlignment="1">
      <alignment horizontal="left" vertical="center" wrapText="1"/>
    </xf>
    <xf numFmtId="49" fontId="2" fillId="2" borderId="35" xfId="3" applyNumberFormat="1" applyFill="1" applyBorder="1" applyAlignment="1">
      <alignment horizontal="left" vertical="center"/>
    </xf>
    <xf numFmtId="49" fontId="2" fillId="2" borderId="24" xfId="3" applyNumberFormat="1" applyFill="1" applyBorder="1" applyAlignment="1">
      <alignment horizontal="left" vertical="center"/>
    </xf>
    <xf numFmtId="49" fontId="2" fillId="2" borderId="37" xfId="3" applyNumberFormat="1" applyFill="1" applyBorder="1" applyAlignment="1">
      <alignment horizontal="left" vertical="center"/>
    </xf>
    <xf numFmtId="49" fontId="2" fillId="2" borderId="38" xfId="3" applyNumberFormat="1" applyFill="1" applyBorder="1" applyAlignment="1">
      <alignment horizontal="left" vertical="center"/>
    </xf>
    <xf numFmtId="0" fontId="18" fillId="7" borderId="9" xfId="3" applyFont="1" applyFill="1" applyBorder="1" applyAlignment="1">
      <alignment horizontal="center" vertical="center" wrapText="1"/>
    </xf>
    <xf numFmtId="0" fontId="18" fillId="7" borderId="11" xfId="3" applyFont="1" applyFill="1" applyBorder="1" applyAlignment="1">
      <alignment horizontal="center" vertical="center" wrapText="1"/>
    </xf>
    <xf numFmtId="0" fontId="18" fillId="7" borderId="10" xfId="3" applyFont="1" applyFill="1" applyBorder="1" applyAlignment="1">
      <alignment horizontal="center" vertical="center" wrapText="1"/>
    </xf>
    <xf numFmtId="167" fontId="18" fillId="7" borderId="9" xfId="10" applyNumberFormat="1" applyFont="1" applyFill="1" applyBorder="1" applyAlignment="1" applyProtection="1">
      <alignment horizontal="center" vertical="center"/>
    </xf>
    <xf numFmtId="167" fontId="18" fillId="7" borderId="10" xfId="10" applyNumberFormat="1" applyFont="1" applyFill="1" applyBorder="1" applyAlignment="1" applyProtection="1">
      <alignment horizontal="center" vertical="center"/>
    </xf>
    <xf numFmtId="0" fontId="6" fillId="2" borderId="9" xfId="3" applyFont="1" applyFill="1" applyBorder="1" applyAlignment="1">
      <alignment horizontal="center" vertical="center"/>
    </xf>
    <xf numFmtId="0" fontId="6" fillId="2" borderId="11" xfId="3" applyFont="1" applyFill="1" applyBorder="1" applyAlignment="1">
      <alignment horizontal="center" vertical="center"/>
    </xf>
    <xf numFmtId="0" fontId="6" fillId="2" borderId="10" xfId="3" applyFont="1" applyFill="1" applyBorder="1" applyAlignment="1">
      <alignment horizontal="center" vertical="center"/>
    </xf>
    <xf numFmtId="0" fontId="14" fillId="8" borderId="9" xfId="5" applyFont="1" applyFill="1" applyBorder="1" applyAlignment="1">
      <alignment horizontal="center" vertical="center" wrapText="1"/>
    </xf>
    <xf numFmtId="0" fontId="14" fillId="8" borderId="11" xfId="5" applyFont="1" applyFill="1" applyBorder="1" applyAlignment="1">
      <alignment horizontal="center" vertical="center" wrapText="1"/>
    </xf>
    <xf numFmtId="0" fontId="14" fillId="8" borderId="10" xfId="5" applyFont="1" applyFill="1" applyBorder="1" applyAlignment="1">
      <alignment horizontal="center" vertical="center" wrapText="1"/>
    </xf>
    <xf numFmtId="0" fontId="2" fillId="0" borderId="11" xfId="5" applyBorder="1"/>
    <xf numFmtId="0" fontId="2" fillId="0" borderId="5" xfId="5" applyBorder="1"/>
    <xf numFmtId="0" fontId="15" fillId="0" borderId="9" xfId="5" applyFont="1" applyBorder="1" applyAlignment="1">
      <alignment horizontal="center"/>
    </xf>
    <xf numFmtId="0" fontId="15" fillId="0" borderId="53" xfId="5" applyFont="1" applyBorder="1" applyAlignment="1">
      <alignment horizontal="center"/>
    </xf>
    <xf numFmtId="0" fontId="21" fillId="8" borderId="9" xfId="5" applyFont="1" applyFill="1" applyBorder="1" applyAlignment="1">
      <alignment horizontal="center" vertical="center"/>
    </xf>
    <xf numFmtId="0" fontId="21" fillId="8" borderId="11" xfId="5" applyFont="1" applyFill="1" applyBorder="1" applyAlignment="1">
      <alignment horizontal="center" vertical="center"/>
    </xf>
    <xf numFmtId="0" fontId="21" fillId="8" borderId="10" xfId="5" applyFont="1" applyFill="1" applyBorder="1" applyAlignment="1">
      <alignment horizontal="center" vertical="center"/>
    </xf>
    <xf numFmtId="0" fontId="22" fillId="0" borderId="4" xfId="5" applyFont="1" applyBorder="1"/>
    <xf numFmtId="0" fontId="22" fillId="0" borderId="5" xfId="5" applyFont="1" applyBorder="1"/>
    <xf numFmtId="0" fontId="10" fillId="10" borderId="8" xfId="5" applyFont="1" applyFill="1" applyBorder="1" applyAlignment="1">
      <alignment horizontal="center" vertical="center" wrapText="1"/>
    </xf>
    <xf numFmtId="0" fontId="10" fillId="10" borderId="12" xfId="5" applyFont="1" applyFill="1" applyBorder="1" applyAlignment="1">
      <alignment horizontal="center" vertical="center" wrapText="1"/>
    </xf>
    <xf numFmtId="0" fontId="2" fillId="9" borderId="8" xfId="5" applyFill="1" applyBorder="1" applyAlignment="1">
      <alignment horizontal="center"/>
    </xf>
    <xf numFmtId="0" fontId="2" fillId="9" borderId="12" xfId="5" applyFill="1" applyBorder="1" applyAlignment="1">
      <alignment horizontal="center"/>
    </xf>
    <xf numFmtId="0" fontId="2" fillId="10" borderId="9" xfId="5" applyFill="1" applyBorder="1"/>
    <xf numFmtId="0" fontId="2" fillId="10" borderId="10" xfId="5" applyFill="1" applyBorder="1"/>
    <xf numFmtId="0" fontId="2" fillId="9" borderId="9" xfId="5" applyFill="1" applyBorder="1"/>
    <xf numFmtId="0" fontId="2" fillId="9" borderId="10" xfId="5" applyFill="1" applyBorder="1"/>
    <xf numFmtId="0" fontId="6" fillId="10" borderId="9" xfId="5" applyFont="1" applyFill="1" applyBorder="1" applyAlignment="1">
      <alignment horizontal="left" vertical="center"/>
    </xf>
    <xf numFmtId="0" fontId="2" fillId="10" borderId="11" xfId="5" applyFill="1" applyBorder="1" applyAlignment="1">
      <alignment horizontal="left" vertical="center"/>
    </xf>
    <xf numFmtId="0" fontId="2" fillId="10" borderId="10" xfId="5" applyFill="1" applyBorder="1" applyAlignment="1">
      <alignment horizontal="left" vertical="center"/>
    </xf>
    <xf numFmtId="0" fontId="2" fillId="0" borderId="0" xfId="5" applyAlignment="1">
      <alignment horizontal="center" vertical="center"/>
    </xf>
    <xf numFmtId="0" fontId="6" fillId="10" borderId="11" xfId="5" applyFont="1" applyFill="1" applyBorder="1" applyAlignment="1">
      <alignment horizontal="left" vertical="center"/>
    </xf>
    <xf numFmtId="0" fontId="6" fillId="10" borderId="10" xfId="5" applyFont="1" applyFill="1" applyBorder="1" applyAlignment="1">
      <alignment horizontal="left" vertical="center"/>
    </xf>
    <xf numFmtId="0" fontId="23" fillId="10" borderId="9" xfId="5" applyFont="1" applyFill="1" applyBorder="1" applyAlignment="1">
      <alignment horizontal="center" vertical="center"/>
    </xf>
    <xf numFmtId="0" fontId="23" fillId="10" borderId="11" xfId="5" applyFont="1" applyFill="1" applyBorder="1" applyAlignment="1">
      <alignment horizontal="center" vertical="center"/>
    </xf>
    <xf numFmtId="0" fontId="2" fillId="0" borderId="64" xfId="5" applyBorder="1" applyAlignment="1">
      <alignment horizontal="center" vertical="center"/>
    </xf>
    <xf numFmtId="0" fontId="2" fillId="0" borderId="65" xfId="5" applyBorder="1" applyAlignment="1">
      <alignment horizontal="center" vertical="center"/>
    </xf>
  </cellXfs>
  <cellStyles count="13">
    <cellStyle name="Currency 2" xfId="10" xr:uid="{00000000-0005-0000-0000-000000000000}"/>
    <cellStyle name="Hipervínculo 2 2" xfId="6" xr:uid="{00000000-0005-0000-0000-000001000000}"/>
    <cellStyle name="Hipervínculo 4" xfId="11" xr:uid="{00000000-0005-0000-0000-000002000000}"/>
    <cellStyle name="Millares 5 3" xfId="7" xr:uid="{00000000-0005-0000-0000-000003000000}"/>
    <cellStyle name="Moneda" xfId="1" builtinId="4"/>
    <cellStyle name="Normal" xfId="0" builtinId="0"/>
    <cellStyle name="Normal 2 11" xfId="5" xr:uid="{00000000-0005-0000-0000-000006000000}"/>
    <cellStyle name="Normal 2 2 2" xfId="3" xr:uid="{00000000-0005-0000-0000-000007000000}"/>
    <cellStyle name="Normal 2 5" xfId="8" xr:uid="{00000000-0005-0000-0000-000008000000}"/>
    <cellStyle name="Normal 3 2 3" xfId="4" xr:uid="{00000000-0005-0000-0000-000009000000}"/>
    <cellStyle name="Porcentaje" xfId="2" builtinId="5"/>
    <cellStyle name="Porcentaje 2" xfId="9" xr:uid="{00000000-0005-0000-0000-00000B000000}"/>
    <cellStyle name="Porcentaje 5" xfId="12" xr:uid="{00000000-0005-0000-0000-00000C000000}"/>
  </cellStyles>
  <dxfs count="0"/>
  <tableStyles count="0" defaultTableStyle="TableStyleMedium2" defaultPivotStyle="PivotStyleLight16"/>
  <colors>
    <mruColors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theme" Target="theme/theme1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microsoft.com/office/2017/10/relationships/person" Target="persons/person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styles" Target="styles.xml"/><Relationship Id="rId45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calcChain" Target="calcChain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customXml" Target="../customXml/item3.xml"/><Relationship Id="rId20" Type="http://schemas.openxmlformats.org/officeDocument/2006/relationships/externalLink" Target="externalLinks/externalLink16.xml"/><Relationship Id="rId4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281523</xdr:colOff>
      <xdr:row>0</xdr:row>
      <xdr:rowOff>0</xdr:rowOff>
    </xdr:from>
    <xdr:to>
      <xdr:col>7</xdr:col>
      <xdr:colOff>289197</xdr:colOff>
      <xdr:row>0</xdr:row>
      <xdr:rowOff>1120494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D378EAB2-1541-48E1-9CCF-A6A5DEDC169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951" r="30740" b="29042"/>
        <a:stretch/>
      </xdr:blipFill>
      <xdr:spPr>
        <a:xfrm>
          <a:off x="1153590" y="0"/>
          <a:ext cx="7753827" cy="1113049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arcssafps01/grupos/Licypresbertran/Presupuestos/A&#209;O%202006/02%20Febrero%202006/Temaiken/recinto%20Felinos/Plan%20de%20trabajos.xls" TargetMode="External"/><Relationship Id="rId1" Type="http://schemas.openxmlformats.org/officeDocument/2006/relationships/externalLinkPath" Target="/arcssafps01/grupos/Licypresbertran/Presupuestos/A&#209;O%202006/02%20Febrero%202006/Temaiken/recinto%20Felinos/Plan%20de%20trabajo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inisterio\C&#243;mputo%20m&#233;tri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marce\WINDOWS\Escritorio\Transferencia\ANALISIS-MR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TRONCAL\Troncal\secretaria\5Troncal%20Prosecucion%20zona%20C-Rob.Bra.Gri.-F-\07-base.datos.ANA.PREC.ITEMS%20NUEVOS.Z.C-C1.2.3.4.-TRI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villa%203%20manz\COMPUTO%20OBRA%20GRUESA\VILLA3%2036%20VIV\PROT%203D%20PB+1%20VILLA%203%20MZ109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BRAS\Cordoba%206138-52\Computos\C&#243;mputo%20Cordoba%20613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BRAS\DPV\Canal%20Ischil&#243;n\MT-Reparacion%20Canal%20Ischilon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Users/Maia.Alimenti/Desktop/Varios/INFO%20&#218;TIL/LICITACION%20ALIVIADOR%20A&#186;%20MALDONADO%20ET.%20I%20(1).xls" TargetMode="External"/><Relationship Id="rId1" Type="http://schemas.openxmlformats.org/officeDocument/2006/relationships/externalLinkPath" Target="/Users/Maia.Alimenti/Desktop/Varios/INFO%20&#218;TIL/LICITACION%20ALIVIADOR%20A&#186;%20MALDONADO%20ET.%20I%20(1)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Users/Usuario-Pc/Desktop/yani/cursos/curso%20gestion%20de%20costos/curso/modulo%202/m2-u5/Redeterminaci&#243;n%201.xls" TargetMode="External"/><Relationship Id="rId1" Type="http://schemas.openxmlformats.org/officeDocument/2006/relationships/externalLinkPath" Target="/Users/Usuario-Pc/Desktop/yani/cursos/curso%20gestion%20de%20costos/curso/modulo%202/m2-u5/Redeterminaci&#243;n%20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c\WINDOWS\Escritorio\Mi%20Malet&#237;n\generad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tec-p32\pablo\Chino\DIPSOH\Gral.%20Lavalle\Documentaci&#243;n%20El%20Palenque\An&#225;lisis%20Precios%20Alc%20Cuenca%20Central%20Gral%20Viamont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Sbs/Users/TEMP/CASINO/ESTAND~1/STAND2.XLS" TargetMode="External"/><Relationship Id="rId1" Type="http://schemas.openxmlformats.org/officeDocument/2006/relationships/externalLinkPath" Target="/Sbs/Users/TEMP/CASINO/ESTAND~1/STAND2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Sbs/Users/Tecnica/office/00PRESUPUESTOS%20EXCEL/R-3924-6.xls" TargetMode="External"/><Relationship Id="rId1" Type="http://schemas.openxmlformats.org/officeDocument/2006/relationships/externalLinkPath" Target="/Sbs/Users/Tecnica/office/00PRESUPUESTOS%20EXCEL/R-3924-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villa%203%20manz\Villa%2021%2024%2020%20viviendas\COSTOS%20PROT%203D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Users/cromero/OneDrive%20-%20ADIFSE/COSTOS-PRESUPUESTOS/01.%20Presupuestos%20Oficiales/10.%20PO%20Ramos%20Mej&#237;a%20(ene-21)%20(mar-21)/01.%20Superado/PO%20-%20RAMOS%20(En%20proceso)%2020-12-2020%20Version%203_CR%20V2.0.xlsx" TargetMode="External"/><Relationship Id="rId1" Type="http://schemas.openxmlformats.org/officeDocument/2006/relationships/externalLinkPath" Target="/Users/cromero/OneDrive%20-%20ADIFSE/COSTOS-PRESUPUESTOS/01.%20Presupuestos%20Oficiales/10.%20PO%20Ramos%20Mej&#237;a%20(ene-21)%20(mar-21)/01.%20Superado/PO%20-%20RAMOS%20(En%20proceso)%2020-12-2020%20Version%203_CR%20V2.0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ris\intercambio\DOCUME~1\mrepetto\CONFIG~1\Temp\Costos%20Arcos%202170.xls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Users/jgiardini/OneDrive%20-%20ADIFSE/AREA%20PRESUPUESTOS/01.%20Presupuestos%20Oficiales/2021/Junin/Ponderaci&#243;n/Ponderaci&#243;n%20-JUNIN%20(jul-21).xlsx" TargetMode="External"/><Relationship Id="rId1" Type="http://schemas.openxmlformats.org/officeDocument/2006/relationships/externalLinkPath" Target="/Users/jgiardini/OneDrive%20-%20ADIFSE/AREA%20PRESUPUESTOS/01.%20Presupuestos%20Oficiales/2021/Junin/Ponderaci&#243;n/Ponderaci&#243;n%20-JUNIN%20(jul-21)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transferenci\a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Users/mdefiori/OneDrive%20-%20ADIFSE/Retiro/Base%20ADIF%20MAYO%202020%20V7.xlsm" TargetMode="External"/><Relationship Id="rId1" Type="http://schemas.openxmlformats.org/officeDocument/2006/relationships/externalLinkPath" Target="/Users/mdefiori/OneDrive%20-%20ADIFSE/Retiro/Base%20ADIF%20MAYO%202020%20V7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ris\intercambio\Documents%20and%20Settings\mrepetto\Escritorio\Arcos%202170\Costos%20Arcos%202170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Users/cromero/OneDrive%20-%20ADIFSE/INGENIERIA/02.%20Adicionales-Referencia/06.%20ADICIONAL%20Pinamar%202/Copia%20de%20PO%20Pinamar%20-%20ETAPA%20II%20rev.6%20-%20CR_V1.0.xlsx" TargetMode="External"/><Relationship Id="rId1" Type="http://schemas.openxmlformats.org/officeDocument/2006/relationships/externalLinkPath" Target="/Users/cromero/OneDrive%20-%20ADIFSE/INGENIERIA/02.%20Adicionales-Referencia/06.%20ADICIONAL%20Pinamar%202/Copia%20de%20PO%20Pinamar%20-%20ETAPA%20II%20rev.6%20-%20CR_V1.0.xlsx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Users/jgiardini/OneDrive%20-%20ADIFSE/AREA%20PRESUPUESTOS/01.%20Presupuestos%20Oficiales/2021/Nueva%20Estaci&#243;n%20Universidad%20de%20Alte.%20Brown/Ponderaci&#243;n/Ponderaci&#243;n.xlsx" TargetMode="External"/><Relationship Id="rId1" Type="http://schemas.openxmlformats.org/officeDocument/2006/relationships/externalLinkPath" Target="/Users/jgiardini/OneDrive%20-%20ADIFSE/AREA%20PRESUPUESTOS/01.%20Presupuestos%20Oficiales/2021/Nueva%20Estaci&#243;n%20Universidad%20de%20Alte.%20Brown/Ponderaci&#243;n/Ponderaci&#243;n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Pc0913_prevcost/prev/6798/RdO/Civili/Civil-1.xls" TargetMode="External"/><Relationship Id="rId1" Type="http://schemas.openxmlformats.org/officeDocument/2006/relationships/externalLinkPath" Target="/Pc0913_prevcost/prev/6798/RdO/Civili/Civil-1.xls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Users/cromero/OneDrive%20-%20ADIFSE/INGENIERIA/01.%20Presupuestos/11.%20PO%20Korn/02.%20Superado/PC_PO_Korn-26-10_V3.0.xlsx" TargetMode="External"/><Relationship Id="rId1" Type="http://schemas.openxmlformats.org/officeDocument/2006/relationships/externalLinkPath" Target="/Users/cromero/OneDrive%20-%20ADIFSE/INGENIERIA/01.%20Presupuestos/11.%20PO%20Korn/02.%20Superado/PC_PO_Korn-26-10_V3.0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avello\TRANFERENCIA\DOCUME~1\mrepetto\CONFIG~1\Temp\Costos%20Arcos%20217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ulli\MARCELO\BONORINO%203%20AJUSTADO\BONORINO%203%20AJUSTADO\Bonorino%203%20Edificio%203%20MO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EDETERMINACION%20DE%20CHIRIMAY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ablo%20-%20Laburo\Centro%20Cultural%20Guaymallen%20-%20Presupuesto%20Oficial\Pliegos%20nuevos\Matanza\MATANZA%20FINAL\Presupuesto%202a%20d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subgerencia\Obras\V%20I%20L%20L%20A%20S\Villa1-11-14\Manzana%202N\Nuevos%20Prot\E3%20Esquina%20pb+3testero%20ModificadoFRANC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pgrandotto\Desktop\Precostos%20HC%201&#186;%20etapa%20v8%20lamin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df\c\Mis%20documentos\Villa%203%20Mz%20109%20E\Costos%20Villa%203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Users/jgiardini/OneDrive%20-%20ADIFSE/Escritorio/Juan/Computo%20y%20Presupuesto/Bahia/Ponderaci&#243;n/Ponderaci&#243;n%20Lobos%20oct-21.xlsx" TargetMode="External"/><Relationship Id="rId1" Type="http://schemas.openxmlformats.org/officeDocument/2006/relationships/externalLinkPath" Target="/Users/jgiardini/OneDrive%20-%20ADIFSE/Escritorio/Juan/Computo%20y%20Presupuesto/Bahia/Ponderaci&#243;n/Ponderaci&#243;n%20Lobos%20oct-21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Users/mdefiori/Desktop/Base%20de%20Trabajo/Base%20ADIF%20OCT%2021.xlsm" TargetMode="External"/><Relationship Id="rId1" Type="http://schemas.openxmlformats.org/officeDocument/2006/relationships/externalLinkPath" Target="/Users/mdefiori/Desktop/Base%20de%20Trabajo/Base%20ADIF%20OCT%2021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mis%20document\CARPINT.EDIFICIO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GRAFICO 2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ómputo métrico"/>
      <sheetName val="INSUMOS"/>
      <sheetName val="PdT"/>
      <sheetName val="MODELO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Rubros"/>
      <sheetName val="Análisis "/>
      <sheetName val="INFO"/>
      <sheetName val="Ayuda"/>
      <sheetName val="Análisis_"/>
      <sheetName val="constantes"/>
      <sheetName val="analisis nuevo"/>
      <sheetName val="Items"/>
      <sheetName val="Análisis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ONA C-SOLO OBRA DE EMER.LICITA"/>
      <sheetName val="ZONA C-SOLO OBRA DE EMERGENCIA"/>
      <sheetName val="ZONA C-SIN OBRA DE EMERGENCIA"/>
      <sheetName val="BD.ana.prc.items nuevos-2000"/>
      <sheetName val="BD.ana.prc.items nuevos-1996"/>
      <sheetName val="BDnºana.y.prec.items96.00"/>
      <sheetName val="prcios.93,96,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Informacion"/>
      <sheetName val="Cubiertas"/>
      <sheetName val="Terminaciones Exteriores"/>
      <sheetName val="Contrapisos"/>
      <sheetName val="Carpetas"/>
      <sheetName val="Pisos"/>
      <sheetName val="Zocalos"/>
      <sheetName val="Revestimientos"/>
      <sheetName val="Revoque"/>
      <sheetName val="Pintura en cielorrasos"/>
      <sheetName val="Solias"/>
      <sheetName val="Cielorrasos"/>
      <sheetName val="Planilla de Terminaciones"/>
      <sheetName val="Movimiento de Suelos"/>
      <sheetName val="Estructura"/>
      <sheetName val="Mamposteria y Aislaciones"/>
      <sheetName val="INFO"/>
      <sheetName val="pres electri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DE COMPUTO"/>
      <sheetName val="PARAMETROS"/>
      <sheetName val="Movimiento de suelos"/>
      <sheetName val="Fundaciones"/>
      <sheetName val="Estructura"/>
      <sheetName val="TD Mamposteria"/>
      <sheetName val="Mamposteria"/>
      <sheetName val="TABLA TERM INT"/>
      <sheetName val="Terminaciones"/>
      <sheetName val="TD contrapisos"/>
      <sheetName val="TD Carpetas"/>
      <sheetName val="TD Pisos"/>
      <sheetName val="TD Zocalos"/>
      <sheetName val="TD Cielorrasos"/>
      <sheetName val="TD Revoq. Int."/>
      <sheetName val="TD Revest."/>
      <sheetName val="TD Pint. Cielo."/>
      <sheetName val="TD Pint. Muros"/>
      <sheetName val="Terminaciones Ext."/>
      <sheetName val="Obras Exteriores"/>
      <sheetName val="Carpinterias"/>
      <sheetName val="Cubierta"/>
      <sheetName val="Composicion"/>
      <sheetName val="Conductos"/>
      <sheetName val="Iluminacion Emergencia"/>
      <sheetName val="Carp Cordob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-MOD (1)"/>
      <sheetName val="GSGS"/>
      <sheetName val="MO-BASE"/>
      <sheetName val="INSUMOS"/>
      <sheetName val="EQUIPOS"/>
      <sheetName val="AP-Aux"/>
      <sheetName val="AP"/>
      <sheetName val="EQUIPOS (2)"/>
      <sheetName val="OFERTA"/>
      <sheetName val="PRESUPUESTO"/>
      <sheetName val="PT"/>
      <sheetName val="PLANILLA-EQUIPOS"/>
      <sheetName val="ORGANIGRAMA"/>
      <sheetName val="ANT OBR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OPUESTA"/>
      <sheetName val="COEFK"/>
      <sheetName val="A"/>
      <sheetName val="B"/>
      <sheetName val="C"/>
      <sheetName val="D"/>
      <sheetName val="1,1"/>
      <sheetName val="1,2,1"/>
      <sheetName val="1,2,2"/>
      <sheetName val="2,1"/>
      <sheetName val="2,2"/>
      <sheetName val="3,1"/>
      <sheetName val="3,2"/>
      <sheetName val="4,1"/>
      <sheetName val="4,2"/>
      <sheetName val="4,3"/>
      <sheetName val="5,1"/>
      <sheetName val="5,2"/>
      <sheetName val="6,1"/>
      <sheetName val="6,2"/>
      <sheetName val="6,3"/>
      <sheetName val="6,4"/>
      <sheetName val="6,5"/>
      <sheetName val="7,1"/>
      <sheetName val="7,2"/>
      <sheetName val="7,3"/>
      <sheetName val="7,4"/>
      <sheetName val="8"/>
      <sheetName val="9"/>
      <sheetName val="MO"/>
      <sheetName val="TR"/>
      <sheetName val="MAT"/>
      <sheetName val="EQU"/>
      <sheetName val="R.T."/>
      <sheetName val="R.T. (2)"/>
      <sheetName val="ANALISIS"/>
      <sheetName val="ANALISIS (2)"/>
      <sheetName val="Nº A LETRA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EN"/>
      <sheetName val="Tabla Ponderación"/>
      <sheetName val="Presupuesto"/>
      <sheetName val="FALTANTE R1"/>
      <sheetName val="Dif de Certificados"/>
      <sheetName val="Insumos"/>
      <sheetName val="Analisis"/>
      <sheetName val="Mano de obra"/>
      <sheetName val="Indices"/>
      <sheetName val="Fechas Mediciones"/>
      <sheetName val="MEDICIONES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"/>
      <sheetName val="Insumos"/>
      <sheetName val="Constantes"/>
      <sheetName val="Analisis"/>
      <sheetName val="Analisis Nuevo"/>
      <sheetName val="Presupuesto"/>
      <sheetName val="Rubros"/>
      <sheetName val="Formulas"/>
      <sheetName val="Analisis_Nuevo"/>
      <sheetName val="Informacion"/>
      <sheetName val="INFO"/>
      <sheetName val="pres electrico"/>
      <sheetName val="Analisis_Nuev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Materiales"/>
      <sheetName val="Mano_de_Obra"/>
      <sheetName val="Transporte"/>
      <sheetName val="equipo"/>
      <sheetName val="Coeficiente_K"/>
      <sheetName val="COMPUTO y PRESUP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STOMAT.XLS"/>
      <sheetName val="CARATULAS"/>
      <sheetName val="CAMARAS"/>
      <sheetName val="M2 (2)"/>
      <sheetName val="RIELERA"/>
      <sheetName val="EXHIBIDORAS"/>
      <sheetName val="EXH.COSTAN"/>
      <sheetName val="MOBILIARIO"/>
      <sheetName val="U.COND."/>
      <sheetName val="CFA MT"/>
      <sheetName val="CFA BT"/>
      <sheetName val="COND MT"/>
      <sheetName val="COND BT"/>
      <sheetName val="EVAPORADORES"/>
      <sheetName val="COMPLEMENTO"/>
      <sheetName val="RESUMEN"/>
      <sheetName val="BALATERM"/>
      <sheetName val="cam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STOMAT.XLS"/>
      <sheetName val="CAMARAS"/>
      <sheetName val="EXH.COSTAN"/>
      <sheetName val="CFA MT"/>
      <sheetName val="CFA BT"/>
      <sheetName val="COND MT"/>
      <sheetName val="COND BT"/>
      <sheetName val="EVAPORADORES"/>
      <sheetName val="RESUMEN"/>
      <sheetName val="COMPLEMENTO"/>
      <sheetName val="BALANCE"/>
      <sheetName val="MATERIAL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UNIDADES"/>
      <sheetName val="RUBROS"/>
      <sheetName val="SUBRUBROS"/>
      <sheetName val="Insumos"/>
      <sheetName val="Items"/>
      <sheetName val="Analisi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Presupuesto"/>
      <sheetName val="Lista"/>
      <sheetName val="Explosion"/>
      <sheetName val="Copete"/>
      <sheetName val="ListaUsados"/>
      <sheetName val="Ver Analisis"/>
      <sheetName val="Formulas"/>
      <sheetName val="Constantes"/>
      <sheetName val="MEMO"/>
      <sheetName val="PATRONES"/>
      <sheetName val="GRUPOS"/>
      <sheetName val="Secciones"/>
      <sheetName val="Divis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"/>
      <sheetName val="Insumos CR"/>
      <sheetName val="Análisis CR"/>
      <sheetName val="Analisis de Precios"/>
      <sheetName val="Insumos"/>
      <sheetName val="Tareas Utilizadas"/>
      <sheetName val="PAN"/>
      <sheetName val="GUARDA HOMB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  <sheetName val="Analisis_Nuevo"/>
      <sheetName val="Analisis_Vista"/>
      <sheetName val="Ver_Analisis"/>
      <sheetName val="Mano_de_Obra"/>
      <sheetName val="terminaciones"/>
      <sheetName val="Analisis_Nuevo1"/>
      <sheetName val="Analisis_Vista1"/>
      <sheetName val="Ver_Analisis1"/>
      <sheetName val="Mano_de_Obr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"/>
      <sheetName val="Análisis"/>
      <sheetName val="Ponderacion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"/>
      <sheetName val="Insumos"/>
      <sheetName val="Constantes"/>
      <sheetName val="Analisis"/>
      <sheetName val="Analisis Nuevo"/>
      <sheetName val="Presupuesto"/>
      <sheetName val="Rubros"/>
      <sheetName val="Formulas"/>
      <sheetName val="A"/>
      <sheetName val="UNITARIOS"/>
      <sheetName val="Paquetes de Obra"/>
      <sheetName val="COSTOS"/>
      <sheetName val="ACERO"/>
      <sheetName val="Tipos de Hº"/>
      <sheetName val="Aceros"/>
      <sheetName val="Analisis_Nuevo"/>
      <sheetName val="Informacion"/>
      <sheetName val="INFO"/>
      <sheetName val="Analisis_Nuev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se"/>
      <sheetName val="Home"/>
      <sheetName val="Baldosas"/>
      <sheetName val="user pass"/>
      <sheetName val="Insumos"/>
      <sheetName val="Analisis"/>
      <sheetName val="Tareas"/>
      <sheetName val="Ver Analisis"/>
      <sheetName val="Maquinas"/>
      <sheetName val="Detalle Maquina"/>
      <sheetName val="InsumosProy"/>
      <sheetName val="Perfiles y Pinturas"/>
      <sheetName val="Presupuesto"/>
      <sheetName val="Tabla Aceros"/>
      <sheetName val="Presupuesto Cliente"/>
      <sheetName val="AnalisisProy"/>
      <sheetName val="Gantt de Tareas"/>
      <sheetName val="Gantt"/>
      <sheetName val="Lista"/>
      <sheetName val="Botones"/>
      <sheetName val="Temporal"/>
      <sheetName val="Tipo Contenido"/>
      <sheetName val="TDEM"/>
      <sheetName val="Cascada"/>
      <sheetName val="Explosion"/>
      <sheetName val="Explosión Periódica"/>
      <sheetName val="TDR"/>
      <sheetName val="Mano de Obra"/>
      <sheetName val="Familias"/>
      <sheetName val="Div Materiales"/>
      <sheetName val="Div Mano de Obra"/>
      <sheetName val="Div Equipos"/>
      <sheetName val="Div Subcontratos"/>
      <sheetName val="Rubros"/>
      <sheetName val="Unidades"/>
      <sheetName val="Rendimientos"/>
      <sheetName val="Codigos"/>
      <sheetName val="TDEMCANT"/>
      <sheetName val="ListadoAnalisis"/>
      <sheetName val="ExplosionAuxiliar"/>
      <sheetName val="Tabla Dinamica"/>
      <sheetName val="Base ADIF MAYO 2020 V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  <sheetName val="Analisis_Nuevo"/>
      <sheetName val="Analisis_Vista"/>
      <sheetName val="Ver_Analisis"/>
      <sheetName val="Mano_de_Obra"/>
      <sheetName val="Analisis_Nuevo1"/>
      <sheetName val="Analisis_Vista1"/>
      <sheetName val="Ver_Analisis1"/>
      <sheetName val="Mano_de_Obr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"/>
      <sheetName val="Analisis"/>
      <sheetName val="Insumo"/>
      <sheetName val="Rindes"/>
    </sheetNames>
    <sheetDataSet>
      <sheetData sheetId="0"/>
      <sheetData sheetId="1"/>
      <sheetData sheetId="2"/>
      <sheetData sheetId="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esupuesto"/>
      <sheetName val="Ponderacion Obras Civiles"/>
      <sheetName val="Analisis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Quantity"/>
      <sheetName val="Sum"/>
      <sheetName val="Sheet1"/>
      <sheetName val="KP_List"/>
      <sheetName val="PU_ITALY"/>
      <sheetName val="Module1"/>
      <sheetName val="Module2"/>
      <sheetName val="Modelo Oferta"/>
      <sheetName val="Cómputo y Presupuesto"/>
      <sheetName val="Item 1 Tareas Preliminares"/>
      <sheetName val="Item 2 Movimiento de Tierra"/>
      <sheetName val="Item 3 Hormigón Armado"/>
      <sheetName val="Item 4 Mamposterías"/>
      <sheetName val="Item 5 Cubierta de Techos"/>
      <sheetName val="Item 6 Capas Aisladoras"/>
      <sheetName val="Item 7 Revoques"/>
      <sheetName val="Item 8 Contrapisos"/>
      <sheetName val="Item 9 Cielorrasos"/>
      <sheetName val="Item 10 Pisos"/>
      <sheetName val="Item 11 Zócalos "/>
      <sheetName val="Item 12 Sol., Umb.y Piezas"/>
      <sheetName val="Item 13 Carpinterías"/>
      <sheetName val="Item 14 Instalación de Gas"/>
      <sheetName val="Item 15 Instalación Eléctrica"/>
      <sheetName val="Item 16 Pinturas"/>
      <sheetName val="Item 17 Acristalamiento"/>
      <sheetName val="Item 18 Varios"/>
      <sheetName val="Item 19 Tareas Complementarias"/>
      <sheetName val="Gs Gs, Benef y Imp"/>
      <sheetName val="Mano de Obra "/>
      <sheetName val="Precios Mano de Obra"/>
      <sheetName val="Precios Materiales e Insumos"/>
      <sheetName val="Precios Equipos"/>
      <sheetName val="ListUnif"/>
      <sheetName val="Registro"/>
      <sheetName val="Pres"/>
      <sheetName val="BASES"/>
      <sheetName val="indirectos__estandar"/>
      <sheetName val="GG-B&amp;R-I"/>
      <sheetName val="Bases_ERROR9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RN v3"/>
      <sheetName val="KORN v2"/>
      <sheetName val="KORN"/>
      <sheetName val="Tareas N"/>
      <sheetName val="Ins"/>
      <sheetName val="Análisis"/>
      <sheetName val="9.1"/>
      <sheetName val="11"/>
      <sheetName val="TABIQUES Y CUBIERTA DE GALPON "/>
      <sheetName val="PC_PO_Korn-26-10_V3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  <sheetName val="Analisis_Nuevo"/>
      <sheetName val="Analisis_Vista"/>
      <sheetName val="Ver_Analisis"/>
      <sheetName val="Mano_de_Obra"/>
      <sheetName val="terminaciones"/>
      <sheetName val="Analisis_Nuevo1"/>
      <sheetName val="Analisis_Vista1"/>
      <sheetName val="Ver_Analisis1"/>
      <sheetName val="Mano_de_Obr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CONTRAPISOS"/>
      <sheetName val="TD CARPETAS"/>
      <sheetName val="TD PISOS"/>
      <sheetName val="TD ZOCALOS"/>
      <sheetName val="TD CIELORRASOS"/>
      <sheetName val="Terminaciones E3"/>
      <sheetName val="Presupuesto"/>
      <sheetName val="Estructura"/>
      <sheetName val="Fundaciones"/>
      <sheetName val="Movimiento de suelos"/>
      <sheetName val="Mampost.Edificio3"/>
      <sheetName val="Terminaciones Exteriores"/>
      <sheetName val="Items"/>
      <sheetName val="Constantes"/>
      <sheetName val="Inform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 TESTIGO APROBADOS"/>
      <sheetName val="ANEXO A"/>
      <sheetName val="CUADRO M1"/>
      <sheetName val="CUADRO M2"/>
      <sheetName val="ANEXO B"/>
      <sheetName val="CERTIFICADOS"/>
      <sheetName val="APRECIOS REDET oct'02"/>
      <sheetName val="EQUIPOS oct'02"/>
      <sheetName val="BASE"/>
      <sheetName val="AP TODOS"/>
      <sheetName val="I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Presupuesto"/>
      <sheetName val="Analisis de Precios"/>
      <sheetName val="Explosion Insumos"/>
      <sheetName val="Items"/>
      <sheetName val="Sanitarios"/>
      <sheetName val="Comparativas"/>
      <sheetName val="AnalisisUsados (3)"/>
      <sheetName val="Carpinterias"/>
      <sheetName val="AnalisisUsados"/>
      <sheetName val="Hoja de computo NUEVA"/>
      <sheetName val="AnalisisUsados (2)"/>
      <sheetName val="Mano de Obra Oct-08"/>
      <sheetName val="precios"/>
      <sheetName val="Hoja de computo"/>
      <sheetName val="Explosion"/>
      <sheetName val="Analisis Nuevo"/>
      <sheetName val="Actualizar HP"/>
      <sheetName val="Tabla de Hierros"/>
      <sheetName val="Insumos"/>
      <sheetName val="Abelson"/>
      <sheetName val="Detalle M de O"/>
      <sheetName val="Analisis"/>
      <sheetName val="ImportarAnalisis"/>
      <sheetName val="UNIDADES"/>
      <sheetName val="RUBROS"/>
      <sheetName val="SUBRUBROS"/>
      <sheetName val="Analisis Vista"/>
      <sheetName val="ListaCambios"/>
      <sheetName val="SISTEMA"/>
      <sheetName val="Componentes"/>
      <sheetName val="Panel"/>
      <sheetName val="Lista"/>
      <sheetName val="Copete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  <sheetName val="Curva $"/>
      <sheetName val="Plan de anticipo"/>
      <sheetName val="Plan $ "/>
      <sheetName val="OFERTA ANALISIS"/>
      <sheetName val="Materiales"/>
      <sheetName val="Equipos"/>
      <sheetName val="Ind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Informacion"/>
      <sheetName val="Carpinterias"/>
      <sheetName val="Contrapisos"/>
      <sheetName val="Carpetas"/>
      <sheetName val="Pisos"/>
      <sheetName val="Zocalos"/>
      <sheetName val="Cielorrasos"/>
      <sheetName val="Revoques int"/>
      <sheetName val="Pintura Cielorrasos"/>
      <sheetName val="Pintura Muros"/>
      <sheetName val="Planilla de Terminaciones"/>
      <sheetName val="Movimiento de Suelos"/>
      <sheetName val="Estructura"/>
      <sheetName val="Mamposteria y Aislaciones"/>
      <sheetName val="Terminaciones Exteriores"/>
      <sheetName val="Cubiertas"/>
      <sheetName val="Analisi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vas de inversion"/>
      <sheetName val="Sintesis PM ORDENADA"/>
      <sheetName val="TABLA DINAMICA"/>
      <sheetName val="PRECOSTO 1º ETAPA "/>
      <sheetName val="TANQUES"/>
      <sheetName val="pres electrico"/>
      <sheetName val="Hoja2"/>
      <sheetName val="Fachada PRES"/>
      <sheetName val="Fachada COMP"/>
      <sheetName val="Helipuerto"/>
      <sheetName val="Pº13 Terrazas"/>
      <sheetName val="Nucleo Circ."/>
      <sheetName val="Piso 12"/>
      <sheetName val="Piso 11"/>
      <sheetName val="Atrio"/>
      <sheetName val="PBº"/>
      <sheetName val="1ºSS"/>
      <sheetName val="2ºSS Cocinas"/>
      <sheetName val="2ºSS Calderas"/>
      <sheetName val="3ºSS lavadero"/>
      <sheetName val="mudanza"/>
      <sheetName val="Resumen 2013"/>
      <sheetName val="Sintesis PM"/>
      <sheetName val="plan de inver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Usados"/>
      <sheetName val="Items"/>
      <sheetName val="Presupuesto"/>
      <sheetName val="Explosion"/>
      <sheetName val="Copete"/>
      <sheetName val="Lista"/>
      <sheetName val="ListaUsados"/>
      <sheetName val="Analisis"/>
      <sheetName val="Insumos"/>
      <sheetName val="Analisis Nuevo"/>
      <sheetName val="Ver Analisis"/>
      <sheetName val="Formulas"/>
      <sheetName val="SISTEMA"/>
      <sheetName val="Constantes"/>
      <sheetName val="MEMO"/>
      <sheetName val="PATRONES"/>
      <sheetName val="GRUPOS"/>
      <sheetName val="Secciones"/>
      <sheetName val="Divisiones"/>
      <sheetName val="Tablero de Control"/>
      <sheetName val="Rubros"/>
      <sheetName val="EXP EST 3D"/>
      <sheetName val="Exp est 2d"/>
      <sheetName val="Exp-Resumen"/>
      <sheetName val="Exp-Resumen Redondeada"/>
      <sheetName val="Exp-Exteriores"/>
      <sheetName val="Exp Muros Ext"/>
      <sheetName val="Exp-3d"/>
      <sheetName val="Exp-2d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 Nov -21"/>
      <sheetName val="AnalisisProy"/>
      <sheetName val="Insumos"/>
      <sheetName val="Análisis Ponderación"/>
      <sheetName val="Ponderacion Obras Civil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ser pass"/>
      <sheetName val="Home"/>
      <sheetName val="Variables"/>
      <sheetName val="Presupuesto Detallado"/>
      <sheetName val="T"/>
      <sheetName val="Equi"/>
      <sheetName val="Favoritos"/>
      <sheetName val="Ver Analisis"/>
      <sheetName val="Tareas"/>
      <sheetName val="Cableado"/>
      <sheetName val="Insumos"/>
      <sheetName val="Explosion"/>
      <sheetName val="Maquinas"/>
      <sheetName val="Detalle Maquina"/>
      <sheetName val="Mano de Obra"/>
      <sheetName val="InsumosProy"/>
      <sheetName val="Analisis"/>
      <sheetName val="AnalisisN"/>
      <sheetName val="AnalisisProy"/>
      <sheetName val="IA"/>
      <sheetName val="Acero"/>
      <sheetName val="Presupuesto"/>
      <sheetName val="Presupuesto Cliente"/>
      <sheetName val="Cascada"/>
      <sheetName val="EP"/>
      <sheetName val="Shortcuts"/>
      <sheetName val="IP"/>
      <sheetName val="Div Materiales"/>
      <sheetName val="Gantt de Tareas"/>
      <sheetName val="Gantt"/>
      <sheetName val="TDEM"/>
      <sheetName val="TDEMCANT"/>
      <sheetName val="TDR"/>
      <sheetName val="Explosión Periódica"/>
      <sheetName val="Temporal"/>
      <sheetName val="Lista"/>
      <sheetName val="Tipo Contenido"/>
      <sheetName val="Familias"/>
      <sheetName val="Div Mano de Obra"/>
      <sheetName val="Div Equipos"/>
      <sheetName val="Div Subcontratos"/>
      <sheetName val="Rubros"/>
      <sheetName val="Unidades"/>
      <sheetName val="Codigos"/>
      <sheetName val="ListadoAnalisis"/>
      <sheetName val="ExplosionAuxiliar"/>
      <sheetName val="Tabla Dinamica"/>
      <sheetName val="Base ADIF OCT 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Presupuesto"/>
      <sheetName val="Listado Patron"/>
      <sheetName val="CARPAYPORTERIA"/>
      <sheetName val="CARPTEXTERO"/>
      <sheetName val="pres electrico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53"/>
  <sheetViews>
    <sheetView tabSelected="1" view="pageBreakPreview" zoomScale="85" zoomScaleNormal="90" zoomScaleSheetLayoutView="85" workbookViewId="0">
      <pane xSplit="9" ySplit="10" topLeftCell="J340" activePane="bottomRight" state="frozen"/>
      <selection pane="topRight" activeCell="L4" sqref="L4"/>
      <selection pane="bottomLeft" activeCell="A11" sqref="A11"/>
      <selection pane="bottomRight" activeCell="B1" sqref="B1:I353"/>
    </sheetView>
  </sheetViews>
  <sheetFormatPr baseColWidth="10" defaultColWidth="11.44140625" defaultRowHeight="13.2" x14ac:dyDescent="0.25"/>
  <cols>
    <col min="1" max="1" width="2.44140625" style="2" customWidth="1"/>
    <col min="2" max="2" width="11" style="2" customWidth="1"/>
    <col min="3" max="3" width="60.77734375" style="2" customWidth="1"/>
    <col min="4" max="4" width="9.33203125" style="2" customWidth="1"/>
    <col min="5" max="5" width="8.21875" style="2" bestFit="1" customWidth="1"/>
    <col min="6" max="6" width="15.33203125" style="2" customWidth="1"/>
    <col min="7" max="8" width="19.33203125" style="2" customWidth="1"/>
    <col min="9" max="9" width="18.44140625" style="1" customWidth="1"/>
    <col min="10" max="16384" width="11.44140625" style="2"/>
  </cols>
  <sheetData>
    <row r="1" spans="2:9" ht="93.6" customHeight="1" thickBot="1" x14ac:dyDescent="0.3">
      <c r="B1" s="262"/>
      <c r="C1" s="263"/>
      <c r="D1" s="263"/>
      <c r="E1" s="263"/>
      <c r="F1" s="263"/>
      <c r="G1" s="263"/>
      <c r="H1" s="263"/>
      <c r="I1" s="264"/>
    </row>
    <row r="2" spans="2:9" x14ac:dyDescent="0.25">
      <c r="B2" s="246" t="s">
        <v>0</v>
      </c>
      <c r="C2" s="247"/>
      <c r="D2" s="247"/>
      <c r="E2" s="247"/>
      <c r="F2" s="247"/>
      <c r="G2" s="247"/>
      <c r="H2" s="247"/>
      <c r="I2" s="248"/>
    </row>
    <row r="3" spans="2:9" ht="22.2" customHeight="1" x14ac:dyDescent="0.25">
      <c r="B3" s="249" t="s">
        <v>1</v>
      </c>
      <c r="C3" s="250"/>
      <c r="D3" s="250"/>
      <c r="E3" s="251"/>
      <c r="F3" s="252" t="s">
        <v>2</v>
      </c>
      <c r="G3" s="253"/>
      <c r="H3" s="253"/>
      <c r="I3" s="254"/>
    </row>
    <row r="4" spans="2:9" ht="15" customHeight="1" thickBot="1" x14ac:dyDescent="0.3">
      <c r="B4" s="3" t="s">
        <v>3</v>
      </c>
      <c r="C4" s="276"/>
      <c r="D4" s="276"/>
      <c r="E4" s="277"/>
      <c r="F4" s="255"/>
      <c r="G4" s="256"/>
      <c r="H4" s="256"/>
      <c r="I4" s="257"/>
    </row>
    <row r="5" spans="2:9" ht="13.8" thickBot="1" x14ac:dyDescent="0.3">
      <c r="B5" s="258"/>
      <c r="C5" s="259"/>
      <c r="D5" s="259"/>
      <c r="E5" s="259"/>
      <c r="F5" s="260"/>
      <c r="G5" s="260"/>
      <c r="H5" s="260"/>
      <c r="I5" s="261"/>
    </row>
    <row r="6" spans="2:9" ht="30" customHeight="1" thickBot="1" x14ac:dyDescent="0.3">
      <c r="B6" s="265" t="s">
        <v>661</v>
      </c>
      <c r="C6" s="266"/>
      <c r="D6" s="266"/>
      <c r="E6" s="267"/>
      <c r="F6" s="278">
        <v>46174</v>
      </c>
      <c r="G6" s="279"/>
      <c r="H6" s="279"/>
      <c r="I6" s="280"/>
    </row>
    <row r="7" spans="2:9" ht="13.8" thickBot="1" x14ac:dyDescent="0.3">
      <c r="B7" s="258"/>
      <c r="C7" s="259"/>
      <c r="D7" s="259"/>
      <c r="E7" s="259"/>
      <c r="F7" s="260"/>
      <c r="G7" s="260"/>
      <c r="H7" s="260"/>
      <c r="I7" s="261"/>
    </row>
    <row r="8" spans="2:9" ht="13.8" thickBot="1" x14ac:dyDescent="0.3">
      <c r="B8" s="268" t="s">
        <v>4</v>
      </c>
      <c r="C8" s="270" t="s">
        <v>5</v>
      </c>
      <c r="D8" s="272" t="s">
        <v>6</v>
      </c>
      <c r="E8" s="273"/>
      <c r="F8" s="272" t="s">
        <v>7</v>
      </c>
      <c r="G8" s="274"/>
      <c r="H8" s="274"/>
      <c r="I8" s="275"/>
    </row>
    <row r="9" spans="2:9" ht="40.200000000000003" thickBot="1" x14ac:dyDescent="0.3">
      <c r="B9" s="269"/>
      <c r="C9" s="271"/>
      <c r="D9" s="5" t="s">
        <v>8</v>
      </c>
      <c r="E9" s="6" t="s">
        <v>9</v>
      </c>
      <c r="F9" s="7" t="s">
        <v>10</v>
      </c>
      <c r="G9" s="8" t="s">
        <v>11</v>
      </c>
      <c r="H9" s="7" t="s">
        <v>12</v>
      </c>
      <c r="I9" s="7" t="s">
        <v>13</v>
      </c>
    </row>
    <row r="10" spans="2:9" ht="13.8" thickBot="1" x14ac:dyDescent="0.3">
      <c r="B10" s="243" t="s">
        <v>14</v>
      </c>
      <c r="C10" s="244"/>
      <c r="D10" s="244"/>
      <c r="E10" s="244"/>
      <c r="F10" s="244"/>
      <c r="G10" s="244"/>
      <c r="H10" s="244"/>
      <c r="I10" s="245"/>
    </row>
    <row r="11" spans="2:9" ht="13.8" thickBot="1" x14ac:dyDescent="0.3">
      <c r="B11" s="281" t="s">
        <v>15</v>
      </c>
      <c r="C11" s="244"/>
      <c r="D11" s="244"/>
      <c r="E11" s="244"/>
      <c r="F11" s="244"/>
      <c r="G11" s="244"/>
      <c r="H11" s="244"/>
      <c r="I11" s="245"/>
    </row>
    <row r="12" spans="2:9" ht="13.8" thickBot="1" x14ac:dyDescent="0.3">
      <c r="B12" s="9">
        <v>1</v>
      </c>
      <c r="C12" s="10" t="s">
        <v>16</v>
      </c>
      <c r="D12" s="11"/>
      <c r="E12" s="12"/>
      <c r="F12" s="12"/>
      <c r="G12" s="12"/>
      <c r="H12" s="13">
        <f>SUM(G13:G20)</f>
        <v>0</v>
      </c>
      <c r="I12" s="14" t="e">
        <f>+H12/$H$309</f>
        <v>#DIV/0!</v>
      </c>
    </row>
    <row r="13" spans="2:9" x14ac:dyDescent="0.25">
      <c r="B13" s="112" t="s">
        <v>17</v>
      </c>
      <c r="C13" s="16" t="s">
        <v>18</v>
      </c>
      <c r="D13" s="15" t="s">
        <v>19</v>
      </c>
      <c r="E13" s="17">
        <v>717.63499999999999</v>
      </c>
      <c r="F13" s="18"/>
      <c r="G13" s="19">
        <f>E13*F13</f>
        <v>0</v>
      </c>
      <c r="H13" s="20"/>
      <c r="I13" s="113" t="e">
        <f t="shared" ref="I13:I21" si="0">+G13/$H$309</f>
        <v>#DIV/0!</v>
      </c>
    </row>
    <row r="14" spans="2:9" x14ac:dyDescent="0.25">
      <c r="B14" s="112" t="s">
        <v>20</v>
      </c>
      <c r="C14" s="21" t="s">
        <v>21</v>
      </c>
      <c r="D14" s="22" t="s">
        <v>22</v>
      </c>
      <c r="E14" s="17">
        <v>120</v>
      </c>
      <c r="F14" s="23"/>
      <c r="G14" s="24">
        <f t="shared" ref="G14:G79" si="1">E14*F14</f>
        <v>0</v>
      </c>
      <c r="H14" s="25"/>
      <c r="I14" s="114" t="e">
        <f t="shared" si="0"/>
        <v>#DIV/0!</v>
      </c>
    </row>
    <row r="15" spans="2:9" x14ac:dyDescent="0.25">
      <c r="B15" s="112" t="s">
        <v>23</v>
      </c>
      <c r="C15" s="21" t="s">
        <v>24</v>
      </c>
      <c r="D15" s="22" t="s">
        <v>19</v>
      </c>
      <c r="E15" s="17">
        <v>60</v>
      </c>
      <c r="F15" s="23"/>
      <c r="G15" s="24">
        <f t="shared" si="1"/>
        <v>0</v>
      </c>
      <c r="H15" s="25"/>
      <c r="I15" s="114" t="e">
        <f t="shared" si="0"/>
        <v>#DIV/0!</v>
      </c>
    </row>
    <row r="16" spans="2:9" ht="39.6" x14ac:dyDescent="0.25">
      <c r="B16" s="112" t="s">
        <v>25</v>
      </c>
      <c r="C16" s="21" t="s">
        <v>651</v>
      </c>
      <c r="D16" s="22" t="s">
        <v>26</v>
      </c>
      <c r="E16" s="17">
        <v>8</v>
      </c>
      <c r="F16" s="23"/>
      <c r="G16" s="24">
        <f t="shared" si="1"/>
        <v>0</v>
      </c>
      <c r="H16" s="25"/>
      <c r="I16" s="114" t="e">
        <f t="shared" si="0"/>
        <v>#DIV/0!</v>
      </c>
    </row>
    <row r="17" spans="2:9" ht="39.6" x14ac:dyDescent="0.25">
      <c r="B17" s="112" t="s">
        <v>27</v>
      </c>
      <c r="C17" s="21" t="s">
        <v>652</v>
      </c>
      <c r="D17" s="22" t="s">
        <v>26</v>
      </c>
      <c r="E17" s="17">
        <v>8</v>
      </c>
      <c r="F17" s="23"/>
      <c r="G17" s="24">
        <f t="shared" si="1"/>
        <v>0</v>
      </c>
      <c r="H17" s="25"/>
      <c r="I17" s="114" t="e">
        <f t="shared" si="0"/>
        <v>#DIV/0!</v>
      </c>
    </row>
    <row r="18" spans="2:9" ht="26.4" x14ac:dyDescent="0.25">
      <c r="B18" s="112" t="s">
        <v>28</v>
      </c>
      <c r="C18" s="21" t="s">
        <v>29</v>
      </c>
      <c r="D18" s="22" t="s">
        <v>30</v>
      </c>
      <c r="E18" s="17">
        <v>1</v>
      </c>
      <c r="F18" s="23"/>
      <c r="G18" s="24">
        <f t="shared" si="1"/>
        <v>0</v>
      </c>
      <c r="H18" s="25"/>
      <c r="I18" s="114" t="e">
        <f t="shared" si="0"/>
        <v>#DIV/0!</v>
      </c>
    </row>
    <row r="19" spans="2:9" ht="39.6" x14ac:dyDescent="0.25">
      <c r="B19" s="112" t="s">
        <v>31</v>
      </c>
      <c r="C19" s="26" t="s">
        <v>32</v>
      </c>
      <c r="D19" s="27" t="s">
        <v>33</v>
      </c>
      <c r="E19" s="17">
        <v>1</v>
      </c>
      <c r="F19" s="23"/>
      <c r="G19" s="28">
        <f t="shared" si="1"/>
        <v>0</v>
      </c>
      <c r="H19" s="29"/>
      <c r="I19" s="119" t="e">
        <f t="shared" si="0"/>
        <v>#DIV/0!</v>
      </c>
    </row>
    <row r="20" spans="2:9" x14ac:dyDescent="0.25">
      <c r="B20" s="112" t="s">
        <v>34</v>
      </c>
      <c r="C20" s="26" t="s">
        <v>35</v>
      </c>
      <c r="D20" s="22" t="s">
        <v>19</v>
      </c>
      <c r="E20" s="17">
        <v>40</v>
      </c>
      <c r="F20" s="23"/>
      <c r="G20" s="24">
        <f t="shared" si="1"/>
        <v>0</v>
      </c>
      <c r="H20" s="25"/>
      <c r="I20" s="114" t="e">
        <f t="shared" si="0"/>
        <v>#DIV/0!</v>
      </c>
    </row>
    <row r="21" spans="2:9" ht="27" thickBot="1" x14ac:dyDescent="0.3">
      <c r="B21" s="112" t="s">
        <v>650</v>
      </c>
      <c r="C21" s="26" t="s">
        <v>653</v>
      </c>
      <c r="D21" s="27" t="s">
        <v>30</v>
      </c>
      <c r="E21" s="17">
        <v>1</v>
      </c>
      <c r="F21" s="23"/>
      <c r="G21" s="28">
        <f t="shared" ref="G21" si="2">E21*F21</f>
        <v>0</v>
      </c>
      <c r="H21" s="29"/>
      <c r="I21" s="119" t="e">
        <f t="shared" si="0"/>
        <v>#DIV/0!</v>
      </c>
    </row>
    <row r="22" spans="2:9" ht="13.8" thickBot="1" x14ac:dyDescent="0.3">
      <c r="B22" s="9">
        <f>1+B12</f>
        <v>2</v>
      </c>
      <c r="C22" s="10" t="s">
        <v>36</v>
      </c>
      <c r="D22" s="11"/>
      <c r="E22" s="12"/>
      <c r="F22" s="12"/>
      <c r="G22" s="12"/>
      <c r="H22" s="13">
        <f>SUM(G23:G37)</f>
        <v>0</v>
      </c>
      <c r="I22" s="14" t="e">
        <f>+H22/$H$309</f>
        <v>#DIV/0!</v>
      </c>
    </row>
    <row r="23" spans="2:9" x14ac:dyDescent="0.25">
      <c r="B23" s="115" t="s">
        <v>37</v>
      </c>
      <c r="C23" s="26" t="s">
        <v>38</v>
      </c>
      <c r="D23" s="27" t="s">
        <v>39</v>
      </c>
      <c r="E23" s="17">
        <v>6.770647499999999</v>
      </c>
      <c r="F23" s="23"/>
      <c r="G23" s="24">
        <f t="shared" si="1"/>
        <v>0</v>
      </c>
      <c r="H23" s="25"/>
      <c r="I23" s="114" t="e">
        <f t="shared" ref="I23:I38" si="3">+G23/$H$309</f>
        <v>#DIV/0!</v>
      </c>
    </row>
    <row r="24" spans="2:9" x14ac:dyDescent="0.25">
      <c r="B24" s="115" t="s">
        <v>40</v>
      </c>
      <c r="C24" s="26" t="s">
        <v>41</v>
      </c>
      <c r="D24" s="27" t="s">
        <v>19</v>
      </c>
      <c r="E24" s="17">
        <v>84.549999999999983</v>
      </c>
      <c r="F24" s="23"/>
      <c r="G24" s="24">
        <f t="shared" si="1"/>
        <v>0</v>
      </c>
      <c r="H24" s="25"/>
      <c r="I24" s="114" t="e">
        <f t="shared" si="3"/>
        <v>#DIV/0!</v>
      </c>
    </row>
    <row r="25" spans="2:9" x14ac:dyDescent="0.25">
      <c r="B25" s="115" t="s">
        <v>42</v>
      </c>
      <c r="C25" s="26" t="s">
        <v>43</v>
      </c>
      <c r="D25" s="27" t="s">
        <v>33</v>
      </c>
      <c r="E25" s="17">
        <v>19</v>
      </c>
      <c r="F25" s="23"/>
      <c r="G25" s="24">
        <f t="shared" si="1"/>
        <v>0</v>
      </c>
      <c r="H25" s="25"/>
      <c r="I25" s="114" t="e">
        <f t="shared" si="3"/>
        <v>#DIV/0!</v>
      </c>
    </row>
    <row r="26" spans="2:9" x14ac:dyDescent="0.25">
      <c r="B26" s="115" t="s">
        <v>44</v>
      </c>
      <c r="C26" s="26" t="s">
        <v>45</v>
      </c>
      <c r="D26" s="27" t="s">
        <v>39</v>
      </c>
      <c r="E26" s="17">
        <v>3.4399999999999995</v>
      </c>
      <c r="F26" s="23"/>
      <c r="G26" s="24">
        <f t="shared" si="1"/>
        <v>0</v>
      </c>
      <c r="H26" s="25"/>
      <c r="I26" s="114" t="e">
        <f t="shared" si="3"/>
        <v>#DIV/0!</v>
      </c>
    </row>
    <row r="27" spans="2:9" x14ac:dyDescent="0.25">
      <c r="B27" s="115" t="s">
        <v>46</v>
      </c>
      <c r="C27" s="26" t="s">
        <v>47</v>
      </c>
      <c r="D27" s="27" t="s">
        <v>19</v>
      </c>
      <c r="E27" s="17">
        <v>164.72</v>
      </c>
      <c r="F27" s="23"/>
      <c r="G27" s="24">
        <f t="shared" si="1"/>
        <v>0</v>
      </c>
      <c r="H27" s="25"/>
      <c r="I27" s="114" t="e">
        <f t="shared" si="3"/>
        <v>#DIV/0!</v>
      </c>
    </row>
    <row r="28" spans="2:9" x14ac:dyDescent="0.25">
      <c r="B28" s="115" t="s">
        <v>48</v>
      </c>
      <c r="C28" s="26" t="s">
        <v>49</v>
      </c>
      <c r="D28" s="27" t="s">
        <v>19</v>
      </c>
      <c r="E28" s="17">
        <v>38.239999999999995</v>
      </c>
      <c r="F28" s="23"/>
      <c r="G28" s="24">
        <f t="shared" si="1"/>
        <v>0</v>
      </c>
      <c r="H28" s="25"/>
      <c r="I28" s="114" t="e">
        <f t="shared" si="3"/>
        <v>#DIV/0!</v>
      </c>
    </row>
    <row r="29" spans="2:9" x14ac:dyDescent="0.25">
      <c r="B29" s="115" t="s">
        <v>50</v>
      </c>
      <c r="C29" s="26" t="s">
        <v>51</v>
      </c>
      <c r="D29" s="27" t="s">
        <v>19</v>
      </c>
      <c r="E29" s="17">
        <v>8.75</v>
      </c>
      <c r="F29" s="23"/>
      <c r="G29" s="24">
        <f t="shared" si="1"/>
        <v>0</v>
      </c>
      <c r="H29" s="25"/>
      <c r="I29" s="114" t="e">
        <f t="shared" si="3"/>
        <v>#DIV/0!</v>
      </c>
    </row>
    <row r="30" spans="2:9" x14ac:dyDescent="0.25">
      <c r="B30" s="115" t="s">
        <v>52</v>
      </c>
      <c r="C30" s="26" t="s">
        <v>53</v>
      </c>
      <c r="D30" s="27" t="s">
        <v>19</v>
      </c>
      <c r="E30" s="17">
        <v>361.12999999999994</v>
      </c>
      <c r="F30" s="23"/>
      <c r="G30" s="24">
        <f t="shared" si="1"/>
        <v>0</v>
      </c>
      <c r="H30" s="25"/>
      <c r="I30" s="114" t="e">
        <f t="shared" si="3"/>
        <v>#DIV/0!</v>
      </c>
    </row>
    <row r="31" spans="2:9" x14ac:dyDescent="0.25">
      <c r="B31" s="115" t="s">
        <v>54</v>
      </c>
      <c r="C31" s="26" t="s">
        <v>55</v>
      </c>
      <c r="D31" s="27" t="s">
        <v>19</v>
      </c>
      <c r="E31" s="17">
        <v>308</v>
      </c>
      <c r="F31" s="23"/>
      <c r="G31" s="24">
        <f t="shared" si="1"/>
        <v>0</v>
      </c>
      <c r="H31" s="25"/>
      <c r="I31" s="114" t="e">
        <f t="shared" si="3"/>
        <v>#DIV/0!</v>
      </c>
    </row>
    <row r="32" spans="2:9" ht="26.4" x14ac:dyDescent="0.25">
      <c r="B32" s="115" t="s">
        <v>56</v>
      </c>
      <c r="C32" s="26" t="s">
        <v>57</v>
      </c>
      <c r="D32" s="27" t="s">
        <v>19</v>
      </c>
      <c r="E32" s="17">
        <v>5.58</v>
      </c>
      <c r="F32" s="23"/>
      <c r="G32" s="24">
        <f t="shared" si="1"/>
        <v>0</v>
      </c>
      <c r="H32" s="25"/>
      <c r="I32" s="114" t="e">
        <f t="shared" si="3"/>
        <v>#DIV/0!</v>
      </c>
    </row>
    <row r="33" spans="2:9" x14ac:dyDescent="0.25">
      <c r="B33" s="115" t="s">
        <v>58</v>
      </c>
      <c r="C33" s="26" t="s">
        <v>59</v>
      </c>
      <c r="D33" s="27" t="s">
        <v>19</v>
      </c>
      <c r="E33" s="17">
        <v>16.270000000000003</v>
      </c>
      <c r="F33" s="23"/>
      <c r="G33" s="24">
        <f t="shared" si="1"/>
        <v>0</v>
      </c>
      <c r="H33" s="25"/>
      <c r="I33" s="114" t="e">
        <f t="shared" si="3"/>
        <v>#DIV/0!</v>
      </c>
    </row>
    <row r="34" spans="2:9" x14ac:dyDescent="0.25">
      <c r="B34" s="115" t="s">
        <v>60</v>
      </c>
      <c r="C34" s="26" t="s">
        <v>61</v>
      </c>
      <c r="D34" s="27" t="s">
        <v>19</v>
      </c>
      <c r="E34" s="17">
        <v>62.49</v>
      </c>
      <c r="F34" s="23"/>
      <c r="G34" s="24">
        <f t="shared" si="1"/>
        <v>0</v>
      </c>
      <c r="H34" s="25"/>
      <c r="I34" s="114" t="e">
        <f t="shared" si="3"/>
        <v>#DIV/0!</v>
      </c>
    </row>
    <row r="35" spans="2:9" ht="13.2" customHeight="1" x14ac:dyDescent="0.25">
      <c r="B35" s="115" t="s">
        <v>62</v>
      </c>
      <c r="C35" s="26" t="s">
        <v>63</v>
      </c>
      <c r="D35" s="27" t="s">
        <v>19</v>
      </c>
      <c r="E35" s="17">
        <v>27.479999999999997</v>
      </c>
      <c r="F35" s="23"/>
      <c r="G35" s="24">
        <f t="shared" si="1"/>
        <v>0</v>
      </c>
      <c r="H35" s="25"/>
      <c r="I35" s="114" t="e">
        <f t="shared" si="3"/>
        <v>#DIV/0!</v>
      </c>
    </row>
    <row r="36" spans="2:9" ht="26.4" x14ac:dyDescent="0.25">
      <c r="B36" s="115" t="s">
        <v>64</v>
      </c>
      <c r="C36" s="26" t="s">
        <v>65</v>
      </c>
      <c r="D36" s="27" t="s">
        <v>33</v>
      </c>
      <c r="E36" s="17">
        <v>10</v>
      </c>
      <c r="F36" s="23"/>
      <c r="G36" s="24">
        <f t="shared" si="1"/>
        <v>0</v>
      </c>
      <c r="H36" s="25"/>
      <c r="I36" s="114" t="e">
        <f t="shared" si="3"/>
        <v>#DIV/0!</v>
      </c>
    </row>
    <row r="37" spans="2:9" x14ac:dyDescent="0.25">
      <c r="B37" s="115" t="s">
        <v>66</v>
      </c>
      <c r="C37" s="142" t="s">
        <v>67</v>
      </c>
      <c r="D37" s="27" t="s">
        <v>19</v>
      </c>
      <c r="E37" s="17">
        <v>540</v>
      </c>
      <c r="F37" s="23"/>
      <c r="G37" s="24">
        <f t="shared" si="1"/>
        <v>0</v>
      </c>
      <c r="H37" s="25"/>
      <c r="I37" s="114" t="e">
        <f t="shared" si="3"/>
        <v>#DIV/0!</v>
      </c>
    </row>
    <row r="38" spans="2:9" ht="27" thickBot="1" x14ac:dyDescent="0.3">
      <c r="B38" s="115" t="s">
        <v>647</v>
      </c>
      <c r="C38" s="26" t="s">
        <v>648</v>
      </c>
      <c r="D38" s="27" t="s">
        <v>30</v>
      </c>
      <c r="E38" s="17">
        <v>1</v>
      </c>
      <c r="F38" s="23"/>
      <c r="G38" s="24">
        <f t="shared" ref="G38" si="4">E38*F38</f>
        <v>0</v>
      </c>
      <c r="H38" s="25"/>
      <c r="I38" s="114" t="e">
        <f t="shared" si="3"/>
        <v>#DIV/0!</v>
      </c>
    </row>
    <row r="39" spans="2:9" ht="13.8" thickBot="1" x14ac:dyDescent="0.3">
      <c r="B39" s="9">
        <f>1+B22</f>
        <v>3</v>
      </c>
      <c r="C39" s="10" t="s">
        <v>68</v>
      </c>
      <c r="D39" s="11"/>
      <c r="E39" s="12"/>
      <c r="F39" s="12"/>
      <c r="G39" s="12"/>
      <c r="H39" s="13">
        <f>SUM(G40:G43)</f>
        <v>0</v>
      </c>
      <c r="I39" s="14" t="e">
        <f>+H39/$H$309</f>
        <v>#DIV/0!</v>
      </c>
    </row>
    <row r="40" spans="2:9" x14ac:dyDescent="0.25">
      <c r="B40" s="115" t="s">
        <v>69</v>
      </c>
      <c r="C40" s="26" t="s">
        <v>70</v>
      </c>
      <c r="D40" s="27" t="s">
        <v>19</v>
      </c>
      <c r="E40" s="17">
        <v>137.4</v>
      </c>
      <c r="F40" s="23"/>
      <c r="G40" s="28">
        <f t="shared" si="1"/>
        <v>0</v>
      </c>
      <c r="H40" s="29"/>
      <c r="I40" s="114" t="e">
        <f>+G40/$H$309</f>
        <v>#DIV/0!</v>
      </c>
    </row>
    <row r="41" spans="2:9" x14ac:dyDescent="0.25">
      <c r="B41" s="115" t="s">
        <v>71</v>
      </c>
      <c r="C41" s="26" t="s">
        <v>72</v>
      </c>
      <c r="D41" s="27" t="s">
        <v>39</v>
      </c>
      <c r="E41" s="17">
        <v>26.400000000000002</v>
      </c>
      <c r="F41" s="23"/>
      <c r="G41" s="28">
        <f t="shared" si="1"/>
        <v>0</v>
      </c>
      <c r="H41" s="29"/>
      <c r="I41" s="114" t="e">
        <f>+G41/$H$309</f>
        <v>#DIV/0!</v>
      </c>
    </row>
    <row r="42" spans="2:9" x14ac:dyDescent="0.25">
      <c r="B42" s="115" t="s">
        <v>73</v>
      </c>
      <c r="C42" s="26" t="s">
        <v>74</v>
      </c>
      <c r="D42" s="27" t="s">
        <v>39</v>
      </c>
      <c r="E42" s="17">
        <v>25.8</v>
      </c>
      <c r="F42" s="23"/>
      <c r="G42" s="24">
        <f t="shared" si="1"/>
        <v>0</v>
      </c>
      <c r="H42" s="25"/>
      <c r="I42" s="114" t="e">
        <f>+G42/$H$309</f>
        <v>#DIV/0!</v>
      </c>
    </row>
    <row r="43" spans="2:9" ht="13.8" thickBot="1" x14ac:dyDescent="0.3">
      <c r="B43" s="115" t="s">
        <v>75</v>
      </c>
      <c r="C43" s="26" t="s">
        <v>76</v>
      </c>
      <c r="D43" s="27" t="s">
        <v>33</v>
      </c>
      <c r="E43" s="17">
        <v>8</v>
      </c>
      <c r="F43" s="23"/>
      <c r="G43" s="28">
        <f t="shared" si="1"/>
        <v>0</v>
      </c>
      <c r="H43" s="29"/>
      <c r="I43" s="114" t="e">
        <f>+G43/$H$309</f>
        <v>#DIV/0!</v>
      </c>
    </row>
    <row r="44" spans="2:9" ht="13.8" thickBot="1" x14ac:dyDescent="0.3">
      <c r="B44" s="9">
        <f>1+B39</f>
        <v>4</v>
      </c>
      <c r="C44" s="10" t="s">
        <v>77</v>
      </c>
      <c r="D44" s="11"/>
      <c r="E44" s="12"/>
      <c r="F44" s="12"/>
      <c r="G44" s="12"/>
      <c r="H44" s="13">
        <f>SUM(G45:G45)</f>
        <v>0</v>
      </c>
      <c r="I44" s="14" t="e">
        <f>+H44/$H$309</f>
        <v>#DIV/0!</v>
      </c>
    </row>
    <row r="45" spans="2:9" ht="13.8" thickBot="1" x14ac:dyDescent="0.3">
      <c r="B45" s="115" t="s">
        <v>78</v>
      </c>
      <c r="C45" s="26" t="s">
        <v>79</v>
      </c>
      <c r="D45" s="27" t="s">
        <v>33</v>
      </c>
      <c r="E45" s="17">
        <v>8</v>
      </c>
      <c r="F45" s="23"/>
      <c r="G45" s="28">
        <f t="shared" si="1"/>
        <v>0</v>
      </c>
      <c r="H45" s="29"/>
      <c r="I45" s="114" t="e">
        <f>+G45/$H$309</f>
        <v>#DIV/0!</v>
      </c>
    </row>
    <row r="46" spans="2:9" ht="13.8" thickBot="1" x14ac:dyDescent="0.3">
      <c r="B46" s="9">
        <f>+B44+1</f>
        <v>5</v>
      </c>
      <c r="C46" s="10" t="s">
        <v>80</v>
      </c>
      <c r="D46" s="11"/>
      <c r="E46" s="12"/>
      <c r="F46" s="12"/>
      <c r="G46" s="12"/>
      <c r="H46" s="13">
        <f>SUM(G47:G82)</f>
        <v>0</v>
      </c>
      <c r="I46" s="14" t="e">
        <f>+H46/$H$309</f>
        <v>#DIV/0!</v>
      </c>
    </row>
    <row r="47" spans="2:9" x14ac:dyDescent="0.25">
      <c r="B47" s="116" t="s">
        <v>81</v>
      </c>
      <c r="C47" s="30" t="s">
        <v>82</v>
      </c>
      <c r="D47" s="31"/>
      <c r="E47" s="32"/>
      <c r="F47" s="32"/>
      <c r="G47" s="32"/>
      <c r="H47" s="32"/>
      <c r="I47" s="117"/>
    </row>
    <row r="48" spans="2:9" x14ac:dyDescent="0.25">
      <c r="B48" s="115" t="s">
        <v>83</v>
      </c>
      <c r="C48" s="26" t="s">
        <v>84</v>
      </c>
      <c r="D48" s="27" t="s">
        <v>19</v>
      </c>
      <c r="E48" s="17">
        <v>12.38</v>
      </c>
      <c r="F48" s="23"/>
      <c r="G48" s="24">
        <f t="shared" si="1"/>
        <v>0</v>
      </c>
      <c r="H48" s="25"/>
      <c r="I48" s="114" t="e">
        <f>+G48/$H$309</f>
        <v>#DIV/0!</v>
      </c>
    </row>
    <row r="49" spans="2:9" x14ac:dyDescent="0.25">
      <c r="B49" s="115" t="s">
        <v>85</v>
      </c>
      <c r="C49" s="26" t="s">
        <v>86</v>
      </c>
      <c r="D49" s="27" t="s">
        <v>19</v>
      </c>
      <c r="E49" s="17">
        <v>57.399999999999991</v>
      </c>
      <c r="F49" s="23"/>
      <c r="G49" s="24">
        <f t="shared" si="1"/>
        <v>0</v>
      </c>
      <c r="H49" s="25"/>
      <c r="I49" s="114" t="e">
        <f>+G49/$H$309</f>
        <v>#DIV/0!</v>
      </c>
    </row>
    <row r="50" spans="2:9" x14ac:dyDescent="0.25">
      <c r="B50" s="115" t="s">
        <v>87</v>
      </c>
      <c r="C50" s="26" t="s">
        <v>88</v>
      </c>
      <c r="D50" s="27" t="s">
        <v>19</v>
      </c>
      <c r="E50" s="17">
        <v>11.895000000000001</v>
      </c>
      <c r="F50" s="23"/>
      <c r="G50" s="24">
        <f t="shared" si="1"/>
        <v>0</v>
      </c>
      <c r="H50" s="25"/>
      <c r="I50" s="114" t="e">
        <f>+G50/$H$309</f>
        <v>#DIV/0!</v>
      </c>
    </row>
    <row r="51" spans="2:9" x14ac:dyDescent="0.25">
      <c r="B51" s="115" t="s">
        <v>89</v>
      </c>
      <c r="C51" s="26" t="s">
        <v>90</v>
      </c>
      <c r="D51" s="27" t="s">
        <v>19</v>
      </c>
      <c r="E51" s="17">
        <v>4</v>
      </c>
      <c r="F51" s="23"/>
      <c r="G51" s="24">
        <f t="shared" si="1"/>
        <v>0</v>
      </c>
      <c r="H51" s="25"/>
      <c r="I51" s="114" t="e">
        <f>+G51/$H$309</f>
        <v>#DIV/0!</v>
      </c>
    </row>
    <row r="52" spans="2:9" x14ac:dyDescent="0.25">
      <c r="B52" s="116" t="s">
        <v>91</v>
      </c>
      <c r="C52" s="30" t="s">
        <v>92</v>
      </c>
      <c r="D52" s="31"/>
      <c r="E52" s="32"/>
      <c r="F52" s="32"/>
      <c r="G52" s="32"/>
      <c r="H52" s="32"/>
      <c r="I52" s="118"/>
    </row>
    <row r="53" spans="2:9" x14ac:dyDescent="0.25">
      <c r="B53" s="115" t="s">
        <v>93</v>
      </c>
      <c r="C53" s="21" t="s">
        <v>94</v>
      </c>
      <c r="D53" s="22" t="s">
        <v>19</v>
      </c>
      <c r="E53" s="17">
        <v>981</v>
      </c>
      <c r="F53" s="23"/>
      <c r="G53" s="28">
        <f t="shared" si="1"/>
        <v>0</v>
      </c>
      <c r="H53" s="29"/>
      <c r="I53" s="119" t="e">
        <f>+G53/$H$309</f>
        <v>#DIV/0!</v>
      </c>
    </row>
    <row r="54" spans="2:9" x14ac:dyDescent="0.25">
      <c r="B54" s="115" t="s">
        <v>83</v>
      </c>
      <c r="C54" s="21" t="s">
        <v>95</v>
      </c>
      <c r="D54" s="22" t="s">
        <v>19</v>
      </c>
      <c r="E54" s="17">
        <v>987.3</v>
      </c>
      <c r="F54" s="33"/>
      <c r="G54" s="28">
        <f t="shared" si="1"/>
        <v>0</v>
      </c>
      <c r="H54" s="29"/>
      <c r="I54" s="119" t="e">
        <f>+G54/$H$309</f>
        <v>#DIV/0!</v>
      </c>
    </row>
    <row r="55" spans="2:9" x14ac:dyDescent="0.25">
      <c r="B55" s="115" t="s">
        <v>85</v>
      </c>
      <c r="C55" s="21" t="s">
        <v>96</v>
      </c>
      <c r="D55" s="22" t="s">
        <v>19</v>
      </c>
      <c r="E55" s="17">
        <v>81.22</v>
      </c>
      <c r="F55" s="33"/>
      <c r="G55" s="28">
        <f t="shared" si="1"/>
        <v>0</v>
      </c>
      <c r="H55" s="29"/>
      <c r="I55" s="119" t="e">
        <f>+G55/$H$309</f>
        <v>#DIV/0!</v>
      </c>
    </row>
    <row r="56" spans="2:9" x14ac:dyDescent="0.25">
      <c r="B56" s="115" t="s">
        <v>87</v>
      </c>
      <c r="C56" s="26" t="s">
        <v>97</v>
      </c>
      <c r="D56" s="22" t="s">
        <v>19</v>
      </c>
      <c r="E56" s="17">
        <v>18.86</v>
      </c>
      <c r="F56" s="33"/>
      <c r="G56" s="28">
        <f t="shared" si="1"/>
        <v>0</v>
      </c>
      <c r="H56" s="29"/>
      <c r="I56" s="119" t="e">
        <f>+G56/$H$309</f>
        <v>#DIV/0!</v>
      </c>
    </row>
    <row r="57" spans="2:9" ht="26.4" x14ac:dyDescent="0.25">
      <c r="B57" s="115" t="s">
        <v>89</v>
      </c>
      <c r="C57" s="26" t="s">
        <v>98</v>
      </c>
      <c r="D57" s="22" t="s">
        <v>19</v>
      </c>
      <c r="E57" s="17">
        <v>48</v>
      </c>
      <c r="F57" s="33"/>
      <c r="G57" s="28">
        <f t="shared" si="1"/>
        <v>0</v>
      </c>
      <c r="H57" s="29"/>
      <c r="I57" s="119" t="e">
        <f>+G57/$H$309</f>
        <v>#DIV/0!</v>
      </c>
    </row>
    <row r="58" spans="2:9" x14ac:dyDescent="0.25">
      <c r="B58" s="116" t="s">
        <v>99</v>
      </c>
      <c r="C58" s="30" t="s">
        <v>100</v>
      </c>
      <c r="D58" s="31"/>
      <c r="E58" s="32"/>
      <c r="F58" s="32"/>
      <c r="G58" s="32"/>
      <c r="H58" s="32"/>
      <c r="I58" s="118"/>
    </row>
    <row r="59" spans="2:9" ht="26.4" x14ac:dyDescent="0.25">
      <c r="B59" s="115" t="s">
        <v>101</v>
      </c>
      <c r="C59" s="26" t="s">
        <v>102</v>
      </c>
      <c r="D59" s="27" t="s">
        <v>19</v>
      </c>
      <c r="E59" s="17">
        <v>98</v>
      </c>
      <c r="F59" s="23"/>
      <c r="G59" s="24">
        <f t="shared" si="1"/>
        <v>0</v>
      </c>
      <c r="H59" s="25"/>
      <c r="I59" s="114" t="e">
        <f>+G59/$H$309</f>
        <v>#DIV/0!</v>
      </c>
    </row>
    <row r="60" spans="2:9" x14ac:dyDescent="0.25">
      <c r="B60" s="115" t="s">
        <v>103</v>
      </c>
      <c r="C60" s="26" t="s">
        <v>104</v>
      </c>
      <c r="D60" s="22" t="s">
        <v>19</v>
      </c>
      <c r="E60" s="17">
        <v>18.5</v>
      </c>
      <c r="F60" s="33"/>
      <c r="G60" s="28">
        <f t="shared" si="1"/>
        <v>0</v>
      </c>
      <c r="H60" s="29"/>
      <c r="I60" s="119" t="e">
        <f>+G60/$H$309</f>
        <v>#DIV/0!</v>
      </c>
    </row>
    <row r="61" spans="2:9" ht="26.4" x14ac:dyDescent="0.25">
      <c r="B61" s="115" t="s">
        <v>105</v>
      </c>
      <c r="C61" s="21" t="s">
        <v>106</v>
      </c>
      <c r="D61" s="22" t="s">
        <v>19</v>
      </c>
      <c r="E61" s="17">
        <v>81.680000000000007</v>
      </c>
      <c r="F61" s="33"/>
      <c r="G61" s="28">
        <f t="shared" si="1"/>
        <v>0</v>
      </c>
      <c r="H61" s="29"/>
      <c r="I61" s="119" t="e">
        <f>+G61/$H$309</f>
        <v>#DIV/0!</v>
      </c>
    </row>
    <row r="62" spans="2:9" ht="12.6" customHeight="1" x14ac:dyDescent="0.25">
      <c r="B62" s="115" t="s">
        <v>107</v>
      </c>
      <c r="C62" s="21" t="s">
        <v>108</v>
      </c>
      <c r="D62" s="22" t="s">
        <v>19</v>
      </c>
      <c r="E62" s="17">
        <v>186.52</v>
      </c>
      <c r="F62" s="33"/>
      <c r="G62" s="28">
        <f t="shared" si="1"/>
        <v>0</v>
      </c>
      <c r="H62" s="29"/>
      <c r="I62" s="119" t="e">
        <f>+G62/$H$309</f>
        <v>#DIV/0!</v>
      </c>
    </row>
    <row r="63" spans="2:9" x14ac:dyDescent="0.25">
      <c r="B63" s="116" t="s">
        <v>109</v>
      </c>
      <c r="C63" s="30" t="s">
        <v>110</v>
      </c>
      <c r="D63" s="31"/>
      <c r="E63" s="32"/>
      <c r="F63" s="32"/>
      <c r="G63" s="32"/>
      <c r="H63" s="32"/>
      <c r="I63" s="118"/>
    </row>
    <row r="64" spans="2:9" x14ac:dyDescent="0.25">
      <c r="B64" s="115" t="s">
        <v>111</v>
      </c>
      <c r="C64" s="21" t="s">
        <v>112</v>
      </c>
      <c r="D64" s="27" t="s">
        <v>19</v>
      </c>
      <c r="E64" s="17">
        <v>48.540000000000006</v>
      </c>
      <c r="F64" s="33"/>
      <c r="G64" s="28">
        <f t="shared" si="1"/>
        <v>0</v>
      </c>
      <c r="H64" s="29"/>
      <c r="I64" s="119" t="e">
        <f>+G64/$H$309</f>
        <v>#DIV/0!</v>
      </c>
    </row>
    <row r="65" spans="2:9" ht="26.4" x14ac:dyDescent="0.25">
      <c r="B65" s="115" t="s">
        <v>113</v>
      </c>
      <c r="C65" s="21" t="s">
        <v>114</v>
      </c>
      <c r="D65" s="27" t="s">
        <v>19</v>
      </c>
      <c r="E65" s="17">
        <v>58.617000000000004</v>
      </c>
      <c r="F65" s="33"/>
      <c r="G65" s="28">
        <f t="shared" si="1"/>
        <v>0</v>
      </c>
      <c r="H65" s="29"/>
      <c r="I65" s="119" t="e">
        <f>+G65/$H$309</f>
        <v>#DIV/0!</v>
      </c>
    </row>
    <row r="66" spans="2:9" x14ac:dyDescent="0.25">
      <c r="B66" s="115" t="s">
        <v>115</v>
      </c>
      <c r="C66" s="21" t="s">
        <v>116</v>
      </c>
      <c r="D66" s="27" t="s">
        <v>19</v>
      </c>
      <c r="E66" s="17">
        <v>149.91200000000001</v>
      </c>
      <c r="F66" s="33"/>
      <c r="G66" s="28">
        <f t="shared" si="1"/>
        <v>0</v>
      </c>
      <c r="H66" s="29"/>
      <c r="I66" s="119" t="e">
        <f>+G66/$H$309</f>
        <v>#DIV/0!</v>
      </c>
    </row>
    <row r="67" spans="2:9" x14ac:dyDescent="0.25">
      <c r="B67" s="116" t="s">
        <v>117</v>
      </c>
      <c r="C67" s="30" t="s">
        <v>118</v>
      </c>
      <c r="D67" s="31"/>
      <c r="E67" s="32"/>
      <c r="F67" s="32"/>
      <c r="G67" s="32"/>
      <c r="H67" s="32"/>
      <c r="I67" s="118"/>
    </row>
    <row r="68" spans="2:9" x14ac:dyDescent="0.25">
      <c r="B68" s="115" t="s">
        <v>119</v>
      </c>
      <c r="C68" s="26" t="s">
        <v>120</v>
      </c>
      <c r="D68" s="27" t="s">
        <v>19</v>
      </c>
      <c r="E68" s="17">
        <v>23.44</v>
      </c>
      <c r="F68" s="33"/>
      <c r="G68" s="28">
        <f t="shared" si="1"/>
        <v>0</v>
      </c>
      <c r="H68" s="29"/>
      <c r="I68" s="119" t="e">
        <f>+G68/$H$309</f>
        <v>#DIV/0!</v>
      </c>
    </row>
    <row r="69" spans="2:9" x14ac:dyDescent="0.25">
      <c r="B69" s="115" t="s">
        <v>121</v>
      </c>
      <c r="C69" s="26" t="s">
        <v>122</v>
      </c>
      <c r="D69" s="27" t="s">
        <v>19</v>
      </c>
      <c r="E69" s="17">
        <v>15.36</v>
      </c>
      <c r="F69" s="23"/>
      <c r="G69" s="24">
        <f t="shared" si="1"/>
        <v>0</v>
      </c>
      <c r="H69" s="25"/>
      <c r="I69" s="114" t="e">
        <f>+G69/$H$309</f>
        <v>#DIV/0!</v>
      </c>
    </row>
    <row r="70" spans="2:9" x14ac:dyDescent="0.25">
      <c r="B70" s="115" t="s">
        <v>123</v>
      </c>
      <c r="C70" s="26" t="s">
        <v>124</v>
      </c>
      <c r="D70" s="27" t="s">
        <v>22</v>
      </c>
      <c r="E70" s="17">
        <v>15.6</v>
      </c>
      <c r="F70" s="33"/>
      <c r="G70" s="28">
        <f t="shared" si="1"/>
        <v>0</v>
      </c>
      <c r="H70" s="29"/>
      <c r="I70" s="119" t="e">
        <f>+G70/$H$309</f>
        <v>#DIV/0!</v>
      </c>
    </row>
    <row r="71" spans="2:9" x14ac:dyDescent="0.25">
      <c r="B71" s="116" t="s">
        <v>125</v>
      </c>
      <c r="C71" s="30" t="s">
        <v>126</v>
      </c>
      <c r="D71" s="31"/>
      <c r="E71" s="32"/>
      <c r="F71" s="32"/>
      <c r="G71" s="32"/>
      <c r="H71" s="32"/>
      <c r="I71" s="118"/>
    </row>
    <row r="72" spans="2:9" x14ac:dyDescent="0.25">
      <c r="B72" s="115" t="s">
        <v>127</v>
      </c>
      <c r="C72" s="26" t="s">
        <v>128</v>
      </c>
      <c r="D72" s="27" t="s">
        <v>19</v>
      </c>
      <c r="E72" s="17">
        <v>247.32999999999998</v>
      </c>
      <c r="F72" s="33"/>
      <c r="G72" s="28">
        <f t="shared" si="1"/>
        <v>0</v>
      </c>
      <c r="H72" s="29"/>
      <c r="I72" s="119" t="e">
        <f t="shared" ref="I72:I80" si="5">+G72/$H$309</f>
        <v>#DIV/0!</v>
      </c>
    </row>
    <row r="73" spans="2:9" ht="26.4" x14ac:dyDescent="0.25">
      <c r="B73" s="115" t="s">
        <v>129</v>
      </c>
      <c r="C73" s="26" t="s">
        <v>130</v>
      </c>
      <c r="D73" s="27" t="s">
        <v>19</v>
      </c>
      <c r="E73" s="17">
        <v>58.470000000000006</v>
      </c>
      <c r="F73" s="33"/>
      <c r="G73" s="28">
        <f t="shared" si="1"/>
        <v>0</v>
      </c>
      <c r="H73" s="29"/>
      <c r="I73" s="119" t="e">
        <f t="shared" si="5"/>
        <v>#DIV/0!</v>
      </c>
    </row>
    <row r="74" spans="2:9" x14ac:dyDescent="0.25">
      <c r="B74" s="115" t="s">
        <v>131</v>
      </c>
      <c r="C74" s="26" t="s">
        <v>132</v>
      </c>
      <c r="D74" s="27" t="s">
        <v>19</v>
      </c>
      <c r="E74" s="17">
        <v>12</v>
      </c>
      <c r="F74" s="33"/>
      <c r="G74" s="28">
        <f t="shared" si="1"/>
        <v>0</v>
      </c>
      <c r="H74" s="29"/>
      <c r="I74" s="119" t="e">
        <f t="shared" si="5"/>
        <v>#DIV/0!</v>
      </c>
    </row>
    <row r="75" spans="2:9" ht="26.4" x14ac:dyDescent="0.25">
      <c r="B75" s="115" t="s">
        <v>133</v>
      </c>
      <c r="C75" s="26" t="s">
        <v>134</v>
      </c>
      <c r="D75" s="27" t="s">
        <v>19</v>
      </c>
      <c r="E75" s="17">
        <v>2.0625</v>
      </c>
      <c r="F75" s="33"/>
      <c r="G75" s="28">
        <f t="shared" si="1"/>
        <v>0</v>
      </c>
      <c r="H75" s="29"/>
      <c r="I75" s="119" t="e">
        <f t="shared" si="5"/>
        <v>#DIV/0!</v>
      </c>
    </row>
    <row r="76" spans="2:9" x14ac:dyDescent="0.25">
      <c r="B76" s="115" t="s">
        <v>135</v>
      </c>
      <c r="C76" s="26" t="s">
        <v>136</v>
      </c>
      <c r="D76" s="27" t="s">
        <v>19</v>
      </c>
      <c r="E76" s="17">
        <v>121.4</v>
      </c>
      <c r="F76" s="33"/>
      <c r="G76" s="28">
        <f t="shared" si="1"/>
        <v>0</v>
      </c>
      <c r="H76" s="29"/>
      <c r="I76" s="119" t="e">
        <f t="shared" si="5"/>
        <v>#DIV/0!</v>
      </c>
    </row>
    <row r="77" spans="2:9" x14ac:dyDescent="0.25">
      <c r="B77" s="115" t="s">
        <v>137</v>
      </c>
      <c r="C77" s="26" t="s">
        <v>138</v>
      </c>
      <c r="D77" s="22" t="s">
        <v>22</v>
      </c>
      <c r="E77" s="17">
        <v>214.14999999999998</v>
      </c>
      <c r="F77" s="33"/>
      <c r="G77" s="28">
        <f t="shared" si="1"/>
        <v>0</v>
      </c>
      <c r="H77" s="29"/>
      <c r="I77" s="119" t="e">
        <f t="shared" si="5"/>
        <v>#DIV/0!</v>
      </c>
    </row>
    <row r="78" spans="2:9" x14ac:dyDescent="0.25">
      <c r="B78" s="115" t="s">
        <v>139</v>
      </c>
      <c r="C78" s="26" t="s">
        <v>140</v>
      </c>
      <c r="D78" s="22" t="s">
        <v>22</v>
      </c>
      <c r="E78" s="17">
        <v>80</v>
      </c>
      <c r="F78" s="33"/>
      <c r="G78" s="28">
        <f t="shared" si="1"/>
        <v>0</v>
      </c>
      <c r="H78" s="29"/>
      <c r="I78" s="119" t="e">
        <f t="shared" si="5"/>
        <v>#DIV/0!</v>
      </c>
    </row>
    <row r="79" spans="2:9" x14ac:dyDescent="0.25">
      <c r="B79" s="115" t="s">
        <v>141</v>
      </c>
      <c r="C79" s="21" t="s">
        <v>142</v>
      </c>
      <c r="D79" s="22" t="s">
        <v>22</v>
      </c>
      <c r="E79" s="17">
        <v>4</v>
      </c>
      <c r="F79" s="33"/>
      <c r="G79" s="28">
        <f t="shared" si="1"/>
        <v>0</v>
      </c>
      <c r="H79" s="29"/>
      <c r="I79" s="119" t="e">
        <f t="shared" si="5"/>
        <v>#DIV/0!</v>
      </c>
    </row>
    <row r="80" spans="2:9" x14ac:dyDescent="0.25">
      <c r="B80" s="115" t="s">
        <v>143</v>
      </c>
      <c r="C80" s="21" t="s">
        <v>144</v>
      </c>
      <c r="D80" s="22" t="s">
        <v>19</v>
      </c>
      <c r="E80" s="17">
        <v>4</v>
      </c>
      <c r="F80" s="33"/>
      <c r="G80" s="28">
        <f t="shared" ref="G80:G144" si="6">E80*F80</f>
        <v>0</v>
      </c>
      <c r="H80" s="29"/>
      <c r="I80" s="119" t="e">
        <f t="shared" si="5"/>
        <v>#DIV/0!</v>
      </c>
    </row>
    <row r="81" spans="2:9" x14ac:dyDescent="0.25">
      <c r="B81" s="116" t="s">
        <v>145</v>
      </c>
      <c r="C81" s="30" t="s">
        <v>146</v>
      </c>
      <c r="D81" s="31"/>
      <c r="E81" s="32"/>
      <c r="F81" s="32"/>
      <c r="G81" s="32"/>
      <c r="H81" s="32"/>
      <c r="I81" s="118"/>
    </row>
    <row r="82" spans="2:9" ht="13.8" thickBot="1" x14ac:dyDescent="0.3">
      <c r="B82" s="115" t="s">
        <v>147</v>
      </c>
      <c r="C82" s="35" t="s">
        <v>148</v>
      </c>
      <c r="D82" s="36" t="s">
        <v>19</v>
      </c>
      <c r="E82" s="17">
        <v>426.22</v>
      </c>
      <c r="F82" s="33"/>
      <c r="G82" s="28">
        <f t="shared" si="6"/>
        <v>0</v>
      </c>
      <c r="H82" s="29"/>
      <c r="I82" s="119" t="e">
        <f>+G82/$H$309</f>
        <v>#DIV/0!</v>
      </c>
    </row>
    <row r="83" spans="2:9" ht="13.8" thickBot="1" x14ac:dyDescent="0.3">
      <c r="B83" s="9">
        <f>+B46+1</f>
        <v>6</v>
      </c>
      <c r="C83" s="10" t="s">
        <v>149</v>
      </c>
      <c r="D83" s="11"/>
      <c r="E83" s="12"/>
      <c r="F83" s="12"/>
      <c r="G83" s="12"/>
      <c r="H83" s="13">
        <f>SUM(G84:G91)</f>
        <v>0</v>
      </c>
      <c r="I83" s="14" t="e">
        <f>+H83/$H$309</f>
        <v>#DIV/0!</v>
      </c>
    </row>
    <row r="84" spans="2:9" x14ac:dyDescent="0.25">
      <c r="B84" s="116" t="s">
        <v>150</v>
      </c>
      <c r="C84" s="30" t="s">
        <v>151</v>
      </c>
      <c r="D84" s="31"/>
      <c r="E84" s="32"/>
      <c r="F84" s="32"/>
      <c r="G84" s="32"/>
      <c r="H84" s="32"/>
      <c r="I84" s="118"/>
    </row>
    <row r="85" spans="2:9" x14ac:dyDescent="0.25">
      <c r="B85" s="115" t="s">
        <v>152</v>
      </c>
      <c r="C85" s="21" t="s">
        <v>153</v>
      </c>
      <c r="D85" s="22" t="s">
        <v>19</v>
      </c>
      <c r="E85" s="17">
        <v>87.293999999999997</v>
      </c>
      <c r="F85" s="33"/>
      <c r="G85" s="28">
        <f t="shared" si="6"/>
        <v>0</v>
      </c>
      <c r="H85" s="29"/>
      <c r="I85" s="119" t="e">
        <f>+G85/$H$309</f>
        <v>#DIV/0!</v>
      </c>
    </row>
    <row r="86" spans="2:9" x14ac:dyDescent="0.25">
      <c r="B86" s="115" t="s">
        <v>154</v>
      </c>
      <c r="C86" s="21" t="s">
        <v>155</v>
      </c>
      <c r="D86" s="22" t="s">
        <v>19</v>
      </c>
      <c r="E86" s="17">
        <v>46.125999999999998</v>
      </c>
      <c r="F86" s="33"/>
      <c r="G86" s="28">
        <f t="shared" si="6"/>
        <v>0</v>
      </c>
      <c r="H86" s="29"/>
      <c r="I86" s="119" t="e">
        <f>+G86/$H$309</f>
        <v>#DIV/0!</v>
      </c>
    </row>
    <row r="87" spans="2:9" x14ac:dyDescent="0.25">
      <c r="B87" s="115" t="s">
        <v>156</v>
      </c>
      <c r="C87" s="21" t="s">
        <v>157</v>
      </c>
      <c r="D87" s="22" t="s">
        <v>19</v>
      </c>
      <c r="E87" s="17">
        <v>41.405000000000001</v>
      </c>
      <c r="F87" s="33"/>
      <c r="G87" s="28">
        <f t="shared" si="6"/>
        <v>0</v>
      </c>
      <c r="H87" s="29"/>
      <c r="I87" s="119" t="e">
        <f>+G87/$H$309</f>
        <v>#DIV/0!</v>
      </c>
    </row>
    <row r="88" spans="2:9" x14ac:dyDescent="0.25">
      <c r="B88" s="116" t="s">
        <v>158</v>
      </c>
      <c r="C88" s="30" t="s">
        <v>159</v>
      </c>
      <c r="D88" s="31"/>
      <c r="E88" s="32"/>
      <c r="F88" s="32"/>
      <c r="G88" s="32"/>
      <c r="H88" s="32"/>
      <c r="I88" s="118"/>
    </row>
    <row r="89" spans="2:9" x14ac:dyDescent="0.25">
      <c r="B89" s="115" t="s">
        <v>160</v>
      </c>
      <c r="C89" s="21" t="s">
        <v>161</v>
      </c>
      <c r="D89" s="22" t="s">
        <v>19</v>
      </c>
      <c r="E89" s="17">
        <v>149.18</v>
      </c>
      <c r="F89" s="33"/>
      <c r="G89" s="28">
        <f t="shared" si="6"/>
        <v>0</v>
      </c>
      <c r="H89" s="29"/>
      <c r="I89" s="119" t="e">
        <f>+G89/$H$309</f>
        <v>#DIV/0!</v>
      </c>
    </row>
    <row r="90" spans="2:9" x14ac:dyDescent="0.25">
      <c r="B90" s="115" t="s">
        <v>162</v>
      </c>
      <c r="C90" s="2" t="s">
        <v>163</v>
      </c>
      <c r="D90" s="22" t="s">
        <v>19</v>
      </c>
      <c r="E90" s="17">
        <v>8.379999999999999</v>
      </c>
      <c r="F90" s="33"/>
      <c r="G90" s="28">
        <f t="shared" si="6"/>
        <v>0</v>
      </c>
      <c r="H90" s="29"/>
      <c r="I90" s="119" t="e">
        <f>+G90/$H$309</f>
        <v>#DIV/0!</v>
      </c>
    </row>
    <row r="91" spans="2:9" ht="13.8" thickBot="1" x14ac:dyDescent="0.3">
      <c r="B91" s="115" t="s">
        <v>164</v>
      </c>
      <c r="C91" s="21" t="s">
        <v>165</v>
      </c>
      <c r="D91" s="22" t="s">
        <v>33</v>
      </c>
      <c r="E91" s="17">
        <v>10</v>
      </c>
      <c r="F91" s="33"/>
      <c r="G91" s="28">
        <f t="shared" si="6"/>
        <v>0</v>
      </c>
      <c r="H91" s="29"/>
      <c r="I91" s="119" t="e">
        <f>+G91/$H$309</f>
        <v>#DIV/0!</v>
      </c>
    </row>
    <row r="92" spans="2:9" ht="13.8" thickBot="1" x14ac:dyDescent="0.3">
      <c r="B92" s="9">
        <f>+B83+1</f>
        <v>7</v>
      </c>
      <c r="C92" s="10" t="s">
        <v>166</v>
      </c>
      <c r="D92" s="11"/>
      <c r="E92" s="12"/>
      <c r="F92" s="12"/>
      <c r="G92" s="12"/>
      <c r="H92" s="13">
        <f>SUM(G93:G114)</f>
        <v>0</v>
      </c>
      <c r="I92" s="14" t="e">
        <f>+H92/$H$309</f>
        <v>#DIV/0!</v>
      </c>
    </row>
    <row r="93" spans="2:9" x14ac:dyDescent="0.25">
      <c r="B93" s="116" t="s">
        <v>167</v>
      </c>
      <c r="C93" s="30" t="s">
        <v>168</v>
      </c>
      <c r="D93" s="31"/>
      <c r="E93" s="32"/>
      <c r="F93" s="32"/>
      <c r="G93" s="32"/>
      <c r="H93" s="32"/>
      <c r="I93" s="118"/>
    </row>
    <row r="94" spans="2:9" ht="52.8" x14ac:dyDescent="0.25">
      <c r="B94" s="115" t="s">
        <v>169</v>
      </c>
      <c r="C94" s="21" t="s">
        <v>170</v>
      </c>
      <c r="D94" s="37" t="s">
        <v>33</v>
      </c>
      <c r="E94" s="38">
        <v>4</v>
      </c>
      <c r="F94" s="33"/>
      <c r="G94" s="28">
        <f t="shared" si="6"/>
        <v>0</v>
      </c>
      <c r="H94" s="29"/>
      <c r="I94" s="119" t="e">
        <f t="shared" ref="I94:I102" si="7">+G94/$H$309</f>
        <v>#DIV/0!</v>
      </c>
    </row>
    <row r="95" spans="2:9" ht="39.6" x14ac:dyDescent="0.25">
      <c r="B95" s="115" t="s">
        <v>171</v>
      </c>
      <c r="C95" s="21" t="s">
        <v>172</v>
      </c>
      <c r="D95" s="37" t="s">
        <v>33</v>
      </c>
      <c r="E95" s="38">
        <v>6</v>
      </c>
      <c r="F95" s="33"/>
      <c r="G95" s="28">
        <f t="shared" si="6"/>
        <v>0</v>
      </c>
      <c r="H95" s="29"/>
      <c r="I95" s="119" t="e">
        <f t="shared" si="7"/>
        <v>#DIV/0!</v>
      </c>
    </row>
    <row r="96" spans="2:9" ht="39.6" x14ac:dyDescent="0.25">
      <c r="B96" s="115" t="s">
        <v>173</v>
      </c>
      <c r="C96" s="21" t="s">
        <v>174</v>
      </c>
      <c r="D96" s="37" t="s">
        <v>33</v>
      </c>
      <c r="E96" s="38">
        <v>1</v>
      </c>
      <c r="F96" s="33"/>
      <c r="G96" s="28">
        <f t="shared" si="6"/>
        <v>0</v>
      </c>
      <c r="H96" s="29"/>
      <c r="I96" s="119" t="e">
        <f t="shared" si="7"/>
        <v>#DIV/0!</v>
      </c>
    </row>
    <row r="97" spans="2:9" ht="26.4" x14ac:dyDescent="0.25">
      <c r="B97" s="115" t="s">
        <v>175</v>
      </c>
      <c r="C97" s="21" t="s">
        <v>176</v>
      </c>
      <c r="D97" s="37" t="s">
        <v>33</v>
      </c>
      <c r="E97" s="38">
        <v>2</v>
      </c>
      <c r="F97" s="33"/>
      <c r="G97" s="28">
        <f t="shared" si="6"/>
        <v>0</v>
      </c>
      <c r="H97" s="29"/>
      <c r="I97" s="119" t="e">
        <f t="shared" si="7"/>
        <v>#DIV/0!</v>
      </c>
    </row>
    <row r="98" spans="2:9" ht="26.4" x14ac:dyDescent="0.25">
      <c r="B98" s="115" t="s">
        <v>177</v>
      </c>
      <c r="C98" s="21" t="s">
        <v>178</v>
      </c>
      <c r="D98" s="37" t="s">
        <v>33</v>
      </c>
      <c r="E98" s="38">
        <v>2</v>
      </c>
      <c r="F98" s="33"/>
      <c r="G98" s="28">
        <f t="shared" si="6"/>
        <v>0</v>
      </c>
      <c r="H98" s="29"/>
      <c r="I98" s="119" t="e">
        <f t="shared" si="7"/>
        <v>#DIV/0!</v>
      </c>
    </row>
    <row r="99" spans="2:9" ht="39.6" x14ac:dyDescent="0.25">
      <c r="B99" s="115" t="s">
        <v>179</v>
      </c>
      <c r="C99" s="21" t="s">
        <v>180</v>
      </c>
      <c r="D99" s="37" t="s">
        <v>33</v>
      </c>
      <c r="E99" s="38">
        <v>2</v>
      </c>
      <c r="F99" s="33"/>
      <c r="G99" s="28">
        <f t="shared" si="6"/>
        <v>0</v>
      </c>
      <c r="H99" s="29"/>
      <c r="I99" s="119" t="e">
        <f t="shared" si="7"/>
        <v>#DIV/0!</v>
      </c>
    </row>
    <row r="100" spans="2:9" ht="26.4" x14ac:dyDescent="0.25">
      <c r="B100" s="115" t="s">
        <v>181</v>
      </c>
      <c r="C100" s="21" t="s">
        <v>182</v>
      </c>
      <c r="D100" s="37" t="s">
        <v>33</v>
      </c>
      <c r="E100" s="38">
        <v>1</v>
      </c>
      <c r="F100" s="33"/>
      <c r="G100" s="28">
        <f t="shared" si="6"/>
        <v>0</v>
      </c>
      <c r="H100" s="29"/>
      <c r="I100" s="119" t="e">
        <f t="shared" si="7"/>
        <v>#DIV/0!</v>
      </c>
    </row>
    <row r="101" spans="2:9" ht="52.8" x14ac:dyDescent="0.25">
      <c r="B101" s="115" t="s">
        <v>183</v>
      </c>
      <c r="C101" s="21" t="s">
        <v>184</v>
      </c>
      <c r="D101" s="37" t="s">
        <v>33</v>
      </c>
      <c r="E101" s="38">
        <v>1</v>
      </c>
      <c r="F101" s="33"/>
      <c r="G101" s="28">
        <f t="shared" si="6"/>
        <v>0</v>
      </c>
      <c r="H101" s="29"/>
      <c r="I101" s="119" t="e">
        <f t="shared" si="7"/>
        <v>#DIV/0!</v>
      </c>
    </row>
    <row r="102" spans="2:9" ht="31.2" customHeight="1" x14ac:dyDescent="0.25">
      <c r="B102" s="115" t="s">
        <v>185</v>
      </c>
      <c r="C102" s="21" t="s">
        <v>186</v>
      </c>
      <c r="D102" s="37" t="s">
        <v>33</v>
      </c>
      <c r="E102" s="38">
        <v>4</v>
      </c>
      <c r="F102" s="33"/>
      <c r="G102" s="28">
        <f t="shared" si="6"/>
        <v>0</v>
      </c>
      <c r="H102" s="29"/>
      <c r="I102" s="119" t="e">
        <f t="shared" si="7"/>
        <v>#DIV/0!</v>
      </c>
    </row>
    <row r="103" spans="2:9" x14ac:dyDescent="0.25">
      <c r="B103" s="116" t="s">
        <v>187</v>
      </c>
      <c r="C103" s="30" t="s">
        <v>188</v>
      </c>
      <c r="D103" s="31"/>
      <c r="E103" s="32"/>
      <c r="F103" s="32"/>
      <c r="G103" s="32"/>
      <c r="H103" s="32"/>
      <c r="I103" s="118"/>
    </row>
    <row r="104" spans="2:9" ht="26.4" x14ac:dyDescent="0.25">
      <c r="B104" s="115" t="s">
        <v>189</v>
      </c>
      <c r="C104" s="26" t="s">
        <v>190</v>
      </c>
      <c r="D104" s="27" t="s">
        <v>33</v>
      </c>
      <c r="E104" s="17">
        <v>3</v>
      </c>
      <c r="F104" s="23"/>
      <c r="G104" s="28">
        <f t="shared" si="6"/>
        <v>0</v>
      </c>
      <c r="H104" s="29"/>
      <c r="I104" s="119" t="e">
        <f t="shared" ref="I104:I114" si="8">+G104/$H$309</f>
        <v>#DIV/0!</v>
      </c>
    </row>
    <row r="105" spans="2:9" ht="26.4" x14ac:dyDescent="0.25">
      <c r="B105" s="115" t="s">
        <v>191</v>
      </c>
      <c r="C105" s="26" t="s">
        <v>192</v>
      </c>
      <c r="D105" s="27" t="s">
        <v>33</v>
      </c>
      <c r="E105" s="17">
        <v>3</v>
      </c>
      <c r="F105" s="23"/>
      <c r="G105" s="28">
        <f t="shared" si="6"/>
        <v>0</v>
      </c>
      <c r="H105" s="29"/>
      <c r="I105" s="119" t="e">
        <f t="shared" si="8"/>
        <v>#DIV/0!</v>
      </c>
    </row>
    <row r="106" spans="2:9" ht="26.4" x14ac:dyDescent="0.25">
      <c r="B106" s="115" t="s">
        <v>193</v>
      </c>
      <c r="C106" s="26" t="s">
        <v>194</v>
      </c>
      <c r="D106" s="27" t="s">
        <v>33</v>
      </c>
      <c r="E106" s="17">
        <v>2</v>
      </c>
      <c r="F106" s="23"/>
      <c r="G106" s="28">
        <f t="shared" si="6"/>
        <v>0</v>
      </c>
      <c r="H106" s="29"/>
      <c r="I106" s="119" t="e">
        <f t="shared" si="8"/>
        <v>#DIV/0!</v>
      </c>
    </row>
    <row r="107" spans="2:9" ht="26.4" x14ac:dyDescent="0.25">
      <c r="B107" s="115" t="s">
        <v>195</v>
      </c>
      <c r="C107" s="26" t="s">
        <v>196</v>
      </c>
      <c r="D107" s="27" t="s">
        <v>33</v>
      </c>
      <c r="E107" s="17">
        <v>1</v>
      </c>
      <c r="F107" s="23"/>
      <c r="G107" s="28">
        <f t="shared" si="6"/>
        <v>0</v>
      </c>
      <c r="H107" s="29"/>
      <c r="I107" s="119" t="e">
        <f t="shared" si="8"/>
        <v>#DIV/0!</v>
      </c>
    </row>
    <row r="108" spans="2:9" ht="26.4" x14ac:dyDescent="0.25">
      <c r="B108" s="115" t="s">
        <v>197</v>
      </c>
      <c r="C108" s="26" t="s">
        <v>198</v>
      </c>
      <c r="D108" s="27" t="s">
        <v>33</v>
      </c>
      <c r="E108" s="17">
        <v>1</v>
      </c>
      <c r="F108" s="23"/>
      <c r="G108" s="28">
        <f t="shared" si="6"/>
        <v>0</v>
      </c>
      <c r="H108" s="29"/>
      <c r="I108" s="119" t="e">
        <f t="shared" si="8"/>
        <v>#DIV/0!</v>
      </c>
    </row>
    <row r="109" spans="2:9" ht="26.4" x14ac:dyDescent="0.25">
      <c r="B109" s="115" t="s">
        <v>199</v>
      </c>
      <c r="C109" s="26" t="s">
        <v>200</v>
      </c>
      <c r="D109" s="27" t="s">
        <v>33</v>
      </c>
      <c r="E109" s="17">
        <v>2</v>
      </c>
      <c r="F109" s="23"/>
      <c r="G109" s="28">
        <f t="shared" si="6"/>
        <v>0</v>
      </c>
      <c r="H109" s="29"/>
      <c r="I109" s="119" t="e">
        <f t="shared" si="8"/>
        <v>#DIV/0!</v>
      </c>
    </row>
    <row r="110" spans="2:9" ht="26.4" x14ac:dyDescent="0.25">
      <c r="B110" s="115" t="s">
        <v>201</v>
      </c>
      <c r="C110" s="26" t="s">
        <v>202</v>
      </c>
      <c r="D110" s="27" t="s">
        <v>33</v>
      </c>
      <c r="E110" s="17">
        <v>5</v>
      </c>
      <c r="F110" s="23"/>
      <c r="G110" s="28">
        <f t="shared" si="6"/>
        <v>0</v>
      </c>
      <c r="H110" s="29"/>
      <c r="I110" s="119" t="e">
        <f t="shared" si="8"/>
        <v>#DIV/0!</v>
      </c>
    </row>
    <row r="111" spans="2:9" ht="44.4" customHeight="1" x14ac:dyDescent="0.25">
      <c r="B111" s="115" t="s">
        <v>203</v>
      </c>
      <c r="C111" s="26" t="s">
        <v>204</v>
      </c>
      <c r="D111" s="27" t="s">
        <v>33</v>
      </c>
      <c r="E111" s="38">
        <v>4</v>
      </c>
      <c r="F111" s="23"/>
      <c r="G111" s="28">
        <f t="shared" si="6"/>
        <v>0</v>
      </c>
      <c r="H111" s="29"/>
      <c r="I111" s="119" t="e">
        <f t="shared" si="8"/>
        <v>#DIV/0!</v>
      </c>
    </row>
    <row r="112" spans="2:9" ht="42.6" customHeight="1" x14ac:dyDescent="0.25">
      <c r="B112" s="115" t="s">
        <v>205</v>
      </c>
      <c r="C112" s="26" t="s">
        <v>206</v>
      </c>
      <c r="D112" s="27" t="s">
        <v>33</v>
      </c>
      <c r="E112" s="38">
        <v>1</v>
      </c>
      <c r="F112" s="23"/>
      <c r="G112" s="28">
        <f t="shared" si="6"/>
        <v>0</v>
      </c>
      <c r="H112" s="29"/>
      <c r="I112" s="119" t="e">
        <f t="shared" si="8"/>
        <v>#DIV/0!</v>
      </c>
    </row>
    <row r="113" spans="2:9" ht="33.6" customHeight="1" x14ac:dyDescent="0.25">
      <c r="B113" s="115" t="s">
        <v>207</v>
      </c>
      <c r="C113" s="26" t="s">
        <v>208</v>
      </c>
      <c r="D113" s="27" t="s">
        <v>33</v>
      </c>
      <c r="E113" s="17">
        <v>1</v>
      </c>
      <c r="F113" s="23"/>
      <c r="G113" s="28">
        <f t="shared" si="6"/>
        <v>0</v>
      </c>
      <c r="H113" s="29"/>
      <c r="I113" s="119" t="e">
        <f t="shared" si="8"/>
        <v>#DIV/0!</v>
      </c>
    </row>
    <row r="114" spans="2:9" ht="27" thickBot="1" x14ac:dyDescent="0.3">
      <c r="B114" s="115" t="s">
        <v>209</v>
      </c>
      <c r="C114" s="26" t="s">
        <v>210</v>
      </c>
      <c r="D114" s="27" t="s">
        <v>33</v>
      </c>
      <c r="E114" s="17">
        <v>2</v>
      </c>
      <c r="F114" s="23"/>
      <c r="G114" s="28">
        <f t="shared" si="6"/>
        <v>0</v>
      </c>
      <c r="H114" s="29"/>
      <c r="I114" s="119" t="e">
        <f t="shared" si="8"/>
        <v>#DIV/0!</v>
      </c>
    </row>
    <row r="115" spans="2:9" ht="13.8" thickBot="1" x14ac:dyDescent="0.3">
      <c r="B115" s="9">
        <f>+B92+1</f>
        <v>8</v>
      </c>
      <c r="C115" s="10" t="s">
        <v>211</v>
      </c>
      <c r="D115" s="11"/>
      <c r="E115" s="12"/>
      <c r="F115" s="12"/>
      <c r="G115" s="12"/>
      <c r="H115" s="13">
        <f>SUM(G116:G120)</f>
        <v>0</v>
      </c>
      <c r="I115" s="14" t="e">
        <f>+H115/$H$309</f>
        <v>#DIV/0!</v>
      </c>
    </row>
    <row r="116" spans="2:9" ht="26.4" x14ac:dyDescent="0.25">
      <c r="B116" s="115" t="s">
        <v>654</v>
      </c>
      <c r="C116" s="26" t="s">
        <v>212</v>
      </c>
      <c r="D116" s="27" t="s">
        <v>22</v>
      </c>
      <c r="E116" s="17">
        <v>8</v>
      </c>
      <c r="F116" s="23"/>
      <c r="G116" s="28">
        <f t="shared" si="6"/>
        <v>0</v>
      </c>
      <c r="H116" s="29"/>
      <c r="I116" s="119" t="e">
        <f t="shared" ref="I116:I121" si="9">+G116/$H$309</f>
        <v>#DIV/0!</v>
      </c>
    </row>
    <row r="117" spans="2:9" ht="39.6" x14ac:dyDescent="0.25">
      <c r="B117" s="115" t="s">
        <v>655</v>
      </c>
      <c r="C117" s="26" t="s">
        <v>213</v>
      </c>
      <c r="D117" s="27" t="s">
        <v>22</v>
      </c>
      <c r="E117" s="17">
        <v>15</v>
      </c>
      <c r="F117" s="23"/>
      <c r="G117" s="24">
        <f t="shared" si="6"/>
        <v>0</v>
      </c>
      <c r="H117" s="25"/>
      <c r="I117" s="114" t="e">
        <f t="shared" si="9"/>
        <v>#DIV/0!</v>
      </c>
    </row>
    <row r="118" spans="2:9" ht="39.6" x14ac:dyDescent="0.25">
      <c r="B118" s="115" t="s">
        <v>656</v>
      </c>
      <c r="C118" s="26" t="s">
        <v>214</v>
      </c>
      <c r="D118" s="27" t="s">
        <v>22</v>
      </c>
      <c r="E118" s="17">
        <v>16</v>
      </c>
      <c r="F118" s="23"/>
      <c r="G118" s="24">
        <f t="shared" si="6"/>
        <v>0</v>
      </c>
      <c r="H118" s="25"/>
      <c r="I118" s="114" t="e">
        <f t="shared" si="9"/>
        <v>#DIV/0!</v>
      </c>
    </row>
    <row r="119" spans="2:9" ht="26.4" x14ac:dyDescent="0.25">
      <c r="B119" s="115" t="s">
        <v>657</v>
      </c>
      <c r="C119" s="26" t="s">
        <v>215</v>
      </c>
      <c r="D119" s="27" t="s">
        <v>33</v>
      </c>
      <c r="E119" s="17">
        <v>5</v>
      </c>
      <c r="F119" s="23"/>
      <c r="G119" s="24">
        <f t="shared" si="6"/>
        <v>0</v>
      </c>
      <c r="H119" s="25"/>
      <c r="I119" s="114" t="e">
        <f t="shared" si="9"/>
        <v>#DIV/0!</v>
      </c>
    </row>
    <row r="120" spans="2:9" x14ac:dyDescent="0.25">
      <c r="B120" s="115" t="s">
        <v>658</v>
      </c>
      <c r="C120" s="26" t="s">
        <v>216</v>
      </c>
      <c r="D120" s="27" t="s">
        <v>19</v>
      </c>
      <c r="E120" s="17">
        <v>10</v>
      </c>
      <c r="F120" s="23"/>
      <c r="G120" s="24">
        <f t="shared" si="6"/>
        <v>0</v>
      </c>
      <c r="H120" s="25"/>
      <c r="I120" s="114" t="e">
        <f t="shared" si="9"/>
        <v>#DIV/0!</v>
      </c>
    </row>
    <row r="121" spans="2:9" ht="13.8" thickBot="1" x14ac:dyDescent="0.3">
      <c r="B121" s="115" t="s">
        <v>659</v>
      </c>
      <c r="C121" s="26" t="s">
        <v>649</v>
      </c>
      <c r="D121" s="27" t="s">
        <v>22</v>
      </c>
      <c r="E121" s="17">
        <v>15</v>
      </c>
      <c r="F121" s="23"/>
      <c r="G121" s="24">
        <f t="shared" ref="G121" si="10">E121*F121</f>
        <v>0</v>
      </c>
      <c r="H121" s="25"/>
      <c r="I121" s="114" t="e">
        <f t="shared" si="9"/>
        <v>#DIV/0!</v>
      </c>
    </row>
    <row r="122" spans="2:9" ht="13.8" thickBot="1" x14ac:dyDescent="0.3">
      <c r="B122" s="9">
        <f>+B115+1</f>
        <v>9</v>
      </c>
      <c r="C122" s="10" t="s">
        <v>217</v>
      </c>
      <c r="D122" s="11"/>
      <c r="E122" s="12"/>
      <c r="F122" s="12"/>
      <c r="G122" s="12"/>
      <c r="H122" s="13">
        <f>SUM(G123:G128)</f>
        <v>0</v>
      </c>
      <c r="I122" s="14" t="e">
        <f>+H122/$H$309</f>
        <v>#DIV/0!</v>
      </c>
    </row>
    <row r="123" spans="2:9" x14ac:dyDescent="0.25">
      <c r="B123" s="115" t="s">
        <v>218</v>
      </c>
      <c r="C123" s="26" t="s">
        <v>219</v>
      </c>
      <c r="D123" s="27" t="s">
        <v>19</v>
      </c>
      <c r="E123" s="17">
        <v>840.94999999999993</v>
      </c>
      <c r="F123" s="23"/>
      <c r="G123" s="24">
        <f t="shared" si="6"/>
        <v>0</v>
      </c>
      <c r="H123" s="25"/>
      <c r="I123" s="114" t="e">
        <f t="shared" ref="I123:I128" si="11">+G123/$H$309</f>
        <v>#DIV/0!</v>
      </c>
    </row>
    <row r="124" spans="2:9" x14ac:dyDescent="0.25">
      <c r="B124" s="115" t="s">
        <v>220</v>
      </c>
      <c r="C124" s="26" t="s">
        <v>221</v>
      </c>
      <c r="D124" s="27" t="s">
        <v>19</v>
      </c>
      <c r="E124" s="17">
        <v>814.03300000000002</v>
      </c>
      <c r="F124" s="23"/>
      <c r="G124" s="24">
        <f t="shared" si="6"/>
        <v>0</v>
      </c>
      <c r="H124" s="25"/>
      <c r="I124" s="114" t="e">
        <f t="shared" si="11"/>
        <v>#DIV/0!</v>
      </c>
    </row>
    <row r="125" spans="2:9" x14ac:dyDescent="0.25">
      <c r="B125" s="115" t="s">
        <v>222</v>
      </c>
      <c r="C125" s="26" t="s">
        <v>223</v>
      </c>
      <c r="D125" s="27" t="s">
        <v>19</v>
      </c>
      <c r="E125" s="17">
        <v>176.57999999999998</v>
      </c>
      <c r="F125" s="23"/>
      <c r="G125" s="24">
        <f t="shared" si="6"/>
        <v>0</v>
      </c>
      <c r="H125" s="25"/>
      <c r="I125" s="114" t="e">
        <f t="shared" si="11"/>
        <v>#DIV/0!</v>
      </c>
    </row>
    <row r="126" spans="2:9" x14ac:dyDescent="0.25">
      <c r="B126" s="115" t="s">
        <v>224</v>
      </c>
      <c r="C126" s="26" t="s">
        <v>225</v>
      </c>
      <c r="D126" s="27" t="s">
        <v>19</v>
      </c>
      <c r="E126" s="17">
        <v>558.57000000000005</v>
      </c>
      <c r="F126" s="23"/>
      <c r="G126" s="24">
        <f t="shared" si="6"/>
        <v>0</v>
      </c>
      <c r="H126" s="25"/>
      <c r="I126" s="114" t="e">
        <f t="shared" si="11"/>
        <v>#DIV/0!</v>
      </c>
    </row>
    <row r="127" spans="2:9" x14ac:dyDescent="0.25">
      <c r="B127" s="115" t="s">
        <v>226</v>
      </c>
      <c r="C127" s="26" t="s">
        <v>227</v>
      </c>
      <c r="D127" s="27" t="s">
        <v>19</v>
      </c>
      <c r="E127" s="17">
        <v>4.9999999999999991</v>
      </c>
      <c r="F127" s="23"/>
      <c r="G127" s="24">
        <f t="shared" si="6"/>
        <v>0</v>
      </c>
      <c r="H127" s="25"/>
      <c r="I127" s="114" t="e">
        <f t="shared" si="11"/>
        <v>#DIV/0!</v>
      </c>
    </row>
    <row r="128" spans="2:9" ht="27" thickBot="1" x14ac:dyDescent="0.3">
      <c r="B128" s="115" t="s">
        <v>228</v>
      </c>
      <c r="C128" s="26" t="s">
        <v>229</v>
      </c>
      <c r="D128" s="27" t="s">
        <v>19</v>
      </c>
      <c r="E128" s="17">
        <v>31.699999999999982</v>
      </c>
      <c r="F128" s="23"/>
      <c r="G128" s="24">
        <f t="shared" si="6"/>
        <v>0</v>
      </c>
      <c r="H128" s="25"/>
      <c r="I128" s="114" t="e">
        <f t="shared" si="11"/>
        <v>#DIV/0!</v>
      </c>
    </row>
    <row r="129" spans="2:9" ht="13.8" thickBot="1" x14ac:dyDescent="0.3">
      <c r="B129" s="9">
        <f>+B122+1</f>
        <v>10</v>
      </c>
      <c r="C129" s="10" t="s">
        <v>230</v>
      </c>
      <c r="D129" s="11"/>
      <c r="E129" s="12"/>
      <c r="F129" s="12"/>
      <c r="G129" s="12"/>
      <c r="H129" s="13">
        <f>SUM(G130:G131)</f>
        <v>0</v>
      </c>
      <c r="I129" s="14" t="e">
        <f>+H129/$H$309</f>
        <v>#DIV/0!</v>
      </c>
    </row>
    <row r="130" spans="2:9" ht="39.6" x14ac:dyDescent="0.25">
      <c r="B130" s="115" t="s">
        <v>231</v>
      </c>
      <c r="C130" s="26" t="s">
        <v>232</v>
      </c>
      <c r="D130" s="37" t="s">
        <v>19</v>
      </c>
      <c r="E130" s="38">
        <v>66</v>
      </c>
      <c r="F130" s="23"/>
      <c r="G130" s="28">
        <f t="shared" si="6"/>
        <v>0</v>
      </c>
      <c r="H130" s="29"/>
      <c r="I130" s="119" t="e">
        <f>+G130/$H$309</f>
        <v>#DIV/0!</v>
      </c>
    </row>
    <row r="131" spans="2:9" ht="27" thickBot="1" x14ac:dyDescent="0.3">
      <c r="B131" s="115" t="s">
        <v>233</v>
      </c>
      <c r="C131" s="26" t="s">
        <v>234</v>
      </c>
      <c r="D131" s="37" t="s">
        <v>22</v>
      </c>
      <c r="E131" s="17">
        <v>34</v>
      </c>
      <c r="F131" s="23"/>
      <c r="G131" s="28">
        <f t="shared" si="6"/>
        <v>0</v>
      </c>
      <c r="H131" s="29"/>
      <c r="I131" s="119" t="e">
        <f>+G131/$H$309</f>
        <v>#DIV/0!</v>
      </c>
    </row>
    <row r="132" spans="2:9" ht="13.8" thickBot="1" x14ac:dyDescent="0.3">
      <c r="B132" s="9">
        <f>+B129+1</f>
        <v>11</v>
      </c>
      <c r="C132" s="10" t="s">
        <v>235</v>
      </c>
      <c r="D132" s="11"/>
      <c r="E132" s="12"/>
      <c r="F132" s="12"/>
      <c r="G132" s="12"/>
      <c r="H132" s="13">
        <f>SUM(G133:G177)</f>
        <v>0</v>
      </c>
      <c r="I132" s="14" t="e">
        <f>+H132/$H$309</f>
        <v>#DIV/0!</v>
      </c>
    </row>
    <row r="133" spans="2:9" x14ac:dyDescent="0.25">
      <c r="B133" s="116" t="s">
        <v>236</v>
      </c>
      <c r="C133" s="30" t="s">
        <v>237</v>
      </c>
      <c r="D133" s="31"/>
      <c r="E133" s="32"/>
      <c r="F133" s="32"/>
      <c r="G133" s="32"/>
      <c r="H133" s="32"/>
      <c r="I133" s="118"/>
    </row>
    <row r="134" spans="2:9" ht="39.6" x14ac:dyDescent="0.25">
      <c r="B134" s="115" t="s">
        <v>238</v>
      </c>
      <c r="C134" s="26" t="s">
        <v>239</v>
      </c>
      <c r="D134" s="27" t="s">
        <v>19</v>
      </c>
      <c r="E134" s="17">
        <v>31.86</v>
      </c>
      <c r="F134" s="23"/>
      <c r="G134" s="28">
        <f t="shared" si="6"/>
        <v>0</v>
      </c>
      <c r="H134" s="29"/>
      <c r="I134" s="119" t="e">
        <f t="shared" ref="I134:I146" si="12">+G134/$H$309</f>
        <v>#DIV/0!</v>
      </c>
    </row>
    <row r="135" spans="2:9" x14ac:dyDescent="0.25">
      <c r="B135" s="115" t="s">
        <v>240</v>
      </c>
      <c r="C135" s="26" t="s">
        <v>241</v>
      </c>
      <c r="D135" s="27" t="s">
        <v>22</v>
      </c>
      <c r="E135" s="17">
        <v>25</v>
      </c>
      <c r="F135" s="23"/>
      <c r="G135" s="28">
        <f t="shared" si="6"/>
        <v>0</v>
      </c>
      <c r="H135" s="29"/>
      <c r="I135" s="119" t="e">
        <f t="shared" si="12"/>
        <v>#DIV/0!</v>
      </c>
    </row>
    <row r="136" spans="2:9" x14ac:dyDescent="0.25">
      <c r="B136" s="115" t="s">
        <v>242</v>
      </c>
      <c r="C136" s="26" t="s">
        <v>243</v>
      </c>
      <c r="D136" s="27" t="s">
        <v>22</v>
      </c>
      <c r="E136" s="17">
        <v>50</v>
      </c>
      <c r="F136" s="23"/>
      <c r="G136" s="28">
        <f t="shared" si="6"/>
        <v>0</v>
      </c>
      <c r="H136" s="29"/>
      <c r="I136" s="119" t="e">
        <f t="shared" si="12"/>
        <v>#DIV/0!</v>
      </c>
    </row>
    <row r="137" spans="2:9" ht="26.4" x14ac:dyDescent="0.25">
      <c r="B137" s="115" t="s">
        <v>244</v>
      </c>
      <c r="C137" s="26" t="s">
        <v>245</v>
      </c>
      <c r="D137" s="27" t="s">
        <v>33</v>
      </c>
      <c r="E137" s="17">
        <v>5</v>
      </c>
      <c r="F137" s="23"/>
      <c r="G137" s="28">
        <f t="shared" si="6"/>
        <v>0</v>
      </c>
      <c r="H137" s="29"/>
      <c r="I137" s="119" t="e">
        <f t="shared" si="12"/>
        <v>#DIV/0!</v>
      </c>
    </row>
    <row r="138" spans="2:9" ht="52.8" x14ac:dyDescent="0.25">
      <c r="B138" s="115" t="s">
        <v>246</v>
      </c>
      <c r="C138" s="26" t="s">
        <v>247</v>
      </c>
      <c r="D138" s="27" t="s">
        <v>19</v>
      </c>
      <c r="E138" s="17">
        <v>31.86</v>
      </c>
      <c r="F138" s="23"/>
      <c r="G138" s="28">
        <f t="shared" si="6"/>
        <v>0</v>
      </c>
      <c r="H138" s="29"/>
      <c r="I138" s="119" t="e">
        <f t="shared" si="12"/>
        <v>#DIV/0!</v>
      </c>
    </row>
    <row r="139" spans="2:9" x14ac:dyDescent="0.25">
      <c r="B139" s="115" t="s">
        <v>248</v>
      </c>
      <c r="C139" s="26" t="s">
        <v>249</v>
      </c>
      <c r="D139" s="27" t="s">
        <v>22</v>
      </c>
      <c r="E139" s="17">
        <v>25</v>
      </c>
      <c r="F139" s="23"/>
      <c r="G139" s="28">
        <f t="shared" si="6"/>
        <v>0</v>
      </c>
      <c r="H139" s="29"/>
      <c r="I139" s="119" t="e">
        <f t="shared" si="12"/>
        <v>#DIV/0!</v>
      </c>
    </row>
    <row r="140" spans="2:9" x14ac:dyDescent="0.25">
      <c r="B140" s="115" t="s">
        <v>250</v>
      </c>
      <c r="C140" s="26" t="s">
        <v>251</v>
      </c>
      <c r="D140" s="27" t="s">
        <v>22</v>
      </c>
      <c r="E140" s="17">
        <v>36</v>
      </c>
      <c r="F140" s="23"/>
      <c r="G140" s="28">
        <f t="shared" si="6"/>
        <v>0</v>
      </c>
      <c r="H140" s="29"/>
      <c r="I140" s="119" t="e">
        <f t="shared" si="12"/>
        <v>#DIV/0!</v>
      </c>
    </row>
    <row r="141" spans="2:9" ht="26.4" x14ac:dyDescent="0.25">
      <c r="B141" s="115" t="s">
        <v>252</v>
      </c>
      <c r="C141" s="26" t="s">
        <v>253</v>
      </c>
      <c r="D141" s="34" t="s">
        <v>33</v>
      </c>
      <c r="E141" s="17">
        <v>2</v>
      </c>
      <c r="F141" s="23"/>
      <c r="G141" s="28">
        <f t="shared" si="6"/>
        <v>0</v>
      </c>
      <c r="H141" s="29"/>
      <c r="I141" s="119" t="e">
        <f t="shared" si="12"/>
        <v>#DIV/0!</v>
      </c>
    </row>
    <row r="142" spans="2:9" x14ac:dyDescent="0.25">
      <c r="B142" s="115" t="s">
        <v>254</v>
      </c>
      <c r="C142" s="26" t="s">
        <v>255</v>
      </c>
      <c r="D142" s="27" t="s">
        <v>33</v>
      </c>
      <c r="E142" s="17">
        <v>2</v>
      </c>
      <c r="F142" s="23"/>
      <c r="G142" s="28">
        <f t="shared" si="6"/>
        <v>0</v>
      </c>
      <c r="H142" s="29"/>
      <c r="I142" s="119" t="e">
        <f t="shared" si="12"/>
        <v>#DIV/0!</v>
      </c>
    </row>
    <row r="143" spans="2:9" x14ac:dyDescent="0.25">
      <c r="B143" s="115" t="s">
        <v>256</v>
      </c>
      <c r="C143" s="26" t="s">
        <v>257</v>
      </c>
      <c r="D143" s="27" t="s">
        <v>33</v>
      </c>
      <c r="E143" s="17">
        <v>6</v>
      </c>
      <c r="F143" s="23"/>
      <c r="G143" s="28">
        <f t="shared" si="6"/>
        <v>0</v>
      </c>
      <c r="H143" s="29"/>
      <c r="I143" s="119" t="e">
        <f t="shared" si="12"/>
        <v>#DIV/0!</v>
      </c>
    </row>
    <row r="144" spans="2:9" x14ac:dyDescent="0.25">
      <c r="B144" s="115" t="s">
        <v>258</v>
      </c>
      <c r="C144" s="26" t="s">
        <v>259</v>
      </c>
      <c r="D144" s="27" t="s">
        <v>33</v>
      </c>
      <c r="E144" s="17">
        <v>13</v>
      </c>
      <c r="F144" s="23"/>
      <c r="G144" s="28">
        <f t="shared" si="6"/>
        <v>0</v>
      </c>
      <c r="H144" s="29"/>
      <c r="I144" s="119" t="e">
        <f t="shared" si="12"/>
        <v>#DIV/0!</v>
      </c>
    </row>
    <row r="145" spans="2:9" x14ac:dyDescent="0.25">
      <c r="B145" s="115" t="s">
        <v>260</v>
      </c>
      <c r="C145" s="26" t="s">
        <v>261</v>
      </c>
      <c r="D145" s="27" t="s">
        <v>33</v>
      </c>
      <c r="E145" s="17">
        <v>1</v>
      </c>
      <c r="F145" s="23"/>
      <c r="G145" s="28">
        <f t="shared" ref="G145:G209" si="13">E145*F145</f>
        <v>0</v>
      </c>
      <c r="H145" s="29"/>
      <c r="I145" s="119" t="e">
        <f t="shared" si="12"/>
        <v>#DIV/0!</v>
      </c>
    </row>
    <row r="146" spans="2:9" ht="26.4" x14ac:dyDescent="0.25">
      <c r="B146" s="115" t="s">
        <v>260</v>
      </c>
      <c r="C146" s="26" t="s">
        <v>660</v>
      </c>
      <c r="D146" s="27" t="s">
        <v>33</v>
      </c>
      <c r="E146" s="17">
        <v>2</v>
      </c>
      <c r="F146" s="23"/>
      <c r="G146" s="24">
        <f t="shared" ref="G146" si="14">E146*F146</f>
        <v>0</v>
      </c>
      <c r="H146" s="25"/>
      <c r="I146" s="114" t="e">
        <f t="shared" si="12"/>
        <v>#DIV/0!</v>
      </c>
    </row>
    <row r="147" spans="2:9" x14ac:dyDescent="0.25">
      <c r="B147" s="116" t="s">
        <v>262</v>
      </c>
      <c r="C147" s="30" t="s">
        <v>263</v>
      </c>
      <c r="D147" s="31"/>
      <c r="E147" s="32"/>
      <c r="F147" s="32"/>
      <c r="G147" s="32"/>
      <c r="H147" s="32"/>
      <c r="I147" s="118"/>
    </row>
    <row r="148" spans="2:9" x14ac:dyDescent="0.25">
      <c r="B148" s="115" t="s">
        <v>264</v>
      </c>
      <c r="C148" s="26" t="s">
        <v>265</v>
      </c>
      <c r="D148" s="27" t="s">
        <v>33</v>
      </c>
      <c r="E148" s="17">
        <v>25</v>
      </c>
      <c r="F148" s="23"/>
      <c r="G148" s="28">
        <f t="shared" si="13"/>
        <v>0</v>
      </c>
      <c r="H148" s="29"/>
      <c r="I148" s="119" t="e">
        <f t="shared" ref="I148:I156" si="15">+G148/$H$309</f>
        <v>#DIV/0!</v>
      </c>
    </row>
    <row r="149" spans="2:9" x14ac:dyDescent="0.25">
      <c r="B149" s="115" t="s">
        <v>266</v>
      </c>
      <c r="C149" s="26" t="s">
        <v>267</v>
      </c>
      <c r="D149" s="27" t="s">
        <v>22</v>
      </c>
      <c r="E149" s="17">
        <v>44</v>
      </c>
      <c r="F149" s="23"/>
      <c r="G149" s="28">
        <f t="shared" si="13"/>
        <v>0</v>
      </c>
      <c r="H149" s="29"/>
      <c r="I149" s="119" t="e">
        <f t="shared" si="15"/>
        <v>#DIV/0!</v>
      </c>
    </row>
    <row r="150" spans="2:9" x14ac:dyDescent="0.25">
      <c r="B150" s="115" t="s">
        <v>268</v>
      </c>
      <c r="C150" s="26" t="s">
        <v>269</v>
      </c>
      <c r="D150" s="27" t="s">
        <v>22</v>
      </c>
      <c r="E150" s="17">
        <v>153</v>
      </c>
      <c r="F150" s="23"/>
      <c r="G150" s="28">
        <f t="shared" si="13"/>
        <v>0</v>
      </c>
      <c r="H150" s="29"/>
      <c r="I150" s="119" t="e">
        <f t="shared" si="15"/>
        <v>#DIV/0!</v>
      </c>
    </row>
    <row r="151" spans="2:9" x14ac:dyDescent="0.25">
      <c r="B151" s="115" t="s">
        <v>270</v>
      </c>
      <c r="C151" s="26" t="s">
        <v>271</v>
      </c>
      <c r="D151" s="27" t="s">
        <v>33</v>
      </c>
      <c r="E151" s="17">
        <v>14</v>
      </c>
      <c r="F151" s="23"/>
      <c r="G151" s="28">
        <f t="shared" si="13"/>
        <v>0</v>
      </c>
      <c r="H151" s="29"/>
      <c r="I151" s="119" t="e">
        <f t="shared" si="15"/>
        <v>#DIV/0!</v>
      </c>
    </row>
    <row r="152" spans="2:9" x14ac:dyDescent="0.25">
      <c r="B152" s="115" t="s">
        <v>272</v>
      </c>
      <c r="C152" s="26" t="s">
        <v>273</v>
      </c>
      <c r="D152" s="27" t="s">
        <v>33</v>
      </c>
      <c r="E152" s="17">
        <v>42</v>
      </c>
      <c r="F152" s="23"/>
      <c r="G152" s="28">
        <f t="shared" si="13"/>
        <v>0</v>
      </c>
      <c r="H152" s="29"/>
      <c r="I152" s="119" t="e">
        <f t="shared" si="15"/>
        <v>#DIV/0!</v>
      </c>
    </row>
    <row r="153" spans="2:9" x14ac:dyDescent="0.25">
      <c r="B153" s="115" t="s">
        <v>274</v>
      </c>
      <c r="C153" s="26" t="s">
        <v>275</v>
      </c>
      <c r="D153" s="27" t="s">
        <v>33</v>
      </c>
      <c r="E153" s="17">
        <v>20</v>
      </c>
      <c r="F153" s="23"/>
      <c r="G153" s="28">
        <f t="shared" si="13"/>
        <v>0</v>
      </c>
      <c r="H153" s="29"/>
      <c r="I153" s="119" t="e">
        <f t="shared" si="15"/>
        <v>#DIV/0!</v>
      </c>
    </row>
    <row r="154" spans="2:9" x14ac:dyDescent="0.25">
      <c r="B154" s="115" t="s">
        <v>276</v>
      </c>
      <c r="C154" s="26" t="s">
        <v>277</v>
      </c>
      <c r="D154" s="27" t="s">
        <v>22</v>
      </c>
      <c r="E154" s="17">
        <v>35</v>
      </c>
      <c r="F154" s="23"/>
      <c r="G154" s="28">
        <f t="shared" si="13"/>
        <v>0</v>
      </c>
      <c r="H154" s="29"/>
      <c r="I154" s="119" t="e">
        <f t="shared" si="15"/>
        <v>#DIV/0!</v>
      </c>
    </row>
    <row r="155" spans="2:9" ht="26.4" x14ac:dyDescent="0.25">
      <c r="B155" s="115" t="s">
        <v>278</v>
      </c>
      <c r="C155" s="26" t="s">
        <v>279</v>
      </c>
      <c r="D155" s="27" t="s">
        <v>33</v>
      </c>
      <c r="E155" s="17">
        <v>4</v>
      </c>
      <c r="F155" s="23"/>
      <c r="G155" s="28">
        <f t="shared" si="13"/>
        <v>0</v>
      </c>
      <c r="H155" s="29"/>
      <c r="I155" s="119" t="e">
        <f t="shared" si="15"/>
        <v>#DIV/0!</v>
      </c>
    </row>
    <row r="156" spans="2:9" ht="26.4" x14ac:dyDescent="0.25">
      <c r="B156" s="115" t="s">
        <v>280</v>
      </c>
      <c r="C156" s="26" t="s">
        <v>281</v>
      </c>
      <c r="D156" s="27" t="s">
        <v>33</v>
      </c>
      <c r="E156" s="17">
        <v>1</v>
      </c>
      <c r="F156" s="23"/>
      <c r="G156" s="28">
        <f t="shared" si="13"/>
        <v>0</v>
      </c>
      <c r="H156" s="29"/>
      <c r="I156" s="119" t="e">
        <f t="shared" si="15"/>
        <v>#DIV/0!</v>
      </c>
    </row>
    <row r="157" spans="2:9" x14ac:dyDescent="0.25">
      <c r="B157" s="116" t="s">
        <v>282</v>
      </c>
      <c r="C157" s="30" t="s">
        <v>283</v>
      </c>
      <c r="D157" s="31"/>
      <c r="E157" s="32"/>
      <c r="F157" s="32"/>
      <c r="G157" s="32"/>
      <c r="H157" s="32"/>
      <c r="I157" s="118"/>
    </row>
    <row r="158" spans="2:9" ht="26.4" x14ac:dyDescent="0.25">
      <c r="B158" s="115" t="s">
        <v>284</v>
      </c>
      <c r="C158" s="26" t="s">
        <v>285</v>
      </c>
      <c r="D158" s="27" t="s">
        <v>33</v>
      </c>
      <c r="E158" s="17">
        <v>3</v>
      </c>
      <c r="F158" s="23"/>
      <c r="G158" s="28">
        <f t="shared" si="13"/>
        <v>0</v>
      </c>
      <c r="H158" s="29"/>
      <c r="I158" s="119" t="e">
        <f>+G158/$H$309</f>
        <v>#DIV/0!</v>
      </c>
    </row>
    <row r="159" spans="2:9" x14ac:dyDescent="0.25">
      <c r="B159" s="115" t="s">
        <v>286</v>
      </c>
      <c r="C159" s="26" t="s">
        <v>287</v>
      </c>
      <c r="D159" s="27" t="s">
        <v>33</v>
      </c>
      <c r="E159" s="17">
        <v>2</v>
      </c>
      <c r="F159" s="23"/>
      <c r="G159" s="28">
        <f t="shared" si="13"/>
        <v>0</v>
      </c>
      <c r="H159" s="29"/>
      <c r="I159" s="119" t="e">
        <f>+G159/$H$309</f>
        <v>#DIV/0!</v>
      </c>
    </row>
    <row r="160" spans="2:9" ht="26.4" x14ac:dyDescent="0.25">
      <c r="B160" s="115" t="s">
        <v>288</v>
      </c>
      <c r="C160" s="26" t="s">
        <v>289</v>
      </c>
      <c r="D160" s="27" t="s">
        <v>33</v>
      </c>
      <c r="E160" s="17">
        <v>1</v>
      </c>
      <c r="F160" s="23"/>
      <c r="G160" s="28">
        <f t="shared" si="13"/>
        <v>0</v>
      </c>
      <c r="H160" s="29"/>
      <c r="I160" s="119" t="e">
        <f>+G160/$H$309</f>
        <v>#DIV/0!</v>
      </c>
    </row>
    <row r="161" spans="2:9" x14ac:dyDescent="0.25">
      <c r="B161" s="115" t="s">
        <v>290</v>
      </c>
      <c r="C161" s="26" t="s">
        <v>291</v>
      </c>
      <c r="D161" s="27" t="s">
        <v>33</v>
      </c>
      <c r="E161" s="17">
        <v>1</v>
      </c>
      <c r="F161" s="23"/>
      <c r="G161" s="28">
        <f t="shared" si="13"/>
        <v>0</v>
      </c>
      <c r="H161" s="29"/>
      <c r="I161" s="119" t="e">
        <f>+G161/$H$309</f>
        <v>#DIV/0!</v>
      </c>
    </row>
    <row r="162" spans="2:9" ht="26.4" x14ac:dyDescent="0.25">
      <c r="B162" s="115" t="s">
        <v>292</v>
      </c>
      <c r="C162" s="26" t="s">
        <v>293</v>
      </c>
      <c r="D162" s="27" t="s">
        <v>33</v>
      </c>
      <c r="E162" s="17">
        <v>2</v>
      </c>
      <c r="F162" s="23"/>
      <c r="G162" s="28">
        <f t="shared" si="13"/>
        <v>0</v>
      </c>
      <c r="H162" s="29"/>
      <c r="I162" s="119" t="e">
        <f>+G162/$H$309</f>
        <v>#DIV/0!</v>
      </c>
    </row>
    <row r="163" spans="2:9" x14ac:dyDescent="0.25">
      <c r="B163" s="116" t="s">
        <v>294</v>
      </c>
      <c r="C163" s="30" t="s">
        <v>295</v>
      </c>
      <c r="D163" s="31"/>
      <c r="E163" s="32"/>
      <c r="F163" s="32"/>
      <c r="G163" s="32"/>
      <c r="H163" s="32"/>
      <c r="I163" s="118"/>
    </row>
    <row r="164" spans="2:9" x14ac:dyDescent="0.25">
      <c r="B164" s="115" t="s">
        <v>296</v>
      </c>
      <c r="C164" s="26" t="s">
        <v>297</v>
      </c>
      <c r="D164" s="27" t="s">
        <v>33</v>
      </c>
      <c r="E164" s="17">
        <v>3</v>
      </c>
      <c r="F164" s="23"/>
      <c r="G164" s="28">
        <f t="shared" si="13"/>
        <v>0</v>
      </c>
      <c r="H164" s="29"/>
      <c r="I164" s="119" t="e">
        <f>+G164/$H$309</f>
        <v>#DIV/0!</v>
      </c>
    </row>
    <row r="165" spans="2:9" x14ac:dyDescent="0.25">
      <c r="B165" s="115" t="s">
        <v>298</v>
      </c>
      <c r="C165" s="26" t="s">
        <v>299</v>
      </c>
      <c r="D165" s="27" t="s">
        <v>33</v>
      </c>
      <c r="E165" s="17">
        <v>2</v>
      </c>
      <c r="F165" s="23"/>
      <c r="G165" s="28">
        <f t="shared" si="13"/>
        <v>0</v>
      </c>
      <c r="H165" s="29"/>
      <c r="I165" s="119" t="e">
        <f>+G165/$H$309</f>
        <v>#DIV/0!</v>
      </c>
    </row>
    <row r="166" spans="2:9" x14ac:dyDescent="0.25">
      <c r="B166" s="115" t="s">
        <v>300</v>
      </c>
      <c r="C166" s="26" t="s">
        <v>301</v>
      </c>
      <c r="D166" s="27" t="s">
        <v>33</v>
      </c>
      <c r="E166" s="17">
        <v>1</v>
      </c>
      <c r="F166" s="23"/>
      <c r="G166" s="28">
        <f t="shared" si="13"/>
        <v>0</v>
      </c>
      <c r="H166" s="29"/>
      <c r="I166" s="119" t="e">
        <f>+G166/$H$309</f>
        <v>#DIV/0!</v>
      </c>
    </row>
    <row r="167" spans="2:9" x14ac:dyDescent="0.25">
      <c r="B167" s="115" t="s">
        <v>302</v>
      </c>
      <c r="C167" s="26" t="s">
        <v>303</v>
      </c>
      <c r="D167" s="27" t="s">
        <v>33</v>
      </c>
      <c r="E167" s="17">
        <v>2</v>
      </c>
      <c r="F167" s="23"/>
      <c r="G167" s="28">
        <f t="shared" si="13"/>
        <v>0</v>
      </c>
      <c r="H167" s="29"/>
      <c r="I167" s="119" t="e">
        <f>+G167/$H$309</f>
        <v>#DIV/0!</v>
      </c>
    </row>
    <row r="168" spans="2:9" x14ac:dyDescent="0.25">
      <c r="B168" s="115" t="s">
        <v>304</v>
      </c>
      <c r="C168" s="26" t="s">
        <v>305</v>
      </c>
      <c r="D168" s="27" t="s">
        <v>33</v>
      </c>
      <c r="E168" s="17">
        <v>4</v>
      </c>
      <c r="F168" s="23"/>
      <c r="G168" s="28">
        <f t="shared" si="13"/>
        <v>0</v>
      </c>
      <c r="H168" s="29"/>
      <c r="I168" s="119" t="e">
        <f>+G168/$H$309</f>
        <v>#DIV/0!</v>
      </c>
    </row>
    <row r="169" spans="2:9" x14ac:dyDescent="0.25">
      <c r="B169" s="116" t="s">
        <v>306</v>
      </c>
      <c r="C169" s="30" t="s">
        <v>307</v>
      </c>
      <c r="D169" s="31"/>
      <c r="E169" s="32"/>
      <c r="F169" s="32"/>
      <c r="G169" s="32"/>
      <c r="H169" s="32"/>
      <c r="I169" s="118"/>
    </row>
    <row r="170" spans="2:9" x14ac:dyDescent="0.25">
      <c r="B170" s="115" t="s">
        <v>308</v>
      </c>
      <c r="C170" s="26" t="s">
        <v>309</v>
      </c>
      <c r="D170" s="27" t="s">
        <v>33</v>
      </c>
      <c r="E170" s="17">
        <v>1</v>
      </c>
      <c r="F170" s="23"/>
      <c r="G170" s="28">
        <f t="shared" si="13"/>
        <v>0</v>
      </c>
      <c r="H170" s="29"/>
      <c r="I170" s="119" t="e">
        <f t="shared" ref="I170:I177" si="16">+G170/$H$309</f>
        <v>#DIV/0!</v>
      </c>
    </row>
    <row r="171" spans="2:9" ht="26.4" x14ac:dyDescent="0.25">
      <c r="B171" s="115" t="s">
        <v>310</v>
      </c>
      <c r="C171" s="26" t="s">
        <v>311</v>
      </c>
      <c r="D171" s="27" t="s">
        <v>33</v>
      </c>
      <c r="E171" s="17">
        <v>1</v>
      </c>
      <c r="F171" s="23"/>
      <c r="G171" s="28">
        <f t="shared" si="13"/>
        <v>0</v>
      </c>
      <c r="H171" s="29"/>
      <c r="I171" s="119" t="e">
        <f t="shared" si="16"/>
        <v>#DIV/0!</v>
      </c>
    </row>
    <row r="172" spans="2:9" x14ac:dyDescent="0.25">
      <c r="B172" s="115" t="s">
        <v>312</v>
      </c>
      <c r="C172" s="26" t="s">
        <v>313</v>
      </c>
      <c r="D172" s="27" t="s">
        <v>33</v>
      </c>
      <c r="E172" s="17">
        <v>3</v>
      </c>
      <c r="F172" s="23"/>
      <c r="G172" s="28">
        <f t="shared" si="13"/>
        <v>0</v>
      </c>
      <c r="H172" s="29"/>
      <c r="I172" s="119" t="e">
        <f t="shared" si="16"/>
        <v>#DIV/0!</v>
      </c>
    </row>
    <row r="173" spans="2:9" x14ac:dyDescent="0.25">
      <c r="B173" s="115" t="s">
        <v>314</v>
      </c>
      <c r="C173" s="26" t="s">
        <v>315</v>
      </c>
      <c r="D173" s="27" t="s">
        <v>33</v>
      </c>
      <c r="E173" s="17">
        <v>4</v>
      </c>
      <c r="F173" s="23"/>
      <c r="G173" s="28">
        <f t="shared" si="13"/>
        <v>0</v>
      </c>
      <c r="H173" s="29"/>
      <c r="I173" s="119" t="e">
        <f t="shared" si="16"/>
        <v>#DIV/0!</v>
      </c>
    </row>
    <row r="174" spans="2:9" x14ac:dyDescent="0.25">
      <c r="B174" s="115" t="s">
        <v>316</v>
      </c>
      <c r="C174" s="26" t="s">
        <v>317</v>
      </c>
      <c r="D174" s="27" t="s">
        <v>33</v>
      </c>
      <c r="E174" s="17">
        <v>4</v>
      </c>
      <c r="F174" s="23"/>
      <c r="G174" s="28">
        <f t="shared" si="13"/>
        <v>0</v>
      </c>
      <c r="H174" s="29"/>
      <c r="I174" s="119" t="e">
        <f t="shared" si="16"/>
        <v>#DIV/0!</v>
      </c>
    </row>
    <row r="175" spans="2:9" x14ac:dyDescent="0.25">
      <c r="B175" s="115" t="s">
        <v>318</v>
      </c>
      <c r="C175" s="26" t="s">
        <v>319</v>
      </c>
      <c r="D175" s="27" t="s">
        <v>33</v>
      </c>
      <c r="E175" s="17">
        <v>4</v>
      </c>
      <c r="F175" s="23"/>
      <c r="G175" s="28">
        <f t="shared" si="13"/>
        <v>0</v>
      </c>
      <c r="H175" s="29"/>
      <c r="I175" s="119" t="e">
        <f t="shared" si="16"/>
        <v>#DIV/0!</v>
      </c>
    </row>
    <row r="176" spans="2:9" x14ac:dyDescent="0.25">
      <c r="B176" s="115" t="s">
        <v>320</v>
      </c>
      <c r="C176" s="26" t="s">
        <v>321</v>
      </c>
      <c r="D176" s="27" t="s">
        <v>33</v>
      </c>
      <c r="E176" s="17">
        <v>1</v>
      </c>
      <c r="F176" s="23"/>
      <c r="G176" s="28">
        <f t="shared" si="13"/>
        <v>0</v>
      </c>
      <c r="H176" s="29"/>
      <c r="I176" s="119" t="e">
        <f t="shared" si="16"/>
        <v>#DIV/0!</v>
      </c>
    </row>
    <row r="177" spans="2:9" ht="13.8" thickBot="1" x14ac:dyDescent="0.3">
      <c r="B177" s="115" t="s">
        <v>322</v>
      </c>
      <c r="C177" s="26" t="s">
        <v>323</v>
      </c>
      <c r="D177" s="27" t="s">
        <v>33</v>
      </c>
      <c r="E177" s="17">
        <v>5</v>
      </c>
      <c r="F177" s="23"/>
      <c r="G177" s="28">
        <f t="shared" si="13"/>
        <v>0</v>
      </c>
      <c r="H177" s="29"/>
      <c r="I177" s="119" t="e">
        <f t="shared" si="16"/>
        <v>#DIV/0!</v>
      </c>
    </row>
    <row r="178" spans="2:9" ht="13.8" thickBot="1" x14ac:dyDescent="0.3">
      <c r="B178" s="9">
        <f>+B132+1</f>
        <v>12</v>
      </c>
      <c r="C178" s="10" t="s">
        <v>324</v>
      </c>
      <c r="D178" s="11"/>
      <c r="E178" s="12"/>
      <c r="F178" s="12"/>
      <c r="G178" s="12"/>
      <c r="H178" s="13">
        <f>SUM(G179:G229)</f>
        <v>0</v>
      </c>
      <c r="I178" s="14" t="e">
        <f>+H178/$H$309</f>
        <v>#DIV/0!</v>
      </c>
    </row>
    <row r="179" spans="2:9" x14ac:dyDescent="0.25">
      <c r="B179" s="116" t="s">
        <v>325</v>
      </c>
      <c r="C179" s="31" t="s">
        <v>326</v>
      </c>
      <c r="D179" s="31"/>
      <c r="E179" s="32"/>
      <c r="F179" s="32"/>
      <c r="G179" s="32"/>
      <c r="H179" s="32"/>
      <c r="I179" s="118"/>
    </row>
    <row r="180" spans="2:9" x14ac:dyDescent="0.25">
      <c r="B180" s="115" t="s">
        <v>327</v>
      </c>
      <c r="C180" s="26" t="s">
        <v>328</v>
      </c>
      <c r="D180" s="27" t="s">
        <v>33</v>
      </c>
      <c r="E180" s="17">
        <v>1</v>
      </c>
      <c r="F180" s="23"/>
      <c r="G180" s="28">
        <f t="shared" si="13"/>
        <v>0</v>
      </c>
      <c r="H180" s="29"/>
      <c r="I180" s="119" t="e">
        <f t="shared" ref="I180:I214" si="17">+G180/$H$309</f>
        <v>#DIV/0!</v>
      </c>
    </row>
    <row r="181" spans="2:9" x14ac:dyDescent="0.25">
      <c r="B181" s="115" t="s">
        <v>329</v>
      </c>
      <c r="C181" s="26" t="s">
        <v>330</v>
      </c>
      <c r="D181" s="27" t="s">
        <v>33</v>
      </c>
      <c r="E181" s="17">
        <v>1</v>
      </c>
      <c r="F181" s="23"/>
      <c r="G181" s="28">
        <f t="shared" si="13"/>
        <v>0</v>
      </c>
      <c r="H181" s="29"/>
      <c r="I181" s="119" t="e">
        <f t="shared" si="17"/>
        <v>#DIV/0!</v>
      </c>
    </row>
    <row r="182" spans="2:9" x14ac:dyDescent="0.25">
      <c r="B182" s="115" t="s">
        <v>331</v>
      </c>
      <c r="C182" s="26" t="s">
        <v>332</v>
      </c>
      <c r="D182" s="27" t="s">
        <v>33</v>
      </c>
      <c r="E182" s="17">
        <v>1</v>
      </c>
      <c r="F182" s="23"/>
      <c r="G182" s="28">
        <f t="shared" si="13"/>
        <v>0</v>
      </c>
      <c r="H182" s="29"/>
      <c r="I182" s="119" t="e">
        <f t="shared" si="17"/>
        <v>#DIV/0!</v>
      </c>
    </row>
    <row r="183" spans="2:9" ht="26.4" x14ac:dyDescent="0.25">
      <c r="B183" s="115" t="s">
        <v>333</v>
      </c>
      <c r="C183" s="26" t="s">
        <v>334</v>
      </c>
      <c r="D183" s="27" t="s">
        <v>33</v>
      </c>
      <c r="E183" s="17">
        <v>1</v>
      </c>
      <c r="F183" s="23"/>
      <c r="G183" s="28">
        <f t="shared" si="13"/>
        <v>0</v>
      </c>
      <c r="H183" s="29"/>
      <c r="I183" s="119" t="e">
        <f t="shared" si="17"/>
        <v>#DIV/0!</v>
      </c>
    </row>
    <row r="184" spans="2:9" x14ac:dyDescent="0.25">
      <c r="B184" s="115" t="s">
        <v>335</v>
      </c>
      <c r="C184" s="26" t="s">
        <v>336</v>
      </c>
      <c r="D184" s="27" t="s">
        <v>33</v>
      </c>
      <c r="E184" s="17">
        <v>1</v>
      </c>
      <c r="F184" s="23"/>
      <c r="G184" s="28">
        <f t="shared" si="13"/>
        <v>0</v>
      </c>
      <c r="H184" s="29"/>
      <c r="I184" s="119" t="e">
        <f t="shared" si="17"/>
        <v>#DIV/0!</v>
      </c>
    </row>
    <row r="185" spans="2:9" x14ac:dyDescent="0.25">
      <c r="B185" s="115" t="s">
        <v>337</v>
      </c>
      <c r="C185" s="26" t="s">
        <v>338</v>
      </c>
      <c r="D185" s="27" t="s">
        <v>33</v>
      </c>
      <c r="E185" s="17">
        <v>1</v>
      </c>
      <c r="F185" s="23"/>
      <c r="G185" s="28">
        <f t="shared" si="13"/>
        <v>0</v>
      </c>
      <c r="H185" s="29"/>
      <c r="I185" s="119" t="e">
        <f t="shared" si="17"/>
        <v>#DIV/0!</v>
      </c>
    </row>
    <row r="186" spans="2:9" x14ac:dyDescent="0.25">
      <c r="B186" s="115" t="s">
        <v>339</v>
      </c>
      <c r="C186" s="26" t="s">
        <v>340</v>
      </c>
      <c r="D186" s="27" t="s">
        <v>33</v>
      </c>
      <c r="E186" s="17">
        <v>1</v>
      </c>
      <c r="F186" s="23"/>
      <c r="G186" s="28">
        <f t="shared" si="13"/>
        <v>0</v>
      </c>
      <c r="H186" s="29"/>
      <c r="I186" s="119" t="e">
        <f t="shared" si="17"/>
        <v>#DIV/0!</v>
      </c>
    </row>
    <row r="187" spans="2:9" x14ac:dyDescent="0.25">
      <c r="B187" s="115" t="s">
        <v>341</v>
      </c>
      <c r="C187" s="26" t="s">
        <v>342</v>
      </c>
      <c r="D187" s="27" t="s">
        <v>33</v>
      </c>
      <c r="E187" s="17">
        <v>1</v>
      </c>
      <c r="F187" s="23"/>
      <c r="G187" s="28">
        <f t="shared" si="13"/>
        <v>0</v>
      </c>
      <c r="H187" s="29"/>
      <c r="I187" s="119" t="e">
        <f t="shared" si="17"/>
        <v>#DIV/0!</v>
      </c>
    </row>
    <row r="188" spans="2:9" x14ac:dyDescent="0.25">
      <c r="B188" s="115" t="s">
        <v>343</v>
      </c>
      <c r="C188" s="26" t="s">
        <v>344</v>
      </c>
      <c r="D188" s="27" t="s">
        <v>33</v>
      </c>
      <c r="E188" s="17">
        <v>1</v>
      </c>
      <c r="F188" s="23"/>
      <c r="G188" s="28">
        <f t="shared" si="13"/>
        <v>0</v>
      </c>
      <c r="H188" s="29"/>
      <c r="I188" s="119" t="e">
        <f t="shared" si="17"/>
        <v>#DIV/0!</v>
      </c>
    </row>
    <row r="189" spans="2:9" x14ac:dyDescent="0.25">
      <c r="B189" s="115" t="s">
        <v>345</v>
      </c>
      <c r="C189" s="26" t="s">
        <v>346</v>
      </c>
      <c r="D189" s="27" t="s">
        <v>33</v>
      </c>
      <c r="E189" s="17">
        <v>1</v>
      </c>
      <c r="F189" s="23"/>
      <c r="G189" s="28">
        <f t="shared" si="13"/>
        <v>0</v>
      </c>
      <c r="H189" s="29"/>
      <c r="I189" s="119" t="e">
        <f t="shared" si="17"/>
        <v>#DIV/0!</v>
      </c>
    </row>
    <row r="190" spans="2:9" x14ac:dyDescent="0.25">
      <c r="B190" s="115" t="s">
        <v>347</v>
      </c>
      <c r="C190" s="26" t="s">
        <v>348</v>
      </c>
      <c r="D190" s="27" t="s">
        <v>22</v>
      </c>
      <c r="E190" s="17">
        <v>30</v>
      </c>
      <c r="F190" s="23"/>
      <c r="G190" s="28">
        <f t="shared" si="13"/>
        <v>0</v>
      </c>
      <c r="H190" s="29"/>
      <c r="I190" s="119" t="e">
        <f t="shared" si="17"/>
        <v>#DIV/0!</v>
      </c>
    </row>
    <row r="191" spans="2:9" x14ac:dyDescent="0.25">
      <c r="B191" s="115" t="s">
        <v>349</v>
      </c>
      <c r="C191" s="26" t="s">
        <v>350</v>
      </c>
      <c r="D191" s="27" t="s">
        <v>33</v>
      </c>
      <c r="E191" s="17">
        <v>2</v>
      </c>
      <c r="F191" s="23"/>
      <c r="G191" s="28">
        <f t="shared" si="13"/>
        <v>0</v>
      </c>
      <c r="H191" s="29"/>
      <c r="I191" s="119" t="e">
        <f t="shared" si="17"/>
        <v>#DIV/0!</v>
      </c>
    </row>
    <row r="192" spans="2:9" ht="26.4" x14ac:dyDescent="0.25">
      <c r="B192" s="115" t="s">
        <v>351</v>
      </c>
      <c r="C192" s="26" t="s">
        <v>352</v>
      </c>
      <c r="D192" s="27" t="s">
        <v>33</v>
      </c>
      <c r="E192" s="17">
        <v>1</v>
      </c>
      <c r="F192" s="23"/>
      <c r="G192" s="28">
        <f t="shared" si="13"/>
        <v>0</v>
      </c>
      <c r="H192" s="29"/>
      <c r="I192" s="119" t="e">
        <f t="shared" si="17"/>
        <v>#DIV/0!</v>
      </c>
    </row>
    <row r="193" spans="2:9" x14ac:dyDescent="0.25">
      <c r="B193" s="115" t="s">
        <v>353</v>
      </c>
      <c r="C193" s="26" t="s">
        <v>354</v>
      </c>
      <c r="D193" s="27" t="s">
        <v>22</v>
      </c>
      <c r="E193" s="17">
        <v>55</v>
      </c>
      <c r="F193" s="23"/>
      <c r="G193" s="28">
        <f t="shared" si="13"/>
        <v>0</v>
      </c>
      <c r="H193" s="29"/>
      <c r="I193" s="119" t="e">
        <f t="shared" si="17"/>
        <v>#DIV/0!</v>
      </c>
    </row>
    <row r="194" spans="2:9" x14ac:dyDescent="0.25">
      <c r="B194" s="115" t="s">
        <v>355</v>
      </c>
      <c r="C194" s="26" t="s">
        <v>356</v>
      </c>
      <c r="D194" s="27" t="s">
        <v>22</v>
      </c>
      <c r="E194" s="17">
        <v>225</v>
      </c>
      <c r="F194" s="23"/>
      <c r="G194" s="28">
        <f t="shared" si="13"/>
        <v>0</v>
      </c>
      <c r="H194" s="29"/>
      <c r="I194" s="119" t="e">
        <f t="shared" si="17"/>
        <v>#DIV/0!</v>
      </c>
    </row>
    <row r="195" spans="2:9" x14ac:dyDescent="0.25">
      <c r="B195" s="115" t="s">
        <v>357</v>
      </c>
      <c r="C195" s="26" t="s">
        <v>358</v>
      </c>
      <c r="D195" s="27" t="s">
        <v>22</v>
      </c>
      <c r="E195" s="17">
        <v>15</v>
      </c>
      <c r="F195" s="23"/>
      <c r="G195" s="28">
        <f t="shared" si="13"/>
        <v>0</v>
      </c>
      <c r="H195" s="29"/>
      <c r="I195" s="119" t="e">
        <f t="shared" si="17"/>
        <v>#DIV/0!</v>
      </c>
    </row>
    <row r="196" spans="2:9" x14ac:dyDescent="0.25">
      <c r="B196" s="115" t="s">
        <v>359</v>
      </c>
      <c r="C196" s="26" t="s">
        <v>360</v>
      </c>
      <c r="D196" s="27" t="s">
        <v>22</v>
      </c>
      <c r="E196" s="17">
        <v>55</v>
      </c>
      <c r="F196" s="23"/>
      <c r="G196" s="28">
        <f t="shared" si="13"/>
        <v>0</v>
      </c>
      <c r="H196" s="29"/>
      <c r="I196" s="119" t="e">
        <f t="shared" si="17"/>
        <v>#DIV/0!</v>
      </c>
    </row>
    <row r="197" spans="2:9" x14ac:dyDescent="0.25">
      <c r="B197" s="115" t="s">
        <v>361</v>
      </c>
      <c r="C197" s="26" t="s">
        <v>362</v>
      </c>
      <c r="D197" s="27" t="s">
        <v>22</v>
      </c>
      <c r="E197" s="17">
        <v>46</v>
      </c>
      <c r="F197" s="23"/>
      <c r="G197" s="28">
        <f t="shared" si="13"/>
        <v>0</v>
      </c>
      <c r="H197" s="29"/>
      <c r="I197" s="119" t="e">
        <f t="shared" si="17"/>
        <v>#DIV/0!</v>
      </c>
    </row>
    <row r="198" spans="2:9" x14ac:dyDescent="0.25">
      <c r="B198" s="115" t="s">
        <v>363</v>
      </c>
      <c r="C198" s="26" t="s">
        <v>364</v>
      </c>
      <c r="D198" s="27" t="s">
        <v>22</v>
      </c>
      <c r="E198" s="17">
        <v>20</v>
      </c>
      <c r="F198" s="23"/>
      <c r="G198" s="28">
        <f t="shared" si="13"/>
        <v>0</v>
      </c>
      <c r="H198" s="29"/>
      <c r="I198" s="119" t="e">
        <f t="shared" si="17"/>
        <v>#DIV/0!</v>
      </c>
    </row>
    <row r="199" spans="2:9" x14ac:dyDescent="0.25">
      <c r="B199" s="115" t="s">
        <v>365</v>
      </c>
      <c r="C199" s="26" t="s">
        <v>366</v>
      </c>
      <c r="D199" s="27" t="s">
        <v>22</v>
      </c>
      <c r="E199" s="17">
        <v>12</v>
      </c>
      <c r="F199" s="23"/>
      <c r="G199" s="28">
        <f t="shared" si="13"/>
        <v>0</v>
      </c>
      <c r="H199" s="29"/>
      <c r="I199" s="119" t="e">
        <f t="shared" si="17"/>
        <v>#DIV/0!</v>
      </c>
    </row>
    <row r="200" spans="2:9" x14ac:dyDescent="0.25">
      <c r="B200" s="115" t="s">
        <v>367</v>
      </c>
      <c r="C200" s="26" t="s">
        <v>368</v>
      </c>
      <c r="D200" s="27" t="s">
        <v>22</v>
      </c>
      <c r="E200" s="17">
        <v>24</v>
      </c>
      <c r="F200" s="23"/>
      <c r="G200" s="28">
        <f t="shared" si="13"/>
        <v>0</v>
      </c>
      <c r="H200" s="29"/>
      <c r="I200" s="119" t="e">
        <f t="shared" si="17"/>
        <v>#DIV/0!</v>
      </c>
    </row>
    <row r="201" spans="2:9" ht="26.4" x14ac:dyDescent="0.25">
      <c r="B201" s="115" t="s">
        <v>369</v>
      </c>
      <c r="C201" s="26" t="s">
        <v>370</v>
      </c>
      <c r="D201" s="27" t="s">
        <v>22</v>
      </c>
      <c r="E201" s="17">
        <v>30</v>
      </c>
      <c r="F201" s="23"/>
      <c r="G201" s="28">
        <f t="shared" si="13"/>
        <v>0</v>
      </c>
      <c r="H201" s="29"/>
      <c r="I201" s="119" t="e">
        <f t="shared" si="17"/>
        <v>#DIV/0!</v>
      </c>
    </row>
    <row r="202" spans="2:9" x14ac:dyDescent="0.25">
      <c r="B202" s="115" t="s">
        <v>371</v>
      </c>
      <c r="C202" s="26" t="s">
        <v>372</v>
      </c>
      <c r="D202" s="27" t="s">
        <v>33</v>
      </c>
      <c r="E202" s="17">
        <v>89</v>
      </c>
      <c r="F202" s="23"/>
      <c r="G202" s="28">
        <f t="shared" si="13"/>
        <v>0</v>
      </c>
      <c r="H202" s="29"/>
      <c r="I202" s="119" t="e">
        <f t="shared" si="17"/>
        <v>#DIV/0!</v>
      </c>
    </row>
    <row r="203" spans="2:9" ht="26.4" x14ac:dyDescent="0.25">
      <c r="B203" s="115" t="s">
        <v>373</v>
      </c>
      <c r="C203" s="26" t="s">
        <v>374</v>
      </c>
      <c r="D203" s="27" t="s">
        <v>33</v>
      </c>
      <c r="E203" s="17">
        <v>25</v>
      </c>
      <c r="F203" s="23"/>
      <c r="G203" s="28">
        <f t="shared" si="13"/>
        <v>0</v>
      </c>
      <c r="H203" s="29"/>
      <c r="I203" s="119" t="e">
        <f t="shared" si="17"/>
        <v>#DIV/0!</v>
      </c>
    </row>
    <row r="204" spans="2:9" ht="39.6" x14ac:dyDescent="0.25">
      <c r="B204" s="115" t="s">
        <v>375</v>
      </c>
      <c r="C204" s="26" t="s">
        <v>376</v>
      </c>
      <c r="D204" s="27" t="s">
        <v>33</v>
      </c>
      <c r="E204" s="17">
        <v>10</v>
      </c>
      <c r="F204" s="23"/>
      <c r="G204" s="28">
        <f t="shared" si="13"/>
        <v>0</v>
      </c>
      <c r="H204" s="29"/>
      <c r="I204" s="119" t="e">
        <f t="shared" si="17"/>
        <v>#DIV/0!</v>
      </c>
    </row>
    <row r="205" spans="2:9" x14ac:dyDescent="0.25">
      <c r="B205" s="115" t="s">
        <v>377</v>
      </c>
      <c r="C205" s="26" t="s">
        <v>378</v>
      </c>
      <c r="D205" s="27" t="s">
        <v>33</v>
      </c>
      <c r="E205" s="17">
        <v>3</v>
      </c>
      <c r="F205" s="23"/>
      <c r="G205" s="28">
        <f t="shared" si="13"/>
        <v>0</v>
      </c>
      <c r="H205" s="29"/>
      <c r="I205" s="119" t="e">
        <f t="shared" si="17"/>
        <v>#DIV/0!</v>
      </c>
    </row>
    <row r="206" spans="2:9" x14ac:dyDescent="0.25">
      <c r="B206" s="115" t="s">
        <v>379</v>
      </c>
      <c r="C206" s="26" t="s">
        <v>380</v>
      </c>
      <c r="D206" s="27" t="s">
        <v>33</v>
      </c>
      <c r="E206" s="17">
        <v>85</v>
      </c>
      <c r="F206" s="23"/>
      <c r="G206" s="28">
        <f t="shared" si="13"/>
        <v>0</v>
      </c>
      <c r="H206" s="29"/>
      <c r="I206" s="119" t="e">
        <f t="shared" si="17"/>
        <v>#DIV/0!</v>
      </c>
    </row>
    <row r="207" spans="2:9" x14ac:dyDescent="0.25">
      <c r="B207" s="115" t="s">
        <v>381</v>
      </c>
      <c r="C207" s="26" t="s">
        <v>382</v>
      </c>
      <c r="D207" s="27" t="s">
        <v>33</v>
      </c>
      <c r="E207" s="17">
        <v>3</v>
      </c>
      <c r="F207" s="23"/>
      <c r="G207" s="28">
        <f t="shared" si="13"/>
        <v>0</v>
      </c>
      <c r="H207" s="29"/>
      <c r="I207" s="119" t="e">
        <f t="shared" si="17"/>
        <v>#DIV/0!</v>
      </c>
    </row>
    <row r="208" spans="2:9" x14ac:dyDescent="0.25">
      <c r="B208" s="115" t="s">
        <v>383</v>
      </c>
      <c r="C208" s="26" t="s">
        <v>384</v>
      </c>
      <c r="D208" s="27" t="s">
        <v>33</v>
      </c>
      <c r="E208" s="17">
        <v>10</v>
      </c>
      <c r="F208" s="23"/>
      <c r="G208" s="28">
        <f t="shared" si="13"/>
        <v>0</v>
      </c>
      <c r="H208" s="29"/>
      <c r="I208" s="119" t="e">
        <f t="shared" si="17"/>
        <v>#DIV/0!</v>
      </c>
    </row>
    <row r="209" spans="2:9" ht="26.4" x14ac:dyDescent="0.25">
      <c r="B209" s="115" t="s">
        <v>385</v>
      </c>
      <c r="C209" s="26" t="s">
        <v>386</v>
      </c>
      <c r="D209" s="27" t="s">
        <v>33</v>
      </c>
      <c r="E209" s="17">
        <v>8</v>
      </c>
      <c r="F209" s="23"/>
      <c r="G209" s="28">
        <f t="shared" si="13"/>
        <v>0</v>
      </c>
      <c r="H209" s="29"/>
      <c r="I209" s="119" t="e">
        <f t="shared" si="17"/>
        <v>#DIV/0!</v>
      </c>
    </row>
    <row r="210" spans="2:9" x14ac:dyDescent="0.25">
      <c r="B210" s="115" t="s">
        <v>387</v>
      </c>
      <c r="C210" s="26" t="s">
        <v>388</v>
      </c>
      <c r="D210" s="27" t="s">
        <v>33</v>
      </c>
      <c r="E210" s="17">
        <v>4</v>
      </c>
      <c r="F210" s="33"/>
      <c r="G210" s="28">
        <f t="shared" ref="G210:G273" si="18">E210*F210</f>
        <v>0</v>
      </c>
      <c r="H210" s="29"/>
      <c r="I210" s="119" t="e">
        <f t="shared" si="17"/>
        <v>#DIV/0!</v>
      </c>
    </row>
    <row r="211" spans="2:9" ht="26.4" x14ac:dyDescent="0.25">
      <c r="B211" s="115" t="s">
        <v>389</v>
      </c>
      <c r="C211" s="26" t="s">
        <v>390</v>
      </c>
      <c r="D211" s="27" t="s">
        <v>22</v>
      </c>
      <c r="E211" s="17">
        <v>10</v>
      </c>
      <c r="F211" s="23"/>
      <c r="G211" s="28">
        <f t="shared" si="18"/>
        <v>0</v>
      </c>
      <c r="H211" s="29"/>
      <c r="I211" s="119" t="e">
        <f t="shared" si="17"/>
        <v>#DIV/0!</v>
      </c>
    </row>
    <row r="212" spans="2:9" ht="26.4" x14ac:dyDescent="0.25">
      <c r="B212" s="115" t="s">
        <v>391</v>
      </c>
      <c r="C212" s="26" t="s">
        <v>392</v>
      </c>
      <c r="D212" s="27" t="s">
        <v>33</v>
      </c>
      <c r="E212" s="17">
        <v>3</v>
      </c>
      <c r="F212" s="23"/>
      <c r="G212" s="28">
        <f t="shared" si="18"/>
        <v>0</v>
      </c>
      <c r="H212" s="29"/>
      <c r="I212" s="119" t="e">
        <f t="shared" si="17"/>
        <v>#DIV/0!</v>
      </c>
    </row>
    <row r="213" spans="2:9" x14ac:dyDescent="0.25">
      <c r="B213" s="115" t="s">
        <v>393</v>
      </c>
      <c r="C213" s="26" t="s">
        <v>394</v>
      </c>
      <c r="D213" s="27" t="s">
        <v>33</v>
      </c>
      <c r="E213" s="17">
        <v>1</v>
      </c>
      <c r="F213" s="23"/>
      <c r="G213" s="28">
        <f t="shared" si="18"/>
        <v>0</v>
      </c>
      <c r="H213" s="29"/>
      <c r="I213" s="119" t="e">
        <f t="shared" si="17"/>
        <v>#DIV/0!</v>
      </c>
    </row>
    <row r="214" spans="2:9" x14ac:dyDescent="0.25">
      <c r="B214" s="115" t="s">
        <v>395</v>
      </c>
      <c r="C214" s="26" t="s">
        <v>396</v>
      </c>
      <c r="D214" s="27" t="s">
        <v>33</v>
      </c>
      <c r="E214" s="17">
        <v>1</v>
      </c>
      <c r="F214" s="23"/>
      <c r="G214" s="28">
        <f t="shared" si="18"/>
        <v>0</v>
      </c>
      <c r="H214" s="29"/>
      <c r="I214" s="119" t="e">
        <f t="shared" si="17"/>
        <v>#DIV/0!</v>
      </c>
    </row>
    <row r="215" spans="2:9" x14ac:dyDescent="0.25">
      <c r="B215" s="116" t="s">
        <v>397</v>
      </c>
      <c r="C215" s="30" t="s">
        <v>398</v>
      </c>
      <c r="D215" s="31"/>
      <c r="E215" s="32"/>
      <c r="F215" s="32"/>
      <c r="G215" s="32"/>
      <c r="H215" s="32"/>
      <c r="I215" s="118"/>
    </row>
    <row r="216" spans="2:9" x14ac:dyDescent="0.25">
      <c r="B216" s="115" t="s">
        <v>399</v>
      </c>
      <c r="C216" s="26" t="s">
        <v>400</v>
      </c>
      <c r="D216" s="27" t="s">
        <v>33</v>
      </c>
      <c r="E216" s="17">
        <v>9</v>
      </c>
      <c r="F216" s="23"/>
      <c r="G216" s="28">
        <f t="shared" si="18"/>
        <v>0</v>
      </c>
      <c r="H216" s="29"/>
      <c r="I216" s="119" t="e">
        <f t="shared" ref="I216:I223" si="19">+G216/$H$309</f>
        <v>#DIV/0!</v>
      </c>
    </row>
    <row r="217" spans="2:9" x14ac:dyDescent="0.25">
      <c r="B217" s="115" t="s">
        <v>401</v>
      </c>
      <c r="C217" s="26" t="s">
        <v>402</v>
      </c>
      <c r="D217" s="27" t="s">
        <v>33</v>
      </c>
      <c r="E217" s="17">
        <v>5</v>
      </c>
      <c r="F217" s="23"/>
      <c r="G217" s="28">
        <f t="shared" si="18"/>
        <v>0</v>
      </c>
      <c r="H217" s="29"/>
      <c r="I217" s="119" t="e">
        <f t="shared" si="19"/>
        <v>#DIV/0!</v>
      </c>
    </row>
    <row r="218" spans="2:9" x14ac:dyDescent="0.25">
      <c r="B218" s="115" t="s">
        <v>403</v>
      </c>
      <c r="C218" s="26" t="s">
        <v>404</v>
      </c>
      <c r="D218" s="27" t="s">
        <v>33</v>
      </c>
      <c r="E218" s="17">
        <v>11</v>
      </c>
      <c r="F218" s="23"/>
      <c r="G218" s="28">
        <f t="shared" si="18"/>
        <v>0</v>
      </c>
      <c r="H218" s="29"/>
      <c r="I218" s="119" t="e">
        <f t="shared" si="19"/>
        <v>#DIV/0!</v>
      </c>
    </row>
    <row r="219" spans="2:9" x14ac:dyDescent="0.25">
      <c r="B219" s="115" t="s">
        <v>405</v>
      </c>
      <c r="C219" s="26" t="s">
        <v>406</v>
      </c>
      <c r="D219" s="27" t="s">
        <v>33</v>
      </c>
      <c r="E219" s="17">
        <v>8</v>
      </c>
      <c r="F219" s="23"/>
      <c r="G219" s="28">
        <f t="shared" si="18"/>
        <v>0</v>
      </c>
      <c r="H219" s="29"/>
      <c r="I219" s="119" t="e">
        <f t="shared" si="19"/>
        <v>#DIV/0!</v>
      </c>
    </row>
    <row r="220" spans="2:9" x14ac:dyDescent="0.25">
      <c r="B220" s="115" t="s">
        <v>407</v>
      </c>
      <c r="C220" s="26" t="s">
        <v>408</v>
      </c>
      <c r="D220" s="27" t="s">
        <v>33</v>
      </c>
      <c r="E220" s="17">
        <v>54</v>
      </c>
      <c r="F220" s="23"/>
      <c r="G220" s="28">
        <f t="shared" si="18"/>
        <v>0</v>
      </c>
      <c r="H220" s="29"/>
      <c r="I220" s="119" t="e">
        <f t="shared" si="19"/>
        <v>#DIV/0!</v>
      </c>
    </row>
    <row r="221" spans="2:9" ht="26.4" x14ac:dyDescent="0.25">
      <c r="B221" s="115" t="s">
        <v>409</v>
      </c>
      <c r="C221" s="26" t="s">
        <v>410</v>
      </c>
      <c r="D221" s="27" t="s">
        <v>33</v>
      </c>
      <c r="E221" s="17">
        <v>15</v>
      </c>
      <c r="F221" s="23"/>
      <c r="G221" s="28">
        <f t="shared" si="18"/>
        <v>0</v>
      </c>
      <c r="H221" s="29"/>
      <c r="I221" s="119" t="e">
        <f t="shared" si="19"/>
        <v>#DIV/0!</v>
      </c>
    </row>
    <row r="222" spans="2:9" ht="26.4" x14ac:dyDescent="0.25">
      <c r="B222" s="115" t="s">
        <v>411</v>
      </c>
      <c r="C222" s="26" t="s">
        <v>412</v>
      </c>
      <c r="D222" s="27" t="s">
        <v>33</v>
      </c>
      <c r="E222" s="17">
        <v>4</v>
      </c>
      <c r="F222" s="23"/>
      <c r="G222" s="28">
        <f t="shared" si="18"/>
        <v>0</v>
      </c>
      <c r="H222" s="29"/>
      <c r="I222" s="119" t="e">
        <f t="shared" si="19"/>
        <v>#DIV/0!</v>
      </c>
    </row>
    <row r="223" spans="2:9" ht="26.4" x14ac:dyDescent="0.25">
      <c r="B223" s="115" t="s">
        <v>413</v>
      </c>
      <c r="C223" s="26" t="s">
        <v>414</v>
      </c>
      <c r="D223" s="27" t="s">
        <v>33</v>
      </c>
      <c r="E223" s="17">
        <v>8</v>
      </c>
      <c r="F223" s="23"/>
      <c r="G223" s="28">
        <f t="shared" si="18"/>
        <v>0</v>
      </c>
      <c r="H223" s="29"/>
      <c r="I223" s="119" t="e">
        <f t="shared" si="19"/>
        <v>#DIV/0!</v>
      </c>
    </row>
    <row r="224" spans="2:9" x14ac:dyDescent="0.25">
      <c r="B224" s="116" t="s">
        <v>415</v>
      </c>
      <c r="C224" s="30" t="s">
        <v>416</v>
      </c>
      <c r="D224" s="31"/>
      <c r="E224" s="32"/>
      <c r="F224" s="32"/>
      <c r="G224" s="32"/>
      <c r="H224" s="32"/>
      <c r="I224" s="118"/>
    </row>
    <row r="225" spans="2:9" x14ac:dyDescent="0.25">
      <c r="B225" s="115" t="s">
        <v>417</v>
      </c>
      <c r="C225" s="26" t="s">
        <v>418</v>
      </c>
      <c r="D225" s="27" t="s">
        <v>33</v>
      </c>
      <c r="E225" s="17">
        <v>63</v>
      </c>
      <c r="F225" s="23"/>
      <c r="G225" s="28">
        <f t="shared" si="18"/>
        <v>0</v>
      </c>
      <c r="H225" s="29"/>
      <c r="I225" s="119" t="e">
        <f>+G225/$H$309</f>
        <v>#DIV/0!</v>
      </c>
    </row>
    <row r="226" spans="2:9" x14ac:dyDescent="0.25">
      <c r="B226" s="115" t="s">
        <v>419</v>
      </c>
      <c r="C226" s="26" t="s">
        <v>420</v>
      </c>
      <c r="D226" s="27" t="s">
        <v>33</v>
      </c>
      <c r="E226" s="17">
        <v>2</v>
      </c>
      <c r="F226" s="23"/>
      <c r="G226" s="28">
        <f t="shared" si="18"/>
        <v>0</v>
      </c>
      <c r="H226" s="29"/>
      <c r="I226" s="119" t="e">
        <f>+G226/$H$309</f>
        <v>#DIV/0!</v>
      </c>
    </row>
    <row r="227" spans="2:9" x14ac:dyDescent="0.25">
      <c r="B227" s="115" t="s">
        <v>421</v>
      </c>
      <c r="C227" s="26" t="s">
        <v>422</v>
      </c>
      <c r="D227" s="27" t="s">
        <v>22</v>
      </c>
      <c r="E227" s="17">
        <v>35</v>
      </c>
      <c r="F227" s="23"/>
      <c r="G227" s="28">
        <f t="shared" si="18"/>
        <v>0</v>
      </c>
      <c r="H227" s="29"/>
      <c r="I227" s="119" t="e">
        <f>+G227/$H$309</f>
        <v>#DIV/0!</v>
      </c>
    </row>
    <row r="228" spans="2:9" x14ac:dyDescent="0.25">
      <c r="B228" s="115" t="s">
        <v>423</v>
      </c>
      <c r="C228" s="26" t="s">
        <v>424</v>
      </c>
      <c r="D228" s="27" t="s">
        <v>33</v>
      </c>
      <c r="E228" s="17">
        <v>63</v>
      </c>
      <c r="F228" s="23"/>
      <c r="G228" s="28">
        <f t="shared" si="18"/>
        <v>0</v>
      </c>
      <c r="H228" s="29"/>
      <c r="I228" s="119" t="e">
        <f>+G228/$H$309</f>
        <v>#DIV/0!</v>
      </c>
    </row>
    <row r="229" spans="2:9" ht="13.8" thickBot="1" x14ac:dyDescent="0.3">
      <c r="B229" s="115" t="s">
        <v>425</v>
      </c>
      <c r="C229" s="26" t="s">
        <v>426</v>
      </c>
      <c r="D229" s="27" t="s">
        <v>33</v>
      </c>
      <c r="E229" s="17">
        <v>1</v>
      </c>
      <c r="F229" s="23"/>
      <c r="G229" s="28">
        <f t="shared" si="18"/>
        <v>0</v>
      </c>
      <c r="H229" s="29"/>
      <c r="I229" s="119" t="e">
        <f>+G229/$H$309</f>
        <v>#DIV/0!</v>
      </c>
    </row>
    <row r="230" spans="2:9" ht="13.8" thickBot="1" x14ac:dyDescent="0.3">
      <c r="B230" s="9">
        <f>+B178+1</f>
        <v>13</v>
      </c>
      <c r="C230" s="10" t="s">
        <v>427</v>
      </c>
      <c r="D230" s="11"/>
      <c r="E230" s="12"/>
      <c r="F230" s="12"/>
      <c r="G230" s="12"/>
      <c r="H230" s="13">
        <f>SUM(G231:G236)</f>
        <v>0</v>
      </c>
      <c r="I230" s="14" t="e">
        <f>+H230/$H$309</f>
        <v>#DIV/0!</v>
      </c>
    </row>
    <row r="231" spans="2:9" x14ac:dyDescent="0.25">
      <c r="B231" s="120" t="s">
        <v>428</v>
      </c>
      <c r="C231" s="26" t="s">
        <v>429</v>
      </c>
      <c r="D231" s="27" t="s">
        <v>33</v>
      </c>
      <c r="E231" s="17">
        <v>1</v>
      </c>
      <c r="F231" s="23"/>
      <c r="G231" s="28">
        <f t="shared" si="18"/>
        <v>0</v>
      </c>
      <c r="H231" s="29"/>
      <c r="I231" s="119" t="e">
        <f t="shared" ref="I231:I236" si="20">+G231/$H$309</f>
        <v>#DIV/0!</v>
      </c>
    </row>
    <row r="232" spans="2:9" x14ac:dyDescent="0.25">
      <c r="B232" s="120" t="s">
        <v>430</v>
      </c>
      <c r="C232" s="26" t="s">
        <v>431</v>
      </c>
      <c r="D232" s="27" t="s">
        <v>33</v>
      </c>
      <c r="E232" s="17">
        <v>4</v>
      </c>
      <c r="F232" s="23"/>
      <c r="G232" s="28">
        <f t="shared" si="18"/>
        <v>0</v>
      </c>
      <c r="H232" s="29"/>
      <c r="I232" s="119" t="e">
        <f t="shared" si="20"/>
        <v>#DIV/0!</v>
      </c>
    </row>
    <row r="233" spans="2:9" x14ac:dyDescent="0.25">
      <c r="B233" s="120" t="s">
        <v>432</v>
      </c>
      <c r="C233" s="26" t="s">
        <v>433</v>
      </c>
      <c r="D233" s="27" t="s">
        <v>33</v>
      </c>
      <c r="E233" s="17">
        <v>3</v>
      </c>
      <c r="F233" s="23"/>
      <c r="G233" s="28">
        <f t="shared" si="18"/>
        <v>0</v>
      </c>
      <c r="H233" s="29"/>
      <c r="I233" s="119" t="e">
        <f t="shared" si="20"/>
        <v>#DIV/0!</v>
      </c>
    </row>
    <row r="234" spans="2:9" ht="26.4" x14ac:dyDescent="0.25">
      <c r="B234" s="120" t="s">
        <v>434</v>
      </c>
      <c r="C234" s="26" t="s">
        <v>435</v>
      </c>
      <c r="D234" s="27" t="s">
        <v>33</v>
      </c>
      <c r="E234" s="17">
        <v>2</v>
      </c>
      <c r="F234" s="23"/>
      <c r="G234" s="28">
        <f t="shared" si="18"/>
        <v>0</v>
      </c>
      <c r="H234" s="29"/>
      <c r="I234" s="119" t="e">
        <f t="shared" si="20"/>
        <v>#DIV/0!</v>
      </c>
    </row>
    <row r="235" spans="2:9" x14ac:dyDescent="0.25">
      <c r="B235" s="120" t="s">
        <v>436</v>
      </c>
      <c r="C235" s="26" t="s">
        <v>437</v>
      </c>
      <c r="D235" s="27" t="s">
        <v>33</v>
      </c>
      <c r="E235" s="17">
        <v>1</v>
      </c>
      <c r="F235" s="23"/>
      <c r="G235" s="28">
        <f t="shared" si="18"/>
        <v>0</v>
      </c>
      <c r="H235" s="29"/>
      <c r="I235" s="119" t="e">
        <f t="shared" si="20"/>
        <v>#DIV/0!</v>
      </c>
    </row>
    <row r="236" spans="2:9" ht="13.8" thickBot="1" x14ac:dyDescent="0.3">
      <c r="B236" s="120" t="s">
        <v>438</v>
      </c>
      <c r="C236" s="26" t="s">
        <v>439</v>
      </c>
      <c r="D236" s="27" t="s">
        <v>33</v>
      </c>
      <c r="E236" s="17">
        <v>3</v>
      </c>
      <c r="F236" s="33"/>
      <c r="G236" s="28">
        <f t="shared" si="18"/>
        <v>0</v>
      </c>
      <c r="H236" s="29"/>
      <c r="I236" s="119" t="e">
        <f t="shared" si="20"/>
        <v>#DIV/0!</v>
      </c>
    </row>
    <row r="237" spans="2:9" ht="13.8" thickBot="1" x14ac:dyDescent="0.3">
      <c r="B237" s="9">
        <f>+B230+1</f>
        <v>14</v>
      </c>
      <c r="C237" s="10" t="s">
        <v>440</v>
      </c>
      <c r="D237" s="11"/>
      <c r="E237" s="12"/>
      <c r="F237" s="12"/>
      <c r="G237" s="12"/>
      <c r="H237" s="13">
        <f>SUM(G238:G239)</f>
        <v>0</v>
      </c>
      <c r="I237" s="14" t="e">
        <f>+H237/$H$309</f>
        <v>#DIV/0!</v>
      </c>
    </row>
    <row r="238" spans="2:9" ht="26.4" x14ac:dyDescent="0.25">
      <c r="B238" s="115" t="s">
        <v>441</v>
      </c>
      <c r="C238" s="26" t="s">
        <v>442</v>
      </c>
      <c r="D238" s="27" t="s">
        <v>19</v>
      </c>
      <c r="E238" s="17">
        <v>3.2800000000000002</v>
      </c>
      <c r="F238" s="23"/>
      <c r="G238" s="28">
        <f t="shared" si="18"/>
        <v>0</v>
      </c>
      <c r="H238" s="29"/>
      <c r="I238" s="119" t="e">
        <f>+G238/$H$309</f>
        <v>#DIV/0!</v>
      </c>
    </row>
    <row r="239" spans="2:9" ht="13.8" thickBot="1" x14ac:dyDescent="0.3">
      <c r="B239" s="115" t="s">
        <v>443</v>
      </c>
      <c r="C239" s="26" t="s">
        <v>444</v>
      </c>
      <c r="D239" s="27" t="s">
        <v>19</v>
      </c>
      <c r="E239" s="17">
        <v>1.7</v>
      </c>
      <c r="F239" s="23"/>
      <c r="G239" s="28">
        <f t="shared" si="18"/>
        <v>0</v>
      </c>
      <c r="H239" s="29"/>
      <c r="I239" s="119" t="e">
        <f>+G239/$H$309</f>
        <v>#DIV/0!</v>
      </c>
    </row>
    <row r="240" spans="2:9" ht="13.8" thickBot="1" x14ac:dyDescent="0.3">
      <c r="B240" s="9">
        <f>+B237+1</f>
        <v>15</v>
      </c>
      <c r="C240" s="10" t="s">
        <v>445</v>
      </c>
      <c r="D240" s="11"/>
      <c r="E240" s="12"/>
      <c r="F240" s="12"/>
      <c r="G240" s="12"/>
      <c r="H240" s="13">
        <f>SUM(G241)</f>
        <v>0</v>
      </c>
      <c r="I240" s="14" t="e">
        <f>+H240/$H$309</f>
        <v>#DIV/0!</v>
      </c>
    </row>
    <row r="241" spans="2:9" ht="13.8" thickBot="1" x14ac:dyDescent="0.3">
      <c r="B241" s="115" t="s">
        <v>446</v>
      </c>
      <c r="C241" s="40" t="s">
        <v>447</v>
      </c>
      <c r="D241" s="27" t="s">
        <v>19</v>
      </c>
      <c r="E241" s="17">
        <v>2.96</v>
      </c>
      <c r="F241" s="33"/>
      <c r="G241" s="28">
        <f t="shared" si="18"/>
        <v>0</v>
      </c>
      <c r="H241" s="29"/>
      <c r="I241" s="119" t="e">
        <f>+G241/$H$309</f>
        <v>#DIV/0!</v>
      </c>
    </row>
    <row r="242" spans="2:9" ht="13.8" thickBot="1" x14ac:dyDescent="0.3">
      <c r="B242" s="9">
        <f>+B240+1</f>
        <v>16</v>
      </c>
      <c r="C242" s="10" t="s">
        <v>448</v>
      </c>
      <c r="D242" s="11"/>
      <c r="E242" s="12"/>
      <c r="F242" s="12"/>
      <c r="G242" s="12"/>
      <c r="H242" s="13">
        <f>SUM(G243:G248)</f>
        <v>0</v>
      </c>
      <c r="I242" s="14" t="e">
        <f>+H242/$H$309</f>
        <v>#DIV/0!</v>
      </c>
    </row>
    <row r="243" spans="2:9" ht="26.4" x14ac:dyDescent="0.25">
      <c r="B243" s="115" t="s">
        <v>449</v>
      </c>
      <c r="C243" s="26" t="s">
        <v>450</v>
      </c>
      <c r="D243" s="27" t="s">
        <v>33</v>
      </c>
      <c r="E243" s="17">
        <v>4</v>
      </c>
      <c r="F243" s="33"/>
      <c r="G243" s="28">
        <f t="shared" si="18"/>
        <v>0</v>
      </c>
      <c r="H243" s="29"/>
      <c r="I243" s="119" t="e">
        <f t="shared" ref="I243:I248" si="21">+G243/$H$309</f>
        <v>#DIV/0!</v>
      </c>
    </row>
    <row r="244" spans="2:9" ht="26.4" x14ac:dyDescent="0.25">
      <c r="B244" s="115" t="s">
        <v>451</v>
      </c>
      <c r="C244" s="26" t="s">
        <v>452</v>
      </c>
      <c r="D244" s="27" t="s">
        <v>33</v>
      </c>
      <c r="E244" s="17">
        <v>1</v>
      </c>
      <c r="F244" s="33"/>
      <c r="G244" s="28">
        <f t="shared" si="18"/>
        <v>0</v>
      </c>
      <c r="H244" s="29"/>
      <c r="I244" s="119" t="e">
        <f t="shared" si="21"/>
        <v>#DIV/0!</v>
      </c>
    </row>
    <row r="245" spans="2:9" ht="26.4" x14ac:dyDescent="0.25">
      <c r="B245" s="115" t="s">
        <v>453</v>
      </c>
      <c r="C245" s="26" t="s">
        <v>454</v>
      </c>
      <c r="D245" s="27" t="s">
        <v>33</v>
      </c>
      <c r="E245" s="17">
        <v>1</v>
      </c>
      <c r="F245" s="33"/>
      <c r="G245" s="28">
        <f t="shared" si="18"/>
        <v>0</v>
      </c>
      <c r="H245" s="29"/>
      <c r="I245" s="119" t="e">
        <f t="shared" si="21"/>
        <v>#DIV/0!</v>
      </c>
    </row>
    <row r="246" spans="2:9" x14ac:dyDescent="0.25">
      <c r="B246" s="115" t="s">
        <v>455</v>
      </c>
      <c r="C246" s="26" t="s">
        <v>456</v>
      </c>
      <c r="D246" s="27" t="s">
        <v>33</v>
      </c>
      <c r="E246" s="17">
        <v>3</v>
      </c>
      <c r="F246" s="33"/>
      <c r="G246" s="28">
        <f t="shared" si="18"/>
        <v>0</v>
      </c>
      <c r="H246" s="29"/>
      <c r="I246" s="119" t="e">
        <f t="shared" si="21"/>
        <v>#DIV/0!</v>
      </c>
    </row>
    <row r="247" spans="2:9" x14ac:dyDescent="0.25">
      <c r="B247" s="115" t="s">
        <v>457</v>
      </c>
      <c r="C247" s="26" t="s">
        <v>458</v>
      </c>
      <c r="D247" s="27" t="s">
        <v>33</v>
      </c>
      <c r="E247" s="17">
        <v>3</v>
      </c>
      <c r="F247" s="33"/>
      <c r="G247" s="28">
        <f t="shared" si="18"/>
        <v>0</v>
      </c>
      <c r="H247" s="29"/>
      <c r="I247" s="119" t="e">
        <f t="shared" si="21"/>
        <v>#DIV/0!</v>
      </c>
    </row>
    <row r="248" spans="2:9" ht="13.8" thickBot="1" x14ac:dyDescent="0.3">
      <c r="B248" s="115" t="s">
        <v>459</v>
      </c>
      <c r="C248" s="26" t="s">
        <v>460</v>
      </c>
      <c r="D248" s="27" t="s">
        <v>33</v>
      </c>
      <c r="E248" s="17">
        <v>5</v>
      </c>
      <c r="F248" s="33"/>
      <c r="G248" s="28">
        <f t="shared" si="18"/>
        <v>0</v>
      </c>
      <c r="H248" s="29"/>
      <c r="I248" s="119" t="e">
        <f t="shared" si="21"/>
        <v>#DIV/0!</v>
      </c>
    </row>
    <row r="249" spans="2:9" ht="13.8" thickBot="1" x14ac:dyDescent="0.3">
      <c r="B249" s="9">
        <f>+B242+1</f>
        <v>17</v>
      </c>
      <c r="C249" s="10" t="s">
        <v>461</v>
      </c>
      <c r="D249" s="11"/>
      <c r="E249" s="12"/>
      <c r="F249" s="12"/>
      <c r="G249" s="12"/>
      <c r="H249" s="13">
        <f>SUM(G250:G254)</f>
        <v>0</v>
      </c>
      <c r="I249" s="14" t="e">
        <f>+H249/$H$309</f>
        <v>#DIV/0!</v>
      </c>
    </row>
    <row r="250" spans="2:9" x14ac:dyDescent="0.25">
      <c r="B250" s="120" t="s">
        <v>462</v>
      </c>
      <c r="C250" s="26" t="s">
        <v>463</v>
      </c>
      <c r="D250" s="27" t="s">
        <v>33</v>
      </c>
      <c r="E250" s="17">
        <v>2</v>
      </c>
      <c r="F250" s="33"/>
      <c r="G250" s="28">
        <f t="shared" si="18"/>
        <v>0</v>
      </c>
      <c r="H250" s="29"/>
      <c r="I250" s="119" t="e">
        <f>+G250/$H$309</f>
        <v>#DIV/0!</v>
      </c>
    </row>
    <row r="251" spans="2:9" ht="26.4" x14ac:dyDescent="0.25">
      <c r="B251" s="120" t="s">
        <v>464</v>
      </c>
      <c r="C251" s="26" t="s">
        <v>465</v>
      </c>
      <c r="D251" s="27" t="s">
        <v>33</v>
      </c>
      <c r="E251" s="17">
        <v>1</v>
      </c>
      <c r="F251" s="33"/>
      <c r="G251" s="28">
        <f t="shared" si="18"/>
        <v>0</v>
      </c>
      <c r="H251" s="29"/>
      <c r="I251" s="119" t="e">
        <f>+G251/$H$309</f>
        <v>#DIV/0!</v>
      </c>
    </row>
    <row r="252" spans="2:9" x14ac:dyDescent="0.25">
      <c r="B252" s="120" t="s">
        <v>466</v>
      </c>
      <c r="C252" s="26" t="s">
        <v>467</v>
      </c>
      <c r="D252" s="27" t="s">
        <v>33</v>
      </c>
      <c r="E252" s="17">
        <v>1</v>
      </c>
      <c r="F252" s="33"/>
      <c r="G252" s="28">
        <f t="shared" si="18"/>
        <v>0</v>
      </c>
      <c r="H252" s="29"/>
      <c r="I252" s="119" t="e">
        <f>+G252/$H$309</f>
        <v>#DIV/0!</v>
      </c>
    </row>
    <row r="253" spans="2:9" x14ac:dyDescent="0.25">
      <c r="B253" s="120" t="s">
        <v>468</v>
      </c>
      <c r="C253" s="26" t="s">
        <v>469</v>
      </c>
      <c r="D253" s="27" t="s">
        <v>33</v>
      </c>
      <c r="E253" s="17">
        <v>2</v>
      </c>
      <c r="F253" s="33"/>
      <c r="G253" s="28">
        <f t="shared" si="18"/>
        <v>0</v>
      </c>
      <c r="H253" s="29"/>
      <c r="I253" s="119" t="e">
        <f>+G253/$H$309</f>
        <v>#DIV/0!</v>
      </c>
    </row>
    <row r="254" spans="2:9" ht="13.8" thickBot="1" x14ac:dyDescent="0.3">
      <c r="B254" s="120" t="s">
        <v>470</v>
      </c>
      <c r="C254" s="26" t="s">
        <v>471</v>
      </c>
      <c r="D254" s="27" t="s">
        <v>33</v>
      </c>
      <c r="E254" s="17">
        <v>2</v>
      </c>
      <c r="F254" s="33"/>
      <c r="G254" s="28">
        <f t="shared" si="18"/>
        <v>0</v>
      </c>
      <c r="H254" s="29"/>
      <c r="I254" s="119" t="e">
        <f>+G254/$H$309</f>
        <v>#DIV/0!</v>
      </c>
    </row>
    <row r="255" spans="2:9" ht="13.8" thickBot="1" x14ac:dyDescent="0.3">
      <c r="B255" s="9">
        <f>+B249+1</f>
        <v>18</v>
      </c>
      <c r="C255" s="10" t="s">
        <v>472</v>
      </c>
      <c r="D255" s="11"/>
      <c r="E255" s="12"/>
      <c r="F255" s="12"/>
      <c r="G255" s="12"/>
      <c r="H255" s="13">
        <f>SUM(G256:G279)</f>
        <v>0</v>
      </c>
      <c r="I255" s="14" t="e">
        <f>+H255/$H$309</f>
        <v>#DIV/0!</v>
      </c>
    </row>
    <row r="256" spans="2:9" x14ac:dyDescent="0.25">
      <c r="B256" s="120" t="s">
        <v>473</v>
      </c>
      <c r="C256" s="26" t="s">
        <v>474</v>
      </c>
      <c r="D256" s="27" t="s">
        <v>33</v>
      </c>
      <c r="E256" s="17">
        <v>2</v>
      </c>
      <c r="F256" s="33"/>
      <c r="G256" s="28">
        <f t="shared" si="18"/>
        <v>0</v>
      </c>
      <c r="H256" s="29"/>
      <c r="I256" s="119" t="e">
        <f t="shared" ref="I256:I279" si="22">+G256/$H$309</f>
        <v>#DIV/0!</v>
      </c>
    </row>
    <row r="257" spans="2:9" x14ac:dyDescent="0.25">
      <c r="B257" s="120" t="s">
        <v>475</v>
      </c>
      <c r="C257" s="26" t="s">
        <v>476</v>
      </c>
      <c r="D257" s="27" t="s">
        <v>33</v>
      </c>
      <c r="E257" s="17">
        <v>1</v>
      </c>
      <c r="F257" s="104"/>
      <c r="G257" s="28">
        <f t="shared" si="18"/>
        <v>0</v>
      </c>
      <c r="H257" s="29"/>
      <c r="I257" s="119" t="e">
        <f t="shared" si="22"/>
        <v>#DIV/0!</v>
      </c>
    </row>
    <row r="258" spans="2:9" x14ac:dyDescent="0.25">
      <c r="B258" s="120" t="s">
        <v>477</v>
      </c>
      <c r="C258" s="26" t="s">
        <v>478</v>
      </c>
      <c r="D258" s="27" t="s">
        <v>33</v>
      </c>
      <c r="E258" s="17">
        <v>12</v>
      </c>
      <c r="F258" s="33"/>
      <c r="G258" s="28">
        <f t="shared" si="18"/>
        <v>0</v>
      </c>
      <c r="H258" s="29"/>
      <c r="I258" s="119" t="e">
        <f t="shared" si="22"/>
        <v>#DIV/0!</v>
      </c>
    </row>
    <row r="259" spans="2:9" x14ac:dyDescent="0.25">
      <c r="B259" s="120" t="s">
        <v>479</v>
      </c>
      <c r="C259" s="26" t="s">
        <v>480</v>
      </c>
      <c r="D259" s="27" t="s">
        <v>33</v>
      </c>
      <c r="E259" s="17">
        <v>3</v>
      </c>
      <c r="F259" s="33"/>
      <c r="G259" s="28">
        <f t="shared" si="18"/>
        <v>0</v>
      </c>
      <c r="H259" s="29"/>
      <c r="I259" s="119" t="e">
        <f t="shared" si="22"/>
        <v>#DIV/0!</v>
      </c>
    </row>
    <row r="260" spans="2:9" x14ac:dyDescent="0.25">
      <c r="B260" s="120" t="s">
        <v>481</v>
      </c>
      <c r="C260" s="26" t="s">
        <v>482</v>
      </c>
      <c r="D260" s="27" t="s">
        <v>33</v>
      </c>
      <c r="E260" s="17">
        <v>2</v>
      </c>
      <c r="F260" s="33"/>
      <c r="G260" s="28">
        <f t="shared" si="18"/>
        <v>0</v>
      </c>
      <c r="H260" s="29"/>
      <c r="I260" s="119" t="e">
        <f t="shared" si="22"/>
        <v>#DIV/0!</v>
      </c>
    </row>
    <row r="261" spans="2:9" x14ac:dyDescent="0.25">
      <c r="B261" s="115" t="s">
        <v>483</v>
      </c>
      <c r="C261" s="26" t="s">
        <v>645</v>
      </c>
      <c r="D261" s="27" t="s">
        <v>33</v>
      </c>
      <c r="E261" s="17">
        <v>1</v>
      </c>
      <c r="F261" s="23"/>
      <c r="G261" s="24">
        <f t="shared" si="18"/>
        <v>0</v>
      </c>
      <c r="H261" s="25"/>
      <c r="I261" s="114" t="e">
        <f t="shared" si="22"/>
        <v>#DIV/0!</v>
      </c>
    </row>
    <row r="262" spans="2:9" x14ac:dyDescent="0.25">
      <c r="B262" s="115" t="s">
        <v>646</v>
      </c>
      <c r="C262" s="26" t="s">
        <v>644</v>
      </c>
      <c r="D262" s="27" t="s">
        <v>33</v>
      </c>
      <c r="E262" s="17">
        <v>1</v>
      </c>
      <c r="F262" s="23"/>
      <c r="G262" s="24">
        <f t="shared" ref="G262" si="23">E262*F262</f>
        <v>0</v>
      </c>
      <c r="H262" s="25"/>
      <c r="I262" s="114" t="e">
        <f t="shared" si="22"/>
        <v>#DIV/0!</v>
      </c>
    </row>
    <row r="263" spans="2:9" x14ac:dyDescent="0.25">
      <c r="B263" s="115" t="s">
        <v>484</v>
      </c>
      <c r="C263" s="26" t="s">
        <v>485</v>
      </c>
      <c r="D263" s="27" t="s">
        <v>33</v>
      </c>
      <c r="E263" s="17">
        <v>5</v>
      </c>
      <c r="F263" s="23"/>
      <c r="G263" s="24">
        <f t="shared" si="18"/>
        <v>0</v>
      </c>
      <c r="H263" s="25"/>
      <c r="I263" s="114" t="e">
        <f t="shared" si="22"/>
        <v>#DIV/0!</v>
      </c>
    </row>
    <row r="264" spans="2:9" ht="26.4" x14ac:dyDescent="0.25">
      <c r="B264" s="120" t="s">
        <v>486</v>
      </c>
      <c r="C264" s="26" t="s">
        <v>487</v>
      </c>
      <c r="D264" s="27" t="s">
        <v>33</v>
      </c>
      <c r="E264" s="17">
        <v>1</v>
      </c>
      <c r="F264" s="33"/>
      <c r="G264" s="28">
        <f t="shared" si="18"/>
        <v>0</v>
      </c>
      <c r="H264" s="29"/>
      <c r="I264" s="119" t="e">
        <f t="shared" si="22"/>
        <v>#DIV/0!</v>
      </c>
    </row>
    <row r="265" spans="2:9" x14ac:dyDescent="0.25">
      <c r="B265" s="120" t="s">
        <v>488</v>
      </c>
      <c r="C265" s="26" t="s">
        <v>489</v>
      </c>
      <c r="D265" s="27" t="s">
        <v>33</v>
      </c>
      <c r="E265" s="17">
        <v>1</v>
      </c>
      <c r="F265" s="33"/>
      <c r="G265" s="28">
        <f t="shared" si="18"/>
        <v>0</v>
      </c>
      <c r="H265" s="29"/>
      <c r="I265" s="119" t="e">
        <f t="shared" si="22"/>
        <v>#DIV/0!</v>
      </c>
    </row>
    <row r="266" spans="2:9" ht="26.4" x14ac:dyDescent="0.25">
      <c r="B266" s="120" t="s">
        <v>490</v>
      </c>
      <c r="C266" s="26" t="s">
        <v>491</v>
      </c>
      <c r="D266" s="27" t="s">
        <v>22</v>
      </c>
      <c r="E266" s="17">
        <v>4.5</v>
      </c>
      <c r="F266" s="33"/>
      <c r="G266" s="28">
        <f t="shared" si="18"/>
        <v>0</v>
      </c>
      <c r="H266" s="29"/>
      <c r="I266" s="119" t="e">
        <f t="shared" si="22"/>
        <v>#DIV/0!</v>
      </c>
    </row>
    <row r="267" spans="2:9" x14ac:dyDescent="0.25">
      <c r="B267" s="120" t="s">
        <v>492</v>
      </c>
      <c r="C267" s="26" t="s">
        <v>493</v>
      </c>
      <c r="D267" s="27" t="s">
        <v>22</v>
      </c>
      <c r="E267" s="17">
        <v>1.2</v>
      </c>
      <c r="F267" s="33"/>
      <c r="G267" s="28">
        <f t="shared" si="18"/>
        <v>0</v>
      </c>
      <c r="H267" s="29"/>
      <c r="I267" s="119" t="e">
        <f t="shared" si="22"/>
        <v>#DIV/0!</v>
      </c>
    </row>
    <row r="268" spans="2:9" ht="26.4" x14ac:dyDescent="0.25">
      <c r="B268" s="120" t="s">
        <v>494</v>
      </c>
      <c r="C268" s="26" t="s">
        <v>495</v>
      </c>
      <c r="D268" s="27" t="s">
        <v>33</v>
      </c>
      <c r="E268" s="17">
        <v>1</v>
      </c>
      <c r="F268" s="33"/>
      <c r="G268" s="28">
        <f t="shared" si="18"/>
        <v>0</v>
      </c>
      <c r="H268" s="29"/>
      <c r="I268" s="119" t="e">
        <f t="shared" si="22"/>
        <v>#DIV/0!</v>
      </c>
    </row>
    <row r="269" spans="2:9" ht="26.4" x14ac:dyDescent="0.25">
      <c r="B269" s="120" t="s">
        <v>496</v>
      </c>
      <c r="C269" s="26" t="s">
        <v>497</v>
      </c>
      <c r="D269" s="27" t="s">
        <v>19</v>
      </c>
      <c r="E269" s="17">
        <v>0.6</v>
      </c>
      <c r="F269" s="33"/>
      <c r="G269" s="28">
        <f t="shared" si="18"/>
        <v>0</v>
      </c>
      <c r="H269" s="29"/>
      <c r="I269" s="119" t="e">
        <f t="shared" si="22"/>
        <v>#DIV/0!</v>
      </c>
    </row>
    <row r="270" spans="2:9" ht="26.4" x14ac:dyDescent="0.25">
      <c r="B270" s="120" t="s">
        <v>498</v>
      </c>
      <c r="C270" s="26" t="s">
        <v>499</v>
      </c>
      <c r="D270" s="27" t="s">
        <v>19</v>
      </c>
      <c r="E270" s="17">
        <v>1.75</v>
      </c>
      <c r="F270" s="33"/>
      <c r="G270" s="28">
        <f t="shared" si="18"/>
        <v>0</v>
      </c>
      <c r="H270" s="29"/>
      <c r="I270" s="119" t="e">
        <f t="shared" si="22"/>
        <v>#DIV/0!</v>
      </c>
    </row>
    <row r="271" spans="2:9" x14ac:dyDescent="0.25">
      <c r="B271" s="120" t="s">
        <v>500</v>
      </c>
      <c r="C271" s="26" t="s">
        <v>501</v>
      </c>
      <c r="D271" s="27" t="s">
        <v>33</v>
      </c>
      <c r="E271" s="17">
        <v>1</v>
      </c>
      <c r="F271" s="33"/>
      <c r="G271" s="28">
        <f t="shared" si="18"/>
        <v>0</v>
      </c>
      <c r="H271" s="29"/>
      <c r="I271" s="119" t="e">
        <f t="shared" si="22"/>
        <v>#DIV/0!</v>
      </c>
    </row>
    <row r="272" spans="2:9" ht="26.4" x14ac:dyDescent="0.25">
      <c r="B272" s="120" t="s">
        <v>502</v>
      </c>
      <c r="C272" s="26" t="s">
        <v>503</v>
      </c>
      <c r="D272" s="27" t="s">
        <v>33</v>
      </c>
      <c r="E272" s="17">
        <v>1</v>
      </c>
      <c r="F272" s="33"/>
      <c r="G272" s="28">
        <f t="shared" si="18"/>
        <v>0</v>
      </c>
      <c r="H272" s="29"/>
      <c r="I272" s="119" t="e">
        <f t="shared" si="22"/>
        <v>#DIV/0!</v>
      </c>
    </row>
    <row r="273" spans="2:9" x14ac:dyDescent="0.25">
      <c r="B273" s="120" t="s">
        <v>504</v>
      </c>
      <c r="C273" s="26" t="s">
        <v>505</v>
      </c>
      <c r="D273" s="27" t="s">
        <v>33</v>
      </c>
      <c r="E273" s="17">
        <v>2</v>
      </c>
      <c r="F273" s="33"/>
      <c r="G273" s="28">
        <f t="shared" si="18"/>
        <v>0</v>
      </c>
      <c r="H273" s="29"/>
      <c r="I273" s="119" t="e">
        <f t="shared" si="22"/>
        <v>#DIV/0!</v>
      </c>
    </row>
    <row r="274" spans="2:9" x14ac:dyDescent="0.25">
      <c r="B274" s="120" t="s">
        <v>506</v>
      </c>
      <c r="C274" s="26" t="s">
        <v>507</v>
      </c>
      <c r="D274" s="27" t="s">
        <v>33</v>
      </c>
      <c r="E274" s="17">
        <v>2</v>
      </c>
      <c r="F274" s="33"/>
      <c r="G274" s="28">
        <f t="shared" ref="G274:G308" si="24">E274*F274</f>
        <v>0</v>
      </c>
      <c r="H274" s="29"/>
      <c r="I274" s="119" t="e">
        <f t="shared" si="22"/>
        <v>#DIV/0!</v>
      </c>
    </row>
    <row r="275" spans="2:9" x14ac:dyDescent="0.25">
      <c r="B275" s="120" t="s">
        <v>508</v>
      </c>
      <c r="C275" s="26" t="s">
        <v>509</v>
      </c>
      <c r="D275" s="27" t="s">
        <v>33</v>
      </c>
      <c r="E275" s="17">
        <v>2</v>
      </c>
      <c r="F275" s="33"/>
      <c r="G275" s="28">
        <f t="shared" si="24"/>
        <v>0</v>
      </c>
      <c r="H275" s="29"/>
      <c r="I275" s="119" t="e">
        <f t="shared" si="22"/>
        <v>#DIV/0!</v>
      </c>
    </row>
    <row r="276" spans="2:9" x14ac:dyDescent="0.25">
      <c r="B276" s="120" t="s">
        <v>510</v>
      </c>
      <c r="C276" s="26" t="s">
        <v>511</v>
      </c>
      <c r="D276" s="27" t="s">
        <v>33</v>
      </c>
      <c r="E276" s="17">
        <v>13</v>
      </c>
      <c r="F276" s="33"/>
      <c r="G276" s="28">
        <f t="shared" si="24"/>
        <v>0</v>
      </c>
      <c r="H276" s="29"/>
      <c r="I276" s="119" t="e">
        <f t="shared" si="22"/>
        <v>#DIV/0!</v>
      </c>
    </row>
    <row r="277" spans="2:9" x14ac:dyDescent="0.25">
      <c r="B277" s="120" t="s">
        <v>512</v>
      </c>
      <c r="C277" s="26" t="s">
        <v>513</v>
      </c>
      <c r="D277" s="27" t="s">
        <v>33</v>
      </c>
      <c r="E277" s="17">
        <v>6</v>
      </c>
      <c r="F277" s="33"/>
      <c r="G277" s="28">
        <f t="shared" si="24"/>
        <v>0</v>
      </c>
      <c r="H277" s="29"/>
      <c r="I277" s="119" t="e">
        <f t="shared" si="22"/>
        <v>#DIV/0!</v>
      </c>
    </row>
    <row r="278" spans="2:9" ht="26.4" x14ac:dyDescent="0.25">
      <c r="B278" s="120" t="s">
        <v>514</v>
      </c>
      <c r="C278" s="26" t="s">
        <v>515</v>
      </c>
      <c r="D278" s="27" t="s">
        <v>33</v>
      </c>
      <c r="E278" s="17">
        <v>2</v>
      </c>
      <c r="F278" s="33"/>
      <c r="G278" s="28">
        <f t="shared" si="24"/>
        <v>0</v>
      </c>
      <c r="H278" s="29"/>
      <c r="I278" s="119" t="e">
        <f t="shared" si="22"/>
        <v>#DIV/0!</v>
      </c>
    </row>
    <row r="279" spans="2:9" ht="13.8" thickBot="1" x14ac:dyDescent="0.3">
      <c r="B279" s="120" t="s">
        <v>516</v>
      </c>
      <c r="C279" s="26" t="s">
        <v>517</v>
      </c>
      <c r="D279" s="27" t="s">
        <v>33</v>
      </c>
      <c r="E279" s="17">
        <v>13</v>
      </c>
      <c r="F279" s="33"/>
      <c r="G279" s="28">
        <f t="shared" si="24"/>
        <v>0</v>
      </c>
      <c r="H279" s="29"/>
      <c r="I279" s="119" t="e">
        <f t="shared" si="22"/>
        <v>#DIV/0!</v>
      </c>
    </row>
    <row r="280" spans="2:9" ht="13.8" thickBot="1" x14ac:dyDescent="0.3">
      <c r="B280" s="9">
        <f>1+B255</f>
        <v>19</v>
      </c>
      <c r="C280" s="10" t="s">
        <v>518</v>
      </c>
      <c r="D280" s="11"/>
      <c r="E280" s="12"/>
      <c r="F280" s="12"/>
      <c r="G280" s="12"/>
      <c r="H280" s="13">
        <f>SUM(G281:G303)</f>
        <v>0</v>
      </c>
      <c r="I280" s="14" t="e">
        <f>+H280/$H$309</f>
        <v>#DIV/0!</v>
      </c>
    </row>
    <row r="281" spans="2:9" x14ac:dyDescent="0.25">
      <c r="B281" s="116" t="s">
        <v>519</v>
      </c>
      <c r="C281" s="30" t="s">
        <v>662</v>
      </c>
      <c r="D281" s="31"/>
      <c r="E281" s="32"/>
      <c r="F281" s="32"/>
      <c r="G281" s="32"/>
      <c r="H281" s="32"/>
      <c r="I281" s="118"/>
    </row>
    <row r="282" spans="2:9" ht="26.4" x14ac:dyDescent="0.25">
      <c r="B282" s="115" t="s">
        <v>663</v>
      </c>
      <c r="C282" s="26" t="s">
        <v>664</v>
      </c>
      <c r="D282" s="27" t="s">
        <v>665</v>
      </c>
      <c r="E282" s="17">
        <v>1</v>
      </c>
      <c r="F282" s="33"/>
      <c r="G282" s="28">
        <f>E282*F282</f>
        <v>0</v>
      </c>
      <c r="H282" s="29"/>
      <c r="I282" s="242" t="e">
        <f>+G282/$H$309</f>
        <v>#DIV/0!</v>
      </c>
    </row>
    <row r="283" spans="2:9" x14ac:dyDescent="0.25">
      <c r="B283" s="115" t="s">
        <v>674</v>
      </c>
      <c r="C283" s="26" t="s">
        <v>666</v>
      </c>
      <c r="D283" s="27" t="s">
        <v>665</v>
      </c>
      <c r="E283" s="17">
        <v>1</v>
      </c>
      <c r="F283" s="33"/>
      <c r="G283" s="28">
        <f t="shared" ref="G283:G298" si="25">E283*F283</f>
        <v>0</v>
      </c>
      <c r="H283" s="29"/>
      <c r="I283" s="242" t="e">
        <f>+G283/$H$309</f>
        <v>#DIV/0!</v>
      </c>
    </row>
    <row r="284" spans="2:9" x14ac:dyDescent="0.25">
      <c r="B284" s="115" t="s">
        <v>688</v>
      </c>
      <c r="C284" s="26" t="s">
        <v>667</v>
      </c>
      <c r="D284" s="27" t="s">
        <v>665</v>
      </c>
      <c r="E284" s="17">
        <v>1</v>
      </c>
      <c r="F284" s="23"/>
      <c r="G284" s="28">
        <f t="shared" si="25"/>
        <v>0</v>
      </c>
      <c r="H284" s="29"/>
      <c r="I284" s="242" t="e">
        <f t="shared" ref="I284:I285" si="26">+G284/$H$309</f>
        <v>#DIV/0!</v>
      </c>
    </row>
    <row r="285" spans="2:9" x14ac:dyDescent="0.25">
      <c r="B285" s="115" t="s">
        <v>689</v>
      </c>
      <c r="C285" s="26" t="s">
        <v>668</v>
      </c>
      <c r="D285" s="27" t="s">
        <v>665</v>
      </c>
      <c r="E285" s="17">
        <v>1</v>
      </c>
      <c r="F285" s="23"/>
      <c r="G285" s="28">
        <f t="shared" si="25"/>
        <v>0</v>
      </c>
      <c r="H285" s="29"/>
      <c r="I285" s="242" t="e">
        <f t="shared" si="26"/>
        <v>#DIV/0!</v>
      </c>
    </row>
    <row r="286" spans="2:9" x14ac:dyDescent="0.25">
      <c r="B286" s="115" t="s">
        <v>690</v>
      </c>
      <c r="C286" s="26" t="s">
        <v>669</v>
      </c>
      <c r="D286" s="27" t="s">
        <v>665</v>
      </c>
      <c r="E286" s="17">
        <v>1</v>
      </c>
      <c r="F286" s="23"/>
      <c r="G286" s="28">
        <f>E286*F286</f>
        <v>0</v>
      </c>
      <c r="H286" s="29"/>
      <c r="I286" s="242" t="e">
        <f>+G286/$H$309</f>
        <v>#DIV/0!</v>
      </c>
    </row>
    <row r="287" spans="2:9" x14ac:dyDescent="0.25">
      <c r="B287" s="116" t="s">
        <v>520</v>
      </c>
      <c r="C287" s="30" t="s">
        <v>670</v>
      </c>
      <c r="D287" s="31"/>
      <c r="E287" s="32"/>
      <c r="F287" s="32"/>
      <c r="G287" s="32"/>
      <c r="H287" s="32"/>
      <c r="I287" s="118"/>
    </row>
    <row r="288" spans="2:9" x14ac:dyDescent="0.25">
      <c r="B288" s="115" t="s">
        <v>691</v>
      </c>
      <c r="C288" s="26" t="s">
        <v>671</v>
      </c>
      <c r="D288" s="27" t="s">
        <v>665</v>
      </c>
      <c r="E288" s="17">
        <v>1</v>
      </c>
      <c r="F288" s="23"/>
      <c r="G288" s="28">
        <f t="shared" ref="G288" si="27">E288*F288</f>
        <v>0</v>
      </c>
      <c r="H288" s="29"/>
      <c r="I288" s="242" t="e">
        <f>+G288/$H$309</f>
        <v>#DIV/0!</v>
      </c>
    </row>
    <row r="289" spans="2:9" x14ac:dyDescent="0.25">
      <c r="B289" s="115" t="s">
        <v>692</v>
      </c>
      <c r="C289" s="26" t="s">
        <v>672</v>
      </c>
      <c r="D289" s="27" t="s">
        <v>665</v>
      </c>
      <c r="E289" s="17">
        <v>1</v>
      </c>
      <c r="F289" s="23"/>
      <c r="G289" s="28">
        <f>E289*F289</f>
        <v>0</v>
      </c>
      <c r="H289" s="29"/>
      <c r="I289" s="242" t="e">
        <f>+G289/$H$309</f>
        <v>#DIV/0!</v>
      </c>
    </row>
    <row r="290" spans="2:9" x14ac:dyDescent="0.25">
      <c r="B290" s="116" t="s">
        <v>521</v>
      </c>
      <c r="C290" s="30" t="s">
        <v>673</v>
      </c>
      <c r="D290" s="31"/>
      <c r="E290" s="32"/>
      <c r="F290" s="32"/>
      <c r="G290" s="32"/>
      <c r="H290" s="32"/>
      <c r="I290" s="118"/>
    </row>
    <row r="291" spans="2:9" ht="26.4" x14ac:dyDescent="0.25">
      <c r="B291" s="115" t="s">
        <v>694</v>
      </c>
      <c r="C291" s="26" t="s">
        <v>675</v>
      </c>
      <c r="D291" s="27" t="s">
        <v>33</v>
      </c>
      <c r="E291" s="17">
        <v>1</v>
      </c>
      <c r="F291" s="33"/>
      <c r="G291" s="28">
        <f t="shared" ref="G291" si="28">E291*F291</f>
        <v>0</v>
      </c>
      <c r="H291" s="29"/>
      <c r="I291" s="242" t="e">
        <f>+G291/$H$309</f>
        <v>#DIV/0!</v>
      </c>
    </row>
    <row r="292" spans="2:9" x14ac:dyDescent="0.25">
      <c r="B292" s="115" t="s">
        <v>693</v>
      </c>
      <c r="C292" s="26" t="s">
        <v>676</v>
      </c>
      <c r="D292" s="27" t="s">
        <v>33</v>
      </c>
      <c r="E292" s="17">
        <v>1</v>
      </c>
      <c r="F292" s="33"/>
      <c r="G292" s="28">
        <f t="shared" si="25"/>
        <v>0</v>
      </c>
      <c r="H292" s="29"/>
      <c r="I292" s="242" t="e">
        <f>+G292/$H$309</f>
        <v>#DIV/0!</v>
      </c>
    </row>
    <row r="293" spans="2:9" ht="26.4" x14ac:dyDescent="0.25">
      <c r="B293" s="115" t="s">
        <v>695</v>
      </c>
      <c r="C293" s="26" t="s">
        <v>677</v>
      </c>
      <c r="D293" s="27" t="s">
        <v>33</v>
      </c>
      <c r="E293" s="17">
        <v>1</v>
      </c>
      <c r="F293" s="23"/>
      <c r="G293" s="28">
        <f t="shared" si="25"/>
        <v>0</v>
      </c>
      <c r="H293" s="29"/>
      <c r="I293" s="242" t="e">
        <f t="shared" ref="I293:I297" si="29">+G293/$H$309</f>
        <v>#DIV/0!</v>
      </c>
    </row>
    <row r="294" spans="2:9" ht="26.4" x14ac:dyDescent="0.25">
      <c r="B294" s="115" t="s">
        <v>696</v>
      </c>
      <c r="C294" s="26" t="s">
        <v>678</v>
      </c>
      <c r="D294" s="27" t="s">
        <v>33</v>
      </c>
      <c r="E294" s="17">
        <v>40</v>
      </c>
      <c r="F294" s="23"/>
      <c r="G294" s="28">
        <f t="shared" si="25"/>
        <v>0</v>
      </c>
      <c r="H294" s="29"/>
      <c r="I294" s="242" t="e">
        <f t="shared" si="29"/>
        <v>#DIV/0!</v>
      </c>
    </row>
    <row r="295" spans="2:9" ht="26.4" x14ac:dyDescent="0.25">
      <c r="B295" s="115" t="s">
        <v>697</v>
      </c>
      <c r="C295" s="26" t="s">
        <v>679</v>
      </c>
      <c r="D295" s="27" t="s">
        <v>33</v>
      </c>
      <c r="E295" s="17">
        <v>2</v>
      </c>
      <c r="F295" s="23"/>
      <c r="G295" s="28">
        <f t="shared" si="25"/>
        <v>0</v>
      </c>
      <c r="H295" s="29"/>
      <c r="I295" s="242" t="e">
        <f t="shared" si="29"/>
        <v>#DIV/0!</v>
      </c>
    </row>
    <row r="296" spans="2:9" ht="26.4" x14ac:dyDescent="0.25">
      <c r="B296" s="115" t="s">
        <v>698</v>
      </c>
      <c r="C296" s="26" t="s">
        <v>680</v>
      </c>
      <c r="D296" s="27" t="s">
        <v>33</v>
      </c>
      <c r="E296" s="17">
        <v>8</v>
      </c>
      <c r="F296" s="23"/>
      <c r="G296" s="28">
        <f t="shared" si="25"/>
        <v>0</v>
      </c>
      <c r="H296" s="29"/>
      <c r="I296" s="242" t="e">
        <f t="shared" si="29"/>
        <v>#DIV/0!</v>
      </c>
    </row>
    <row r="297" spans="2:9" x14ac:dyDescent="0.25">
      <c r="B297" s="115" t="s">
        <v>699</v>
      </c>
      <c r="C297" s="26" t="s">
        <v>681</v>
      </c>
      <c r="D297" s="27" t="s">
        <v>33</v>
      </c>
      <c r="E297" s="17">
        <v>6</v>
      </c>
      <c r="F297" s="23"/>
      <c r="G297" s="28">
        <f t="shared" si="25"/>
        <v>0</v>
      </c>
      <c r="H297" s="29"/>
      <c r="I297" s="242" t="e">
        <f t="shared" si="29"/>
        <v>#DIV/0!</v>
      </c>
    </row>
    <row r="298" spans="2:9" x14ac:dyDescent="0.25">
      <c r="B298" s="115" t="s">
        <v>700</v>
      </c>
      <c r="C298" s="26" t="s">
        <v>682</v>
      </c>
      <c r="D298" s="27" t="s">
        <v>33</v>
      </c>
      <c r="E298" s="17">
        <v>1</v>
      </c>
      <c r="F298" s="23"/>
      <c r="G298" s="28">
        <f t="shared" si="25"/>
        <v>0</v>
      </c>
      <c r="H298" s="29"/>
      <c r="I298" s="242" t="e">
        <f>+G298/$H$309</f>
        <v>#DIV/0!</v>
      </c>
    </row>
    <row r="299" spans="2:9" x14ac:dyDescent="0.25">
      <c r="B299" s="116" t="s">
        <v>522</v>
      </c>
      <c r="C299" s="30" t="s">
        <v>683</v>
      </c>
      <c r="D299" s="31"/>
      <c r="E299" s="32"/>
      <c r="F299" s="32"/>
      <c r="G299" s="32"/>
      <c r="H299" s="32"/>
      <c r="I299" s="118"/>
    </row>
    <row r="300" spans="2:9" ht="26.4" x14ac:dyDescent="0.25">
      <c r="B300" s="115" t="s">
        <v>701</v>
      </c>
      <c r="C300" s="26" t="s">
        <v>684</v>
      </c>
      <c r="D300" s="27" t="s">
        <v>665</v>
      </c>
      <c r="E300" s="17">
        <v>1</v>
      </c>
      <c r="F300" s="23"/>
      <c r="G300" s="28">
        <f t="shared" ref="G300:G303" si="30">E300*F300</f>
        <v>0</v>
      </c>
      <c r="H300" s="29"/>
      <c r="I300" s="242" t="e">
        <f>+G300/$H$309</f>
        <v>#DIV/0!</v>
      </c>
    </row>
    <row r="301" spans="2:9" x14ac:dyDescent="0.25">
      <c r="B301" s="115" t="s">
        <v>702</v>
      </c>
      <c r="C301" s="26" t="s">
        <v>685</v>
      </c>
      <c r="D301" s="27" t="s">
        <v>665</v>
      </c>
      <c r="E301" s="17">
        <v>1</v>
      </c>
      <c r="F301" s="23"/>
      <c r="G301" s="28">
        <f t="shared" si="30"/>
        <v>0</v>
      </c>
      <c r="H301" s="29"/>
      <c r="I301" s="242" t="e">
        <f>+G301/$H$309</f>
        <v>#DIV/0!</v>
      </c>
    </row>
    <row r="302" spans="2:9" x14ac:dyDescent="0.25">
      <c r="B302" s="115" t="s">
        <v>703</v>
      </c>
      <c r="C302" s="26" t="s">
        <v>686</v>
      </c>
      <c r="D302" s="27" t="s">
        <v>665</v>
      </c>
      <c r="E302" s="17">
        <v>1</v>
      </c>
      <c r="F302" s="23"/>
      <c r="G302" s="28">
        <f t="shared" si="30"/>
        <v>0</v>
      </c>
      <c r="H302" s="29"/>
      <c r="I302" s="242" t="e">
        <f>+G302/$H$309</f>
        <v>#DIV/0!</v>
      </c>
    </row>
    <row r="303" spans="2:9" ht="13.8" thickBot="1" x14ac:dyDescent="0.3">
      <c r="B303" s="115" t="s">
        <v>704</v>
      </c>
      <c r="C303" s="26" t="s">
        <v>687</v>
      </c>
      <c r="D303" s="27" t="s">
        <v>665</v>
      </c>
      <c r="E303" s="17">
        <v>1</v>
      </c>
      <c r="F303" s="23"/>
      <c r="G303" s="28">
        <f t="shared" si="30"/>
        <v>0</v>
      </c>
      <c r="H303" s="29"/>
      <c r="I303" s="242" t="e">
        <f>+G303/$H$309</f>
        <v>#DIV/0!</v>
      </c>
    </row>
    <row r="304" spans="2:9" ht="13.8" thickBot="1" x14ac:dyDescent="0.3">
      <c r="B304" s="9">
        <v>20</v>
      </c>
      <c r="C304" s="10" t="s">
        <v>523</v>
      </c>
      <c r="D304" s="11"/>
      <c r="E304" s="12"/>
      <c r="F304" s="12"/>
      <c r="G304" s="12"/>
      <c r="H304" s="13">
        <f>SUM(G305)</f>
        <v>0</v>
      </c>
      <c r="I304" s="14" t="e">
        <f>+H304/$H$309</f>
        <v>#DIV/0!</v>
      </c>
    </row>
    <row r="305" spans="2:9" ht="13.8" thickBot="1" x14ac:dyDescent="0.3">
      <c r="B305" s="120" t="s">
        <v>524</v>
      </c>
      <c r="C305" s="41" t="s">
        <v>525</v>
      </c>
      <c r="D305" s="42" t="s">
        <v>19</v>
      </c>
      <c r="E305" s="38">
        <v>60</v>
      </c>
      <c r="F305" s="23"/>
      <c r="G305" s="28">
        <f t="shared" si="24"/>
        <v>0</v>
      </c>
      <c r="H305" s="29"/>
      <c r="I305" s="119" t="e">
        <f t="shared" ref="I305" si="31">+G305/$H$309</f>
        <v>#DIV/0!</v>
      </c>
    </row>
    <row r="306" spans="2:9" ht="13.8" thickBot="1" x14ac:dyDescent="0.3">
      <c r="B306" s="9">
        <v>21</v>
      </c>
      <c r="C306" s="10" t="s">
        <v>526</v>
      </c>
      <c r="D306" s="11"/>
      <c r="E306" s="12"/>
      <c r="F306" s="12"/>
      <c r="G306" s="12"/>
      <c r="H306" s="13">
        <f>SUM(G307:G308)</f>
        <v>0</v>
      </c>
      <c r="I306" s="14" t="e">
        <f>+H306/$H$309</f>
        <v>#DIV/0!</v>
      </c>
    </row>
    <row r="307" spans="2:9" x14ac:dyDescent="0.25">
      <c r="B307" s="120" t="s">
        <v>524</v>
      </c>
      <c r="C307" s="41" t="s">
        <v>527</v>
      </c>
      <c r="D307" s="42" t="s">
        <v>26</v>
      </c>
      <c r="E307" s="38">
        <v>8</v>
      </c>
      <c r="F307" s="33"/>
      <c r="G307" s="28">
        <f t="shared" si="24"/>
        <v>0</v>
      </c>
      <c r="H307" s="29"/>
      <c r="I307" s="119" t="e">
        <f t="shared" ref="I307:I308" si="32">+G307/$H$309</f>
        <v>#DIV/0!</v>
      </c>
    </row>
    <row r="308" spans="2:9" ht="13.8" thickBot="1" x14ac:dyDescent="0.3">
      <c r="B308" s="120" t="s">
        <v>528</v>
      </c>
      <c r="C308" s="41" t="s">
        <v>529</v>
      </c>
      <c r="D308" s="39" t="s">
        <v>19</v>
      </c>
      <c r="E308" s="38">
        <v>717.63499999999999</v>
      </c>
      <c r="F308" s="33"/>
      <c r="G308" s="28">
        <f t="shared" si="24"/>
        <v>0</v>
      </c>
      <c r="H308" s="29"/>
      <c r="I308" s="119" t="e">
        <f t="shared" si="32"/>
        <v>#DIV/0!</v>
      </c>
    </row>
    <row r="309" spans="2:9" ht="13.8" thickBot="1" x14ac:dyDescent="0.3">
      <c r="B309" s="43" t="s">
        <v>530</v>
      </c>
      <c r="C309" s="44"/>
      <c r="D309" s="45"/>
      <c r="E309" s="46"/>
      <c r="F309" s="47"/>
      <c r="G309" s="48"/>
      <c r="H309" s="49">
        <f>SUM(G12:G308)</f>
        <v>0</v>
      </c>
      <c r="I309" s="50" t="e">
        <f>+H309/H309</f>
        <v>#DIV/0!</v>
      </c>
    </row>
    <row r="310" spans="2:9" ht="13.8" thickBot="1" x14ac:dyDescent="0.3">
      <c r="B310" s="121"/>
      <c r="C310" s="51"/>
      <c r="D310" s="52"/>
      <c r="E310" s="52"/>
      <c r="F310" s="53"/>
      <c r="G310" s="53"/>
      <c r="H310" s="52"/>
      <c r="I310" s="122"/>
    </row>
    <row r="311" spans="2:9" ht="13.8" thickBot="1" x14ac:dyDescent="0.3">
      <c r="B311" s="123" t="s">
        <v>531</v>
      </c>
      <c r="C311" s="54" t="s">
        <v>532</v>
      </c>
      <c r="D311" s="55"/>
      <c r="E311" s="55"/>
      <c r="F311" s="56"/>
      <c r="G311" s="56"/>
      <c r="H311" s="57">
        <f>+H309</f>
        <v>0</v>
      </c>
      <c r="I311" s="124"/>
    </row>
    <row r="312" spans="2:9" ht="13.8" thickBot="1" x14ac:dyDescent="0.3">
      <c r="B312" s="123"/>
      <c r="C312" s="58" t="s">
        <v>533</v>
      </c>
      <c r="D312" s="59" t="s">
        <v>534</v>
      </c>
      <c r="E312" s="60"/>
      <c r="F312" s="61"/>
      <c r="G312" s="61"/>
      <c r="H312" s="62">
        <f>H311*E312%</f>
        <v>0</v>
      </c>
      <c r="I312" s="124"/>
    </row>
    <row r="313" spans="2:9" ht="13.8" thickBot="1" x14ac:dyDescent="0.3">
      <c r="B313" s="123" t="s">
        <v>535</v>
      </c>
      <c r="C313" s="54" t="s">
        <v>536</v>
      </c>
      <c r="D313" s="55"/>
      <c r="E313" s="63"/>
      <c r="F313" s="56"/>
      <c r="G313" s="56"/>
      <c r="H313" s="57">
        <f>SUM(H311:H312)</f>
        <v>0</v>
      </c>
      <c r="I313" s="124"/>
    </row>
    <row r="314" spans="2:9" x14ac:dyDescent="0.25">
      <c r="B314" s="123"/>
      <c r="C314" s="64" t="s">
        <v>537</v>
      </c>
      <c r="D314" s="65" t="s">
        <v>534</v>
      </c>
      <c r="E314" s="66"/>
      <c r="F314" s="67"/>
      <c r="G314" s="67"/>
      <c r="H314" s="68">
        <f>H313*E314%</f>
        <v>0</v>
      </c>
      <c r="I314" s="124"/>
    </row>
    <row r="315" spans="2:9" ht="13.8" thickBot="1" x14ac:dyDescent="0.3">
      <c r="B315" s="123"/>
      <c r="C315" s="69" t="s">
        <v>538</v>
      </c>
      <c r="D315" s="70" t="s">
        <v>534</v>
      </c>
      <c r="E315" s="71"/>
      <c r="F315" s="72"/>
      <c r="G315" s="72"/>
      <c r="H315" s="73">
        <f>H313*E315%</f>
        <v>0</v>
      </c>
      <c r="I315" s="124"/>
    </row>
    <row r="316" spans="2:9" ht="13.8" thickBot="1" x14ac:dyDescent="0.3">
      <c r="B316" s="123" t="s">
        <v>539</v>
      </c>
      <c r="C316" s="74" t="s">
        <v>540</v>
      </c>
      <c r="D316" s="75"/>
      <c r="E316" s="76"/>
      <c r="F316" s="75"/>
      <c r="G316" s="55"/>
      <c r="H316" s="57">
        <f>SUM(H313:H315)</f>
        <v>0</v>
      </c>
      <c r="I316" s="124"/>
    </row>
    <row r="317" spans="2:9" ht="13.8" thickBot="1" x14ac:dyDescent="0.3">
      <c r="B317" s="125"/>
      <c r="C317" s="77" t="s">
        <v>541</v>
      </c>
      <c r="D317" s="78" t="s">
        <v>534</v>
      </c>
      <c r="E317" s="79"/>
      <c r="F317" s="80"/>
      <c r="G317" s="80"/>
      <c r="H317" s="62">
        <f>H316*E317%</f>
        <v>0</v>
      </c>
      <c r="I317" s="126"/>
    </row>
    <row r="318" spans="2:9" ht="13.8" thickBot="1" x14ac:dyDescent="0.3">
      <c r="B318" s="125" t="s">
        <v>542</v>
      </c>
      <c r="C318" s="74" t="s">
        <v>543</v>
      </c>
      <c r="D318" s="75"/>
      <c r="E318" s="75"/>
      <c r="F318" s="75"/>
      <c r="G318" s="75"/>
      <c r="H318" s="81">
        <f>SUM(H316+H317)</f>
        <v>0</v>
      </c>
      <c r="I318" s="126"/>
    </row>
    <row r="319" spans="2:9" ht="13.8" thickBot="1" x14ac:dyDescent="0.3">
      <c r="B319" s="127"/>
      <c r="C319" s="105"/>
      <c r="D319" s="106"/>
      <c r="E319" s="106"/>
      <c r="F319" s="106"/>
      <c r="G319" s="106"/>
      <c r="H319" s="107"/>
      <c r="I319" s="126"/>
    </row>
    <row r="320" spans="2:9" ht="13.8" thickBot="1" x14ac:dyDescent="0.3">
      <c r="B320" s="127"/>
      <c r="C320" s="82" t="s">
        <v>544</v>
      </c>
      <c r="D320" s="83"/>
      <c r="E320" s="83"/>
      <c r="F320" s="84"/>
      <c r="G320" s="85"/>
      <c r="H320" s="86" t="e">
        <f>H318/H309</f>
        <v>#DIV/0!</v>
      </c>
      <c r="I320" s="128"/>
    </row>
    <row r="321" spans="2:9" ht="13.8" thickBot="1" x14ac:dyDescent="0.3">
      <c r="B321" s="121"/>
      <c r="C321" s="87"/>
      <c r="D321" s="88"/>
      <c r="E321" s="88"/>
      <c r="F321" s="89"/>
      <c r="G321" s="89"/>
      <c r="H321" s="88"/>
      <c r="I321" s="122"/>
    </row>
    <row r="322" spans="2:9" ht="13.8" thickBot="1" x14ac:dyDescent="0.3">
      <c r="B322" s="90" t="s">
        <v>545</v>
      </c>
      <c r="C322" s="91"/>
      <c r="D322" s="83"/>
      <c r="E322" s="83"/>
      <c r="F322" s="84"/>
      <c r="G322" s="85"/>
      <c r="H322" s="92">
        <f>H318</f>
        <v>0</v>
      </c>
      <c r="I322" s="129"/>
    </row>
    <row r="323" spans="2:9" ht="13.8" thickBot="1" x14ac:dyDescent="0.3">
      <c r="B323" s="121"/>
      <c r="C323" s="108"/>
      <c r="D323" s="109"/>
      <c r="E323" s="109"/>
      <c r="F323" s="109"/>
      <c r="G323" s="109"/>
      <c r="H323" s="109"/>
      <c r="I323" s="129"/>
    </row>
    <row r="324" spans="2:9" ht="18" thickBot="1" x14ac:dyDescent="0.3">
      <c r="B324" s="287" t="s">
        <v>546</v>
      </c>
      <c r="C324" s="288"/>
      <c r="D324" s="288"/>
      <c r="E324" s="288"/>
      <c r="F324" s="289"/>
      <c r="G324" s="290">
        <f>H322</f>
        <v>0</v>
      </c>
      <c r="H324" s="291"/>
      <c r="I324" s="130"/>
    </row>
    <row r="325" spans="2:9" ht="13.8" thickBot="1" x14ac:dyDescent="0.3">
      <c r="B325" s="121"/>
      <c r="C325" s="108"/>
      <c r="D325" s="109"/>
      <c r="E325" s="109"/>
      <c r="F325" s="110"/>
      <c r="G325" s="110"/>
      <c r="H325" s="109"/>
      <c r="I325" s="122"/>
    </row>
    <row r="326" spans="2:9" ht="13.8" thickBot="1" x14ac:dyDescent="0.3">
      <c r="B326" s="292" t="s">
        <v>547</v>
      </c>
      <c r="C326" s="293"/>
      <c r="D326" s="293"/>
      <c r="E326" s="293"/>
      <c r="F326" s="293"/>
      <c r="G326" s="293"/>
      <c r="H326" s="293"/>
      <c r="I326" s="294"/>
    </row>
    <row r="327" spans="2:9" x14ac:dyDescent="0.25">
      <c r="B327" s="131"/>
      <c r="C327" s="87"/>
      <c r="D327" s="88"/>
      <c r="E327" s="88"/>
      <c r="F327" s="89"/>
      <c r="G327" s="89"/>
      <c r="H327" s="88"/>
      <c r="I327" s="132"/>
    </row>
    <row r="328" spans="2:9" x14ac:dyDescent="0.25">
      <c r="B328" s="133" t="s">
        <v>4</v>
      </c>
      <c r="C328" s="282" t="s">
        <v>5</v>
      </c>
      <c r="D328" s="282"/>
      <c r="E328" s="282"/>
      <c r="F328" s="282"/>
      <c r="G328" s="282"/>
      <c r="H328" s="94" t="s">
        <v>12</v>
      </c>
      <c r="I328" s="134" t="s">
        <v>548</v>
      </c>
    </row>
    <row r="329" spans="2:9" x14ac:dyDescent="0.25">
      <c r="B329" s="135">
        <v>1</v>
      </c>
      <c r="C329" s="95" t="str">
        <f t="shared" ref="C329:C349" si="33">+VLOOKUP(B329,$B$12:$I$309,2,FALSE)</f>
        <v>TAREAS PRELIMINARES</v>
      </c>
      <c r="D329" s="96"/>
      <c r="E329" s="96"/>
      <c r="F329" s="96"/>
      <c r="G329" s="97"/>
      <c r="H329" s="98" t="e">
        <f>+H12*$H$320</f>
        <v>#DIV/0!</v>
      </c>
      <c r="I329" s="136" t="e">
        <f t="shared" ref="I329:I349" si="34">H329/$G$324</f>
        <v>#DIV/0!</v>
      </c>
    </row>
    <row r="330" spans="2:9" x14ac:dyDescent="0.25">
      <c r="B330" s="135">
        <v>2</v>
      </c>
      <c r="C330" s="95" t="str">
        <f t="shared" si="33"/>
        <v>DEMOLICIÓN Y RETIROS</v>
      </c>
      <c r="D330" s="96"/>
      <c r="E330" s="96"/>
      <c r="F330" s="96"/>
      <c r="G330" s="97"/>
      <c r="H330" s="98" t="e">
        <f>+H22*$H$320</f>
        <v>#DIV/0!</v>
      </c>
      <c r="I330" s="136" t="e">
        <f t="shared" si="34"/>
        <v>#DIV/0!</v>
      </c>
    </row>
    <row r="331" spans="2:9" x14ac:dyDescent="0.25">
      <c r="B331" s="135">
        <v>3</v>
      </c>
      <c r="C331" s="95" t="str">
        <f t="shared" si="33"/>
        <v>MOVIMIENTO DE SUELOS Y EXCAVACIONES</v>
      </c>
      <c r="D331" s="96"/>
      <c r="E331" s="96"/>
      <c r="F331" s="96"/>
      <c r="G331" s="97"/>
      <c r="H331" s="98" t="e">
        <f>+H39*$H$320</f>
        <v>#DIV/0!</v>
      </c>
      <c r="I331" s="136" t="e">
        <f t="shared" si="34"/>
        <v>#DIV/0!</v>
      </c>
    </row>
    <row r="332" spans="2:9" x14ac:dyDescent="0.25">
      <c r="B332" s="135">
        <v>4</v>
      </c>
      <c r="C332" s="95" t="str">
        <f t="shared" si="33"/>
        <v xml:space="preserve">ESTRUCTURAS H°A° </v>
      </c>
      <c r="D332" s="96"/>
      <c r="E332" s="96"/>
      <c r="F332" s="96"/>
      <c r="G332" s="97"/>
      <c r="H332" s="98" t="e">
        <f>+H44*$H$320</f>
        <v>#DIV/0!</v>
      </c>
      <c r="I332" s="136" t="e">
        <f t="shared" si="34"/>
        <v>#DIV/0!</v>
      </c>
    </row>
    <row r="333" spans="2:9" x14ac:dyDescent="0.25">
      <c r="B333" s="135">
        <v>5</v>
      </c>
      <c r="C333" s="95" t="str">
        <f t="shared" si="33"/>
        <v>ALBAÑILERIA</v>
      </c>
      <c r="D333" s="96"/>
      <c r="E333" s="96"/>
      <c r="F333" s="96"/>
      <c r="G333" s="97"/>
      <c r="H333" s="98" t="e">
        <f>+H46*$H$320</f>
        <v>#DIV/0!</v>
      </c>
      <c r="I333" s="136" t="e">
        <f t="shared" si="34"/>
        <v>#DIV/0!</v>
      </c>
    </row>
    <row r="334" spans="2:9" x14ac:dyDescent="0.25">
      <c r="B334" s="135">
        <v>6</v>
      </c>
      <c r="C334" s="95" t="str">
        <f t="shared" si="33"/>
        <v>CONSTRUCCION EN SECO</v>
      </c>
      <c r="D334" s="96"/>
      <c r="E334" s="96"/>
      <c r="F334" s="96"/>
      <c r="G334" s="97"/>
      <c r="H334" s="98" t="e">
        <f>+H83*$H$320</f>
        <v>#DIV/0!</v>
      </c>
      <c r="I334" s="136" t="e">
        <f t="shared" si="34"/>
        <v>#DIV/0!</v>
      </c>
    </row>
    <row r="335" spans="2:9" x14ac:dyDescent="0.25">
      <c r="B335" s="135">
        <v>7</v>
      </c>
      <c r="C335" s="95" t="str">
        <f t="shared" si="33"/>
        <v xml:space="preserve">CARPINTERIAS / ABERTURAS </v>
      </c>
      <c r="D335" s="96"/>
      <c r="E335" s="96"/>
      <c r="F335" s="96"/>
      <c r="G335" s="97"/>
      <c r="H335" s="98" t="e">
        <f>+H92*$H$320</f>
        <v>#DIV/0!</v>
      </c>
      <c r="I335" s="136" t="e">
        <f t="shared" si="34"/>
        <v>#DIV/0!</v>
      </c>
    </row>
    <row r="336" spans="2:9" x14ac:dyDescent="0.25">
      <c r="B336" s="135">
        <v>8</v>
      </c>
      <c r="C336" s="95" t="str">
        <f t="shared" si="33"/>
        <v>HERRERIA</v>
      </c>
      <c r="D336" s="96"/>
      <c r="E336" s="96"/>
      <c r="F336" s="96"/>
      <c r="G336" s="97"/>
      <c r="H336" s="98" t="e">
        <f>+H115*$H$320</f>
        <v>#DIV/0!</v>
      </c>
      <c r="I336" s="136" t="e">
        <f t="shared" si="34"/>
        <v>#DIV/0!</v>
      </c>
    </row>
    <row r="337" spans="2:9" x14ac:dyDescent="0.25">
      <c r="B337" s="135">
        <v>9</v>
      </c>
      <c r="C337" s="95" t="str">
        <f t="shared" si="33"/>
        <v xml:space="preserve">PINTURA </v>
      </c>
      <c r="D337" s="96"/>
      <c r="E337" s="96"/>
      <c r="F337" s="96"/>
      <c r="G337" s="97"/>
      <c r="H337" s="98" t="e">
        <f>+H122*$H$320</f>
        <v>#DIV/0!</v>
      </c>
      <c r="I337" s="136" t="e">
        <f t="shared" si="34"/>
        <v>#DIV/0!</v>
      </c>
    </row>
    <row r="338" spans="2:9" x14ac:dyDescent="0.25">
      <c r="B338" s="135">
        <v>10</v>
      </c>
      <c r="C338" s="95" t="str">
        <f t="shared" si="33"/>
        <v>CUBIERTAS</v>
      </c>
      <c r="D338" s="96"/>
      <c r="E338" s="96"/>
      <c r="F338" s="96"/>
      <c r="G338" s="97"/>
      <c r="H338" s="98" t="e">
        <f>+H129*$H$320</f>
        <v>#DIV/0!</v>
      </c>
      <c r="I338" s="136" t="e">
        <f t="shared" si="34"/>
        <v>#DIV/0!</v>
      </c>
    </row>
    <row r="339" spans="2:9" x14ac:dyDescent="0.25">
      <c r="B339" s="135">
        <v>11</v>
      </c>
      <c r="C339" s="95" t="str">
        <f t="shared" si="33"/>
        <v>INSTALACION SANITARIA</v>
      </c>
      <c r="D339" s="96"/>
      <c r="E339" s="96"/>
      <c r="F339" s="96"/>
      <c r="G339" s="97"/>
      <c r="H339" s="98" t="e">
        <f>+H132*$H$320</f>
        <v>#DIV/0!</v>
      </c>
      <c r="I339" s="136" t="e">
        <f t="shared" si="34"/>
        <v>#DIV/0!</v>
      </c>
    </row>
    <row r="340" spans="2:9" x14ac:dyDescent="0.25">
      <c r="B340" s="135">
        <v>12</v>
      </c>
      <c r="C340" s="95" t="str">
        <f t="shared" si="33"/>
        <v>INSTALACION ELÉCTRICA</v>
      </c>
      <c r="D340" s="96"/>
      <c r="E340" s="96"/>
      <c r="F340" s="96"/>
      <c r="G340" s="97"/>
      <c r="H340" s="98" t="e">
        <f>+H178*$H$320</f>
        <v>#DIV/0!</v>
      </c>
      <c r="I340" s="136" t="e">
        <f t="shared" si="34"/>
        <v>#DIV/0!</v>
      </c>
    </row>
    <row r="341" spans="2:9" x14ac:dyDescent="0.25">
      <c r="B341" s="135">
        <v>13</v>
      </c>
      <c r="C341" s="95" t="str">
        <f t="shared" si="33"/>
        <v>INSTALACION TERMOMECÁNICA</v>
      </c>
      <c r="D341" s="96"/>
      <c r="E341" s="96"/>
      <c r="F341" s="96"/>
      <c r="G341" s="97"/>
      <c r="H341" s="98" t="e">
        <f>+H230*$H$320</f>
        <v>#DIV/0!</v>
      </c>
      <c r="I341" s="136" t="e">
        <f t="shared" si="34"/>
        <v>#DIV/0!</v>
      </c>
    </row>
    <row r="342" spans="2:9" x14ac:dyDescent="0.25">
      <c r="B342" s="135">
        <v>14</v>
      </c>
      <c r="C342" s="95" t="str">
        <f t="shared" si="33"/>
        <v>MESADAS</v>
      </c>
      <c r="D342" s="96"/>
      <c r="E342" s="96"/>
      <c r="F342" s="96"/>
      <c r="G342" s="97"/>
      <c r="H342" s="98" t="e">
        <f>+H237*$H$320</f>
        <v>#DIV/0!</v>
      </c>
      <c r="I342" s="136" t="e">
        <f t="shared" si="34"/>
        <v>#DIV/0!</v>
      </c>
    </row>
    <row r="343" spans="2:9" x14ac:dyDescent="0.25">
      <c r="B343" s="135">
        <v>15</v>
      </c>
      <c r="C343" s="95" t="str">
        <f t="shared" si="33"/>
        <v>ESPEJOS</v>
      </c>
      <c r="D343" s="96"/>
      <c r="E343" s="96"/>
      <c r="F343" s="96"/>
      <c r="G343" s="97"/>
      <c r="H343" s="98" t="e">
        <f>+H240*$H$320</f>
        <v>#DIV/0!</v>
      </c>
      <c r="I343" s="136" t="e">
        <f t="shared" si="34"/>
        <v>#DIV/0!</v>
      </c>
    </row>
    <row r="344" spans="2:9" x14ac:dyDescent="0.25">
      <c r="B344" s="135">
        <v>16</v>
      </c>
      <c r="C344" s="95" t="str">
        <f t="shared" si="33"/>
        <v>SISTEMAS DE OSCURECIMIENTO</v>
      </c>
      <c r="D344" s="96"/>
      <c r="E344" s="96"/>
      <c r="F344" s="96"/>
      <c r="G344" s="97"/>
      <c r="H344" s="98" t="e">
        <f>+H242*$H$320</f>
        <v>#DIV/0!</v>
      </c>
      <c r="I344" s="136" t="e">
        <f t="shared" si="34"/>
        <v>#DIV/0!</v>
      </c>
    </row>
    <row r="345" spans="2:9" x14ac:dyDescent="0.25">
      <c r="B345" s="135">
        <v>17</v>
      </c>
      <c r="C345" s="95" t="str">
        <f t="shared" si="33"/>
        <v>EQUIPAMIENTO</v>
      </c>
      <c r="D345" s="96"/>
      <c r="E345" s="96"/>
      <c r="F345" s="96"/>
      <c r="G345" s="97"/>
      <c r="H345" s="98" t="e">
        <f>+H249*$H$320</f>
        <v>#DIV/0!</v>
      </c>
      <c r="I345" s="136" t="e">
        <f t="shared" si="34"/>
        <v>#DIV/0!</v>
      </c>
    </row>
    <row r="346" spans="2:9" x14ac:dyDescent="0.25">
      <c r="B346" s="135">
        <v>18</v>
      </c>
      <c r="C346" s="95" t="str">
        <f t="shared" si="33"/>
        <v>MOBILIARIO</v>
      </c>
      <c r="D346" s="96"/>
      <c r="E346" s="96"/>
      <c r="F346" s="96"/>
      <c r="G346" s="97"/>
      <c r="H346" s="98" t="e">
        <f>+H255*$H$320</f>
        <v>#DIV/0!</v>
      </c>
      <c r="I346" s="136" t="e">
        <f t="shared" si="34"/>
        <v>#DIV/0!</v>
      </c>
    </row>
    <row r="347" spans="2:9" x14ac:dyDescent="0.25">
      <c r="B347" s="135">
        <v>19</v>
      </c>
      <c r="C347" s="95" t="str">
        <f t="shared" si="33"/>
        <v>INCENDIO</v>
      </c>
      <c r="D347" s="96"/>
      <c r="E347" s="96"/>
      <c r="F347" s="96"/>
      <c r="G347" s="97"/>
      <c r="H347" s="98" t="e">
        <f>+H280*$H$320</f>
        <v>#DIV/0!</v>
      </c>
      <c r="I347" s="136" t="e">
        <f t="shared" si="34"/>
        <v>#DIV/0!</v>
      </c>
    </row>
    <row r="348" spans="2:9" x14ac:dyDescent="0.25">
      <c r="B348" s="135">
        <v>20</v>
      </c>
      <c r="C348" s="95" t="str">
        <f t="shared" si="33"/>
        <v>PAISAJISMO</v>
      </c>
      <c r="D348" s="96"/>
      <c r="E348" s="96"/>
      <c r="F348" s="96"/>
      <c r="G348" s="97"/>
      <c r="H348" s="98" t="e">
        <f>+H304*$H$320</f>
        <v>#DIV/0!</v>
      </c>
      <c r="I348" s="136" t="e">
        <f t="shared" si="34"/>
        <v>#DIV/0!</v>
      </c>
    </row>
    <row r="349" spans="2:9" x14ac:dyDescent="0.25">
      <c r="B349" s="135">
        <v>21</v>
      </c>
      <c r="C349" s="95" t="str">
        <f t="shared" si="33"/>
        <v>LIMPIEZA DE OBRA</v>
      </c>
      <c r="D349" s="96"/>
      <c r="E349" s="96"/>
      <c r="F349" s="96"/>
      <c r="G349" s="97"/>
      <c r="H349" s="98" t="e">
        <f>+H306*$H$320</f>
        <v>#DIV/0!</v>
      </c>
      <c r="I349" s="136" t="e">
        <f t="shared" si="34"/>
        <v>#DIV/0!</v>
      </c>
    </row>
    <row r="350" spans="2:9" x14ac:dyDescent="0.25">
      <c r="B350" s="137"/>
      <c r="C350" s="282" t="s">
        <v>549</v>
      </c>
      <c r="D350" s="282"/>
      <c r="E350" s="282"/>
      <c r="F350" s="282"/>
      <c r="G350" s="282"/>
      <c r="H350" s="99" t="e">
        <f>SUM(H329:H349)</f>
        <v>#DIV/0!</v>
      </c>
      <c r="I350" s="138" t="e">
        <f>SUM(I329:I349)</f>
        <v>#DIV/0!</v>
      </c>
    </row>
    <row r="351" spans="2:9" ht="13.8" thickBot="1" x14ac:dyDescent="0.3">
      <c r="B351" s="121"/>
      <c r="C351" s="111"/>
      <c r="D351" s="106"/>
      <c r="E351" s="106"/>
      <c r="F351" s="106"/>
      <c r="G351" s="93"/>
      <c r="H351" s="4"/>
      <c r="I351" s="129"/>
    </row>
    <row r="352" spans="2:9" x14ac:dyDescent="0.25">
      <c r="B352" s="121"/>
      <c r="C352" s="283" t="s">
        <v>550</v>
      </c>
      <c r="D352" s="284"/>
      <c r="E352" s="284"/>
      <c r="F352" s="100" t="s">
        <v>19</v>
      </c>
      <c r="G352" s="101">
        <f>E308</f>
        <v>717.63499999999999</v>
      </c>
      <c r="H352" s="106"/>
      <c r="I352" s="129"/>
    </row>
    <row r="353" spans="2:9" ht="13.8" thickBot="1" x14ac:dyDescent="0.3">
      <c r="B353" s="139"/>
      <c r="C353" s="285" t="s">
        <v>551</v>
      </c>
      <c r="D353" s="286"/>
      <c r="E353" s="286"/>
      <c r="F353" s="102" t="s">
        <v>552</v>
      </c>
      <c r="G353" s="103">
        <f>G324/G352</f>
        <v>0</v>
      </c>
      <c r="H353" s="140"/>
      <c r="I353" s="141"/>
    </row>
  </sheetData>
  <mergeCells count="22">
    <mergeCell ref="B11:I11"/>
    <mergeCell ref="C350:G350"/>
    <mergeCell ref="C352:E352"/>
    <mergeCell ref="C353:E353"/>
    <mergeCell ref="B324:F324"/>
    <mergeCell ref="G324:H324"/>
    <mergeCell ref="B326:I326"/>
    <mergeCell ref="C328:G328"/>
    <mergeCell ref="B1:I1"/>
    <mergeCell ref="B6:E6"/>
    <mergeCell ref="B7:I7"/>
    <mergeCell ref="B8:B9"/>
    <mergeCell ref="C8:C9"/>
    <mergeCell ref="D8:E8"/>
    <mergeCell ref="F8:I8"/>
    <mergeCell ref="C4:E4"/>
    <mergeCell ref="F6:I6"/>
    <mergeCell ref="B10:I10"/>
    <mergeCell ref="B2:I2"/>
    <mergeCell ref="B3:E3"/>
    <mergeCell ref="F3:I4"/>
    <mergeCell ref="B5:I5"/>
  </mergeCells>
  <phoneticPr fontId="19" type="noConversion"/>
  <dataValidations disablePrompts="1" count="1">
    <dataValidation type="list" allowBlank="1" showInputMessage="1" showErrorMessage="1" sqref="D82" xr:uid="{00000000-0002-0000-0000-000000000000}">
      <formula1>"ml,m2,m3,gl,un,mes"</formula1>
    </dataValidation>
  </dataValidation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26"/>
  <sheetViews>
    <sheetView workbookViewId="0">
      <selection activeCell="B3" sqref="B3:E26"/>
    </sheetView>
  </sheetViews>
  <sheetFormatPr baseColWidth="10" defaultColWidth="10.44140625" defaultRowHeight="13.2" x14ac:dyDescent="0.25"/>
  <cols>
    <col min="1" max="1" width="6.44140625" style="143" customWidth="1"/>
    <col min="2" max="2" width="9.44140625" style="143" customWidth="1"/>
    <col min="3" max="3" width="26.44140625" style="143" customWidth="1"/>
    <col min="4" max="4" width="22.44140625" style="143" customWidth="1"/>
    <col min="5" max="5" width="54" style="143" customWidth="1"/>
    <col min="6" max="16384" width="10.44140625" style="143"/>
  </cols>
  <sheetData>
    <row r="2" spans="1:16" ht="13.8" thickBot="1" x14ac:dyDescent="0.3"/>
    <row r="3" spans="1:16" ht="21.6" customHeight="1" thickBot="1" x14ac:dyDescent="0.3">
      <c r="A3" s="144"/>
      <c r="B3" s="302" t="s">
        <v>553</v>
      </c>
      <c r="C3" s="303"/>
      <c r="D3" s="303"/>
      <c r="E3" s="304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</row>
    <row r="4" spans="1:16" ht="13.8" thickBot="1" x14ac:dyDescent="0.3">
      <c r="A4" s="146"/>
      <c r="B4" s="305"/>
      <c r="C4" s="306"/>
      <c r="D4" s="147"/>
      <c r="E4" s="148"/>
    </row>
    <row r="5" spans="1:16" ht="13.8" thickBot="1" x14ac:dyDescent="0.3">
      <c r="A5" s="146"/>
      <c r="B5" s="300" t="s">
        <v>554</v>
      </c>
      <c r="C5" s="301"/>
      <c r="D5" s="149" t="s">
        <v>555</v>
      </c>
      <c r="E5" s="150" t="s">
        <v>556</v>
      </c>
    </row>
    <row r="6" spans="1:16" x14ac:dyDescent="0.25">
      <c r="A6" s="151"/>
      <c r="B6" s="152" t="s">
        <v>557</v>
      </c>
      <c r="C6" s="153" t="s">
        <v>558</v>
      </c>
      <c r="D6" s="154">
        <v>0.46</v>
      </c>
      <c r="E6" s="155" t="s">
        <v>559</v>
      </c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</row>
    <row r="7" spans="1:16" x14ac:dyDescent="0.25">
      <c r="A7" s="151"/>
      <c r="B7" s="157" t="s">
        <v>560</v>
      </c>
      <c r="C7" s="158" t="s">
        <v>561</v>
      </c>
      <c r="D7" s="159">
        <v>0.44</v>
      </c>
      <c r="E7" s="160" t="s">
        <v>562</v>
      </c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</row>
    <row r="8" spans="1:16" x14ac:dyDescent="0.25">
      <c r="A8" s="151"/>
      <c r="B8" s="157" t="s">
        <v>563</v>
      </c>
      <c r="C8" s="158" t="s">
        <v>564</v>
      </c>
      <c r="D8" s="159">
        <v>0.1</v>
      </c>
      <c r="E8" s="160" t="s">
        <v>559</v>
      </c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</row>
    <row r="9" spans="1:16" ht="13.8" thickBot="1" x14ac:dyDescent="0.3"/>
    <row r="10" spans="1:16" ht="13.8" thickBot="1" x14ac:dyDescent="0.3">
      <c r="B10" s="161" t="s">
        <v>565</v>
      </c>
      <c r="C10" s="295" t="s">
        <v>566</v>
      </c>
      <c r="D10" s="296"/>
      <c r="E10" s="297"/>
    </row>
    <row r="11" spans="1:16" ht="13.8" thickBot="1" x14ac:dyDescent="0.3">
      <c r="B11" s="298"/>
      <c r="C11" s="299"/>
      <c r="D11" s="147"/>
      <c r="E11" s="148"/>
    </row>
    <row r="12" spans="1:16" ht="13.8" thickBot="1" x14ac:dyDescent="0.3">
      <c r="B12" s="300" t="s">
        <v>567</v>
      </c>
      <c r="C12" s="301"/>
      <c r="D12" s="149" t="s">
        <v>568</v>
      </c>
      <c r="E12" s="150" t="s">
        <v>569</v>
      </c>
    </row>
    <row r="13" spans="1:16" x14ac:dyDescent="0.25">
      <c r="B13" s="162" t="s">
        <v>570</v>
      </c>
      <c r="C13" s="163" t="s">
        <v>571</v>
      </c>
      <c r="D13" s="236">
        <v>0.45750315113781898</v>
      </c>
      <c r="E13" s="165" t="s">
        <v>572</v>
      </c>
    </row>
    <row r="14" spans="1:16" x14ac:dyDescent="0.25">
      <c r="B14" s="157" t="s">
        <v>573</v>
      </c>
      <c r="C14" s="158" t="s">
        <v>574</v>
      </c>
      <c r="D14" s="235">
        <v>0.15600997025192501</v>
      </c>
      <c r="E14" s="166" t="s">
        <v>575</v>
      </c>
    </row>
    <row r="15" spans="1:16" ht="26.4" x14ac:dyDescent="0.25">
      <c r="B15" s="157" t="s">
        <v>576</v>
      </c>
      <c r="C15" s="158" t="s">
        <v>577</v>
      </c>
      <c r="D15" s="235">
        <v>0.14883509519024099</v>
      </c>
      <c r="E15" s="166" t="s">
        <v>578</v>
      </c>
    </row>
    <row r="16" spans="1:16" ht="26.4" x14ac:dyDescent="0.25">
      <c r="B16" s="157" t="s">
        <v>579</v>
      </c>
      <c r="C16" s="158" t="s">
        <v>580</v>
      </c>
      <c r="D16" s="235">
        <v>9.6580418270686405E-2</v>
      </c>
      <c r="E16" s="166" t="s">
        <v>581</v>
      </c>
    </row>
    <row r="17" spans="2:5" x14ac:dyDescent="0.25">
      <c r="B17" s="157" t="s">
        <v>582</v>
      </c>
      <c r="C17" s="158" t="s">
        <v>583</v>
      </c>
      <c r="D17" s="235">
        <v>7.9941470698179001E-2</v>
      </c>
      <c r="E17" s="166" t="s">
        <v>584</v>
      </c>
    </row>
    <row r="18" spans="2:5" ht="27" thickBot="1" x14ac:dyDescent="0.3">
      <c r="B18" s="237" t="s">
        <v>585</v>
      </c>
      <c r="C18" s="238" t="s">
        <v>586</v>
      </c>
      <c r="D18" s="239">
        <v>7.1819096517862405E-2</v>
      </c>
      <c r="E18" s="240" t="s">
        <v>587</v>
      </c>
    </row>
    <row r="19" spans="2:5" ht="13.8" thickBot="1" x14ac:dyDescent="0.3">
      <c r="D19" s="241">
        <f>SUM(D13:D18)</f>
        <v>1.0106892020667129</v>
      </c>
    </row>
    <row r="20" spans="2:5" ht="13.8" thickBot="1" x14ac:dyDescent="0.3">
      <c r="B20" s="161" t="s">
        <v>588</v>
      </c>
      <c r="C20" s="295" t="s">
        <v>589</v>
      </c>
      <c r="D20" s="296"/>
      <c r="E20" s="297"/>
    </row>
    <row r="21" spans="2:5" ht="13.8" thickBot="1" x14ac:dyDescent="0.3">
      <c r="B21" s="298"/>
      <c r="C21" s="299"/>
      <c r="D21" s="148"/>
    </row>
    <row r="22" spans="2:5" ht="13.8" thickBot="1" x14ac:dyDescent="0.3">
      <c r="B22" s="300" t="s">
        <v>567</v>
      </c>
      <c r="C22" s="301"/>
      <c r="D22" s="149"/>
      <c r="E22" s="150" t="s">
        <v>569</v>
      </c>
    </row>
    <row r="23" spans="2:5" ht="26.4" x14ac:dyDescent="0.25">
      <c r="B23" s="162" t="s">
        <v>590</v>
      </c>
      <c r="C23" s="163" t="s">
        <v>591</v>
      </c>
      <c r="D23" s="164"/>
      <c r="E23" s="167" t="s">
        <v>592</v>
      </c>
    </row>
    <row r="24" spans="2:5" x14ac:dyDescent="0.25">
      <c r="B24" s="157" t="s">
        <v>560</v>
      </c>
      <c r="C24" s="158" t="s">
        <v>561</v>
      </c>
      <c r="D24" s="159"/>
      <c r="E24" s="166" t="s">
        <v>562</v>
      </c>
    </row>
    <row r="25" spans="2:5" x14ac:dyDescent="0.25">
      <c r="B25" s="157" t="s">
        <v>593</v>
      </c>
      <c r="C25" s="158" t="s">
        <v>594</v>
      </c>
      <c r="D25" s="159"/>
      <c r="E25" s="166" t="s">
        <v>595</v>
      </c>
    </row>
    <row r="26" spans="2:5" x14ac:dyDescent="0.25">
      <c r="B26" s="157" t="s">
        <v>596</v>
      </c>
      <c r="C26" s="158" t="s">
        <v>597</v>
      </c>
      <c r="D26" s="159"/>
      <c r="E26" s="166" t="s">
        <v>598</v>
      </c>
    </row>
  </sheetData>
  <mergeCells count="9">
    <mergeCell ref="C20:E20"/>
    <mergeCell ref="B21:C21"/>
    <mergeCell ref="B22:C22"/>
    <mergeCell ref="B3:E3"/>
    <mergeCell ref="B4:C4"/>
    <mergeCell ref="B5:C5"/>
    <mergeCell ref="C10:E10"/>
    <mergeCell ref="B11:C11"/>
    <mergeCell ref="B12:C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35"/>
  <sheetViews>
    <sheetView workbookViewId="0"/>
  </sheetViews>
  <sheetFormatPr baseColWidth="10" defaultColWidth="9.44140625" defaultRowHeight="13.2" x14ac:dyDescent="0.25"/>
  <cols>
    <col min="1" max="2" width="9.44140625" style="143"/>
    <col min="3" max="3" width="14.44140625" style="143" customWidth="1"/>
    <col min="4" max="4" width="13.44140625" style="143" bestFit="1" customWidth="1"/>
    <col min="5" max="5" width="11.44140625" style="143" customWidth="1"/>
    <col min="6" max="6" width="11" style="143" customWidth="1"/>
    <col min="7" max="7" width="12.44140625" style="143" customWidth="1"/>
    <col min="8" max="8" width="11.44140625" style="143" customWidth="1"/>
    <col min="9" max="9" width="13.44140625" style="143" customWidth="1"/>
    <col min="10" max="16384" width="9.44140625" style="143"/>
  </cols>
  <sheetData>
    <row r="1" spans="2:11" ht="13.8" thickBot="1" x14ac:dyDescent="0.3"/>
    <row r="2" spans="2:11" ht="13.8" thickBot="1" x14ac:dyDescent="0.3">
      <c r="B2" s="168" t="s">
        <v>599</v>
      </c>
      <c r="C2" s="169"/>
      <c r="D2" s="169"/>
      <c r="E2" s="169"/>
      <c r="F2" s="169"/>
      <c r="G2" s="169"/>
      <c r="H2" s="169"/>
      <c r="I2" s="169"/>
      <c r="J2" s="169"/>
      <c r="K2" s="170"/>
    </row>
    <row r="3" spans="2:11" ht="13.8" thickBot="1" x14ac:dyDescent="0.3">
      <c r="B3" s="171"/>
      <c r="C3" s="172" t="s">
        <v>600</v>
      </c>
      <c r="D3" s="173"/>
      <c r="E3" s="174"/>
      <c r="F3" s="174"/>
      <c r="G3" s="174"/>
      <c r="H3" s="174"/>
      <c r="I3" s="307" t="s">
        <v>601</v>
      </c>
      <c r="J3" s="309"/>
      <c r="K3" s="175"/>
    </row>
    <row r="4" spans="2:11" ht="13.8" thickBot="1" x14ac:dyDescent="0.3">
      <c r="B4" s="171"/>
      <c r="C4" s="172" t="s">
        <v>602</v>
      </c>
      <c r="D4" s="173"/>
      <c r="E4" s="174"/>
      <c r="F4" s="174"/>
      <c r="G4" s="174"/>
      <c r="H4" s="174"/>
      <c r="I4" s="308"/>
      <c r="J4" s="310"/>
      <c r="K4" s="175"/>
    </row>
    <row r="5" spans="2:11" ht="13.8" thickBot="1" x14ac:dyDescent="0.3">
      <c r="B5" s="171"/>
      <c r="C5" s="174"/>
      <c r="D5" s="174"/>
      <c r="E5" s="174"/>
      <c r="F5" s="174"/>
      <c r="G5" s="174"/>
      <c r="H5" s="174"/>
      <c r="I5" s="174"/>
      <c r="J5" s="174"/>
      <c r="K5" s="175"/>
    </row>
    <row r="6" spans="2:11" ht="24.6" thickBot="1" x14ac:dyDescent="0.3">
      <c r="B6" s="176"/>
      <c r="C6" s="177" t="s">
        <v>603</v>
      </c>
      <c r="D6" s="178" t="s">
        <v>604</v>
      </c>
      <c r="E6" s="179" t="s">
        <v>605</v>
      </c>
      <c r="F6" s="178" t="s">
        <v>606</v>
      </c>
      <c r="G6" s="179" t="s">
        <v>607</v>
      </c>
      <c r="H6" s="178" t="s">
        <v>608</v>
      </c>
      <c r="I6" s="180" t="s">
        <v>609</v>
      </c>
      <c r="J6" s="180" t="s">
        <v>610</v>
      </c>
      <c r="K6" s="181"/>
    </row>
    <row r="7" spans="2:11" ht="13.8" thickBot="1" x14ac:dyDescent="0.3">
      <c r="B7" s="171"/>
      <c r="C7" s="174"/>
      <c r="D7" s="174"/>
      <c r="E7" s="174"/>
      <c r="F7" s="174"/>
      <c r="G7" s="174"/>
      <c r="H7" s="174"/>
      <c r="I7" s="174"/>
      <c r="J7" s="174"/>
      <c r="K7" s="175"/>
    </row>
    <row r="8" spans="2:11" ht="13.8" thickBot="1" x14ac:dyDescent="0.3">
      <c r="B8" s="171"/>
      <c r="C8" s="182" t="s">
        <v>531</v>
      </c>
      <c r="D8" s="183" t="s">
        <v>611</v>
      </c>
      <c r="E8" s="184"/>
      <c r="F8" s="185" t="s">
        <v>612</v>
      </c>
      <c r="G8" s="185" t="s">
        <v>612</v>
      </c>
      <c r="H8" s="185" t="s">
        <v>613</v>
      </c>
      <c r="I8" s="186" t="s">
        <v>614</v>
      </c>
      <c r="J8" s="187"/>
      <c r="K8" s="175"/>
    </row>
    <row r="9" spans="2:11" ht="13.8" thickBot="1" x14ac:dyDescent="0.3">
      <c r="B9" s="171"/>
      <c r="C9" s="174"/>
      <c r="D9" s="188"/>
      <c r="E9" s="174"/>
      <c r="F9" s="174"/>
      <c r="G9" s="174"/>
      <c r="H9" s="174"/>
      <c r="I9" s="174"/>
      <c r="J9" s="174"/>
      <c r="K9" s="175"/>
    </row>
    <row r="10" spans="2:11" x14ac:dyDescent="0.25">
      <c r="B10" s="171"/>
      <c r="C10" s="189"/>
      <c r="D10" s="190"/>
      <c r="E10" s="191"/>
      <c r="F10" s="191"/>
      <c r="G10" s="191"/>
      <c r="H10" s="191"/>
      <c r="I10" s="192"/>
      <c r="J10" s="174"/>
      <c r="K10" s="175"/>
    </row>
    <row r="11" spans="2:11" x14ac:dyDescent="0.25">
      <c r="B11" s="171"/>
      <c r="C11" s="193"/>
      <c r="D11" s="194"/>
      <c r="E11" s="195"/>
      <c r="F11" s="195"/>
      <c r="G11" s="195"/>
      <c r="H11" s="195"/>
      <c r="I11" s="196"/>
      <c r="J11" s="174"/>
      <c r="K11" s="175"/>
    </row>
    <row r="12" spans="2:11" x14ac:dyDescent="0.25">
      <c r="B12" s="171"/>
      <c r="C12" s="193"/>
      <c r="D12" s="194"/>
      <c r="E12" s="195"/>
      <c r="F12" s="195"/>
      <c r="G12" s="195"/>
      <c r="H12" s="195"/>
      <c r="I12" s="196"/>
      <c r="J12" s="174"/>
      <c r="K12" s="175"/>
    </row>
    <row r="13" spans="2:11" ht="13.8" thickBot="1" x14ac:dyDescent="0.3">
      <c r="B13" s="171"/>
      <c r="C13" s="197"/>
      <c r="D13" s="198"/>
      <c r="E13" s="199"/>
      <c r="F13" s="199"/>
      <c r="G13" s="199"/>
      <c r="H13" s="199"/>
      <c r="I13" s="200"/>
      <c r="J13" s="174"/>
      <c r="K13" s="175"/>
    </row>
    <row r="14" spans="2:11" ht="13.8" thickBot="1" x14ac:dyDescent="0.3">
      <c r="B14" s="171"/>
      <c r="C14" s="174"/>
      <c r="D14" s="188"/>
      <c r="E14" s="174"/>
      <c r="F14" s="174"/>
      <c r="G14" s="174"/>
      <c r="H14" s="174"/>
      <c r="I14" s="174"/>
      <c r="J14" s="174"/>
      <c r="K14" s="175"/>
    </row>
    <row r="15" spans="2:11" ht="13.8" thickBot="1" x14ac:dyDescent="0.3">
      <c r="B15" s="171"/>
      <c r="C15" s="182" t="s">
        <v>535</v>
      </c>
      <c r="D15" s="201" t="s">
        <v>615</v>
      </c>
      <c r="E15" s="202"/>
      <c r="F15" s="185" t="s">
        <v>616</v>
      </c>
      <c r="G15" s="185" t="s">
        <v>617</v>
      </c>
      <c r="H15" s="185" t="s">
        <v>618</v>
      </c>
      <c r="I15" s="186" t="s">
        <v>614</v>
      </c>
      <c r="J15" s="203"/>
      <c r="K15" s="175"/>
    </row>
    <row r="16" spans="2:11" ht="13.8" thickBot="1" x14ac:dyDescent="0.3">
      <c r="B16" s="171"/>
      <c r="C16" s="174"/>
      <c r="D16" s="174"/>
      <c r="E16" s="174"/>
      <c r="F16" s="174"/>
      <c r="G16" s="174"/>
      <c r="H16" s="174"/>
      <c r="I16" s="174"/>
      <c r="J16" s="174"/>
      <c r="K16" s="175"/>
    </row>
    <row r="17" spans="2:11" x14ac:dyDescent="0.25">
      <c r="B17" s="171"/>
      <c r="C17" s="189"/>
      <c r="D17" s="191"/>
      <c r="E17" s="191"/>
      <c r="F17" s="191"/>
      <c r="G17" s="191"/>
      <c r="H17" s="191"/>
      <c r="I17" s="192"/>
      <c r="J17" s="174"/>
      <c r="K17" s="175"/>
    </row>
    <row r="18" spans="2:11" x14ac:dyDescent="0.25">
      <c r="B18" s="171"/>
      <c r="C18" s="193"/>
      <c r="D18" s="195"/>
      <c r="E18" s="195"/>
      <c r="F18" s="195"/>
      <c r="G18" s="195"/>
      <c r="H18" s="195"/>
      <c r="I18" s="196"/>
      <c r="J18" s="174"/>
      <c r="K18" s="175"/>
    </row>
    <row r="19" spans="2:11" x14ac:dyDescent="0.25">
      <c r="B19" s="171"/>
      <c r="C19" s="193"/>
      <c r="D19" s="195"/>
      <c r="E19" s="195"/>
      <c r="F19" s="195"/>
      <c r="G19" s="195"/>
      <c r="H19" s="195"/>
      <c r="I19" s="196"/>
      <c r="J19" s="174"/>
      <c r="K19" s="175"/>
    </row>
    <row r="20" spans="2:11" ht="13.8" thickBot="1" x14ac:dyDescent="0.3">
      <c r="B20" s="171"/>
      <c r="C20" s="197"/>
      <c r="D20" s="199"/>
      <c r="E20" s="199"/>
      <c r="F20" s="199"/>
      <c r="G20" s="199"/>
      <c r="H20" s="199"/>
      <c r="I20" s="200"/>
      <c r="J20" s="174"/>
      <c r="K20" s="175"/>
    </row>
    <row r="21" spans="2:11" ht="13.8" thickBot="1" x14ac:dyDescent="0.3">
      <c r="B21" s="171"/>
      <c r="C21" s="174"/>
      <c r="D21" s="174"/>
      <c r="E21" s="174"/>
      <c r="F21" s="174"/>
      <c r="G21" s="174"/>
      <c r="H21" s="174"/>
      <c r="I21" s="174"/>
      <c r="J21" s="174"/>
      <c r="K21" s="175"/>
    </row>
    <row r="22" spans="2:11" ht="13.8" thickBot="1" x14ac:dyDescent="0.3">
      <c r="B22" s="171"/>
      <c r="C22" s="182" t="s">
        <v>542</v>
      </c>
      <c r="D22" s="201" t="s">
        <v>619</v>
      </c>
      <c r="E22" s="202"/>
      <c r="F22" s="185" t="s">
        <v>620</v>
      </c>
      <c r="G22" s="185" t="s">
        <v>621</v>
      </c>
      <c r="H22" s="185" t="s">
        <v>622</v>
      </c>
      <c r="I22" s="186" t="s">
        <v>614</v>
      </c>
      <c r="J22" s="203"/>
      <c r="K22" s="175"/>
    </row>
    <row r="23" spans="2:11" ht="13.8" thickBot="1" x14ac:dyDescent="0.3">
      <c r="B23" s="171"/>
      <c r="C23" s="174"/>
      <c r="D23" s="174"/>
      <c r="E23" s="174"/>
      <c r="F23" s="174"/>
      <c r="G23" s="174"/>
      <c r="H23" s="174"/>
      <c r="I23" s="174"/>
      <c r="J23" s="174"/>
      <c r="K23" s="175"/>
    </row>
    <row r="24" spans="2:11" x14ac:dyDescent="0.25">
      <c r="B24" s="171"/>
      <c r="C24" s="189"/>
      <c r="D24" s="191"/>
      <c r="E24" s="191"/>
      <c r="F24" s="191"/>
      <c r="G24" s="191"/>
      <c r="H24" s="191"/>
      <c r="I24" s="192"/>
      <c r="J24" s="174"/>
      <c r="K24" s="175"/>
    </row>
    <row r="25" spans="2:11" x14ac:dyDescent="0.25">
      <c r="B25" s="171"/>
      <c r="C25" s="193"/>
      <c r="D25" s="195"/>
      <c r="E25" s="195"/>
      <c r="F25" s="195"/>
      <c r="G25" s="195"/>
      <c r="H25" s="195"/>
      <c r="I25" s="196"/>
      <c r="J25" s="174"/>
      <c r="K25" s="175"/>
    </row>
    <row r="26" spans="2:11" x14ac:dyDescent="0.25">
      <c r="B26" s="171"/>
      <c r="C26" s="193"/>
      <c r="D26" s="195"/>
      <c r="E26" s="195"/>
      <c r="F26" s="195">
        <f>11790*$K$11</f>
        <v>0</v>
      </c>
      <c r="G26" s="195"/>
      <c r="H26" s="195"/>
      <c r="I26" s="196"/>
      <c r="J26" s="174"/>
      <c r="K26" s="175"/>
    </row>
    <row r="27" spans="2:11" ht="13.8" thickBot="1" x14ac:dyDescent="0.3">
      <c r="B27" s="171"/>
      <c r="C27" s="197"/>
      <c r="D27" s="199"/>
      <c r="E27" s="199"/>
      <c r="F27" s="199"/>
      <c r="G27" s="199"/>
      <c r="H27" s="199"/>
      <c r="I27" s="200"/>
      <c r="J27" s="174"/>
      <c r="K27" s="175"/>
    </row>
    <row r="28" spans="2:11" x14ac:dyDescent="0.25">
      <c r="B28" s="171"/>
      <c r="C28" s="174"/>
      <c r="D28" s="174"/>
      <c r="E28" s="174"/>
      <c r="F28" s="174"/>
      <c r="G28" s="174"/>
      <c r="H28" s="174"/>
      <c r="I28" s="174"/>
      <c r="J28" s="174"/>
      <c r="K28" s="175"/>
    </row>
    <row r="29" spans="2:11" ht="13.8" thickBot="1" x14ac:dyDescent="0.3">
      <c r="B29" s="171"/>
      <c r="C29" s="174"/>
      <c r="D29" s="174"/>
      <c r="E29" s="174"/>
      <c r="F29" s="174"/>
      <c r="G29" s="174"/>
      <c r="H29" s="174"/>
      <c r="I29" s="174"/>
      <c r="J29" s="174"/>
      <c r="K29" s="175"/>
    </row>
    <row r="30" spans="2:11" ht="13.8" thickBot="1" x14ac:dyDescent="0.3">
      <c r="B30" s="171"/>
      <c r="C30" s="174"/>
      <c r="D30" s="174"/>
      <c r="E30" s="174"/>
      <c r="F30" s="174"/>
      <c r="G30" s="174"/>
      <c r="H30" s="311" t="s">
        <v>623</v>
      </c>
      <c r="I30" s="312"/>
      <c r="J30" s="204"/>
      <c r="K30" s="175"/>
    </row>
    <row r="31" spans="2:11" ht="13.8" thickBot="1" x14ac:dyDescent="0.3">
      <c r="B31" s="171"/>
      <c r="C31" s="174"/>
      <c r="D31" s="174"/>
      <c r="E31" s="174"/>
      <c r="F31" s="174"/>
      <c r="G31" s="174"/>
      <c r="H31" s="174"/>
      <c r="I31" s="174"/>
      <c r="J31" s="174"/>
      <c r="K31" s="175"/>
    </row>
    <row r="32" spans="2:11" ht="13.8" thickBot="1" x14ac:dyDescent="0.3">
      <c r="B32" s="171"/>
      <c r="C32" s="174"/>
      <c r="D32" s="174"/>
      <c r="E32" s="174"/>
      <c r="F32" s="174"/>
      <c r="G32" s="174"/>
      <c r="H32" s="313" t="s">
        <v>624</v>
      </c>
      <c r="I32" s="314"/>
      <c r="J32" s="187"/>
      <c r="K32" s="175"/>
    </row>
    <row r="33" spans="2:11" ht="13.8" thickBot="1" x14ac:dyDescent="0.3">
      <c r="B33" s="171"/>
      <c r="C33" s="174"/>
      <c r="D33" s="174"/>
      <c r="E33" s="174"/>
      <c r="F33" s="174">
        <f>F26</f>
        <v>0</v>
      </c>
      <c r="G33" s="174"/>
      <c r="H33" s="174"/>
      <c r="I33" s="174"/>
      <c r="J33" s="174"/>
      <c r="K33" s="175"/>
    </row>
    <row r="34" spans="2:11" ht="13.8" thickBot="1" x14ac:dyDescent="0.3">
      <c r="B34" s="171"/>
      <c r="C34" s="174"/>
      <c r="D34" s="174"/>
      <c r="E34" s="174"/>
      <c r="F34" s="174"/>
      <c r="G34" s="174"/>
      <c r="H34" s="311" t="s">
        <v>625</v>
      </c>
      <c r="I34" s="312"/>
      <c r="J34" s="204"/>
      <c r="K34" s="175"/>
    </row>
    <row r="35" spans="2:11" ht="13.8" thickBot="1" x14ac:dyDescent="0.3">
      <c r="B35" s="205"/>
      <c r="C35" s="206"/>
      <c r="D35" s="206"/>
      <c r="E35" s="206"/>
      <c r="F35" s="206"/>
      <c r="G35" s="206"/>
      <c r="H35" s="206"/>
      <c r="I35" s="206"/>
      <c r="J35" s="206"/>
      <c r="K35" s="207"/>
    </row>
  </sheetData>
  <mergeCells count="5">
    <mergeCell ref="I3:I4"/>
    <mergeCell ref="J3:J4"/>
    <mergeCell ref="H30:I30"/>
    <mergeCell ref="H32:I32"/>
    <mergeCell ref="H34:I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15"/>
  <sheetViews>
    <sheetView workbookViewId="0"/>
  </sheetViews>
  <sheetFormatPr baseColWidth="10" defaultColWidth="9.44140625" defaultRowHeight="13.2" x14ac:dyDescent="0.25"/>
  <cols>
    <col min="1" max="3" width="9.44140625" style="143"/>
    <col min="4" max="4" width="16.44140625" style="143" customWidth="1"/>
    <col min="5" max="8" width="9.44140625" style="143"/>
    <col min="9" max="9" width="14.44140625" style="143" customWidth="1"/>
    <col min="10" max="16384" width="9.44140625" style="143"/>
  </cols>
  <sheetData>
    <row r="1" spans="2:10" ht="13.8" thickBot="1" x14ac:dyDescent="0.3"/>
    <row r="2" spans="2:10" ht="13.8" thickBot="1" x14ac:dyDescent="0.3">
      <c r="B2" s="208"/>
      <c r="C2" s="209"/>
      <c r="D2" s="210"/>
      <c r="E2" s="210"/>
      <c r="F2" s="210"/>
      <c r="G2" s="210"/>
      <c r="H2" s="210"/>
      <c r="I2" s="210"/>
      <c r="J2" s="211"/>
    </row>
    <row r="3" spans="2:10" ht="16.2" thickBot="1" x14ac:dyDescent="0.3">
      <c r="B3" s="212"/>
      <c r="C3" s="321" t="s">
        <v>626</v>
      </c>
      <c r="D3" s="322"/>
      <c r="E3" s="322"/>
      <c r="F3" s="322"/>
      <c r="G3" s="322"/>
      <c r="H3" s="322"/>
      <c r="I3" s="322"/>
      <c r="J3" s="213"/>
    </row>
    <row r="4" spans="2:10" ht="13.8" thickBot="1" x14ac:dyDescent="0.3">
      <c r="B4" s="214"/>
      <c r="C4" s="209"/>
      <c r="D4" s="210"/>
      <c r="E4" s="210"/>
      <c r="F4" s="210"/>
      <c r="G4" s="210"/>
      <c r="H4" s="210"/>
      <c r="I4" s="210"/>
      <c r="J4" s="215"/>
    </row>
    <row r="5" spans="2:10" ht="13.8" thickBot="1" x14ac:dyDescent="0.3">
      <c r="B5" s="214"/>
      <c r="C5" s="216" t="s">
        <v>531</v>
      </c>
      <c r="D5" s="315" t="s">
        <v>623</v>
      </c>
      <c r="E5" s="316"/>
      <c r="F5" s="316"/>
      <c r="G5" s="316"/>
      <c r="H5" s="317"/>
      <c r="I5" s="217">
        <v>1</v>
      </c>
      <c r="J5" s="215"/>
    </row>
    <row r="6" spans="2:10" ht="27" thickBot="1" x14ac:dyDescent="0.3">
      <c r="B6" s="214"/>
      <c r="C6" s="218" t="s">
        <v>627</v>
      </c>
      <c r="D6" s="219" t="s">
        <v>533</v>
      </c>
      <c r="E6" s="220" t="s">
        <v>534</v>
      </c>
      <c r="F6" s="221" t="s">
        <v>628</v>
      </c>
      <c r="G6" s="323"/>
      <c r="H6" s="324"/>
      <c r="I6" s="222" t="s">
        <v>629</v>
      </c>
      <c r="J6" s="215"/>
    </row>
    <row r="7" spans="2:10" ht="13.8" thickBot="1" x14ac:dyDescent="0.3">
      <c r="B7" s="214"/>
      <c r="C7" s="216" t="s">
        <v>535</v>
      </c>
      <c r="D7" s="315" t="s">
        <v>536</v>
      </c>
      <c r="E7" s="316"/>
      <c r="F7" s="316"/>
      <c r="G7" s="316"/>
      <c r="H7" s="317"/>
      <c r="I7" s="223" t="s">
        <v>630</v>
      </c>
      <c r="J7" s="215"/>
    </row>
    <row r="8" spans="2:10" ht="26.4" x14ac:dyDescent="0.25">
      <c r="B8" s="214"/>
      <c r="C8" s="218" t="s">
        <v>631</v>
      </c>
      <c r="D8" s="224" t="s">
        <v>537</v>
      </c>
      <c r="E8" s="220" t="s">
        <v>534</v>
      </c>
      <c r="F8" s="221" t="s">
        <v>632</v>
      </c>
      <c r="G8" s="323"/>
      <c r="H8" s="324"/>
      <c r="I8" s="222" t="s">
        <v>633</v>
      </c>
      <c r="J8" s="215"/>
    </row>
    <row r="9" spans="2:10" ht="13.8" thickBot="1" x14ac:dyDescent="0.3">
      <c r="B9" s="214"/>
      <c r="C9" s="218" t="s">
        <v>634</v>
      </c>
      <c r="D9" s="219" t="s">
        <v>538</v>
      </c>
      <c r="E9" s="225" t="s">
        <v>534</v>
      </c>
      <c r="F9" s="226" t="s">
        <v>635</v>
      </c>
      <c r="G9" s="318"/>
      <c r="H9" s="318"/>
      <c r="I9" s="222" t="s">
        <v>636</v>
      </c>
      <c r="J9" s="215"/>
    </row>
    <row r="10" spans="2:10" ht="13.8" thickBot="1" x14ac:dyDescent="0.3">
      <c r="B10" s="214"/>
      <c r="C10" s="216" t="s">
        <v>539</v>
      </c>
      <c r="D10" s="315" t="s">
        <v>540</v>
      </c>
      <c r="E10" s="316"/>
      <c r="F10" s="316"/>
      <c r="G10" s="316"/>
      <c r="H10" s="317"/>
      <c r="I10" s="223" t="s">
        <v>637</v>
      </c>
      <c r="J10" s="215"/>
    </row>
    <row r="11" spans="2:10" ht="40.200000000000003" thickBot="1" x14ac:dyDescent="0.3">
      <c r="B11" s="214"/>
      <c r="C11" s="218" t="s">
        <v>638</v>
      </c>
      <c r="D11" s="219" t="s">
        <v>541</v>
      </c>
      <c r="E11" s="225" t="s">
        <v>534</v>
      </c>
      <c r="F11" s="226" t="s">
        <v>639</v>
      </c>
      <c r="G11" s="318"/>
      <c r="H11" s="318"/>
      <c r="I11" s="222" t="s">
        <v>640</v>
      </c>
      <c r="J11" s="215"/>
    </row>
    <row r="12" spans="2:10" ht="13.8" thickBot="1" x14ac:dyDescent="0.3">
      <c r="B12" s="214"/>
      <c r="C12" s="216" t="s">
        <v>542</v>
      </c>
      <c r="D12" s="315" t="s">
        <v>641</v>
      </c>
      <c r="E12" s="316"/>
      <c r="F12" s="316"/>
      <c r="G12" s="316"/>
      <c r="H12" s="317"/>
      <c r="I12" s="223" t="s">
        <v>642</v>
      </c>
      <c r="J12" s="215"/>
    </row>
    <row r="13" spans="2:10" ht="13.8" thickBot="1" x14ac:dyDescent="0.3">
      <c r="B13" s="214"/>
      <c r="C13" s="225"/>
      <c r="D13" s="227"/>
      <c r="E13" s="228"/>
      <c r="F13" s="228"/>
      <c r="G13" s="228"/>
      <c r="H13" s="228"/>
      <c r="I13" s="229"/>
      <c r="J13" s="215"/>
    </row>
    <row r="14" spans="2:10" ht="13.8" thickBot="1" x14ac:dyDescent="0.3">
      <c r="B14" s="214"/>
      <c r="C14" s="315" t="s">
        <v>544</v>
      </c>
      <c r="D14" s="319"/>
      <c r="E14" s="319"/>
      <c r="F14" s="319"/>
      <c r="G14" s="319"/>
      <c r="H14" s="320"/>
      <c r="I14" s="230" t="s">
        <v>643</v>
      </c>
      <c r="J14" s="215"/>
    </row>
    <row r="15" spans="2:10" ht="13.8" thickBot="1" x14ac:dyDescent="0.3">
      <c r="B15" s="231"/>
      <c r="C15" s="232"/>
      <c r="D15" s="233"/>
      <c r="E15" s="233"/>
      <c r="F15" s="233"/>
      <c r="G15" s="233"/>
      <c r="H15" s="233"/>
      <c r="I15" s="233"/>
      <c r="J15" s="234"/>
    </row>
  </sheetData>
  <mergeCells count="10">
    <mergeCell ref="D10:H10"/>
    <mergeCell ref="G11:H11"/>
    <mergeCell ref="D12:H12"/>
    <mergeCell ref="C14:H14"/>
    <mergeCell ref="C3:I3"/>
    <mergeCell ref="D5:H5"/>
    <mergeCell ref="G6:H6"/>
    <mergeCell ref="D7:H7"/>
    <mergeCell ref="G8:H8"/>
    <mergeCell ref="G9:H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61fe32-1506-4992-a420-36663d3cabb9" xsi:nil="true"/>
    <Accesoa xmlns="137c9cce-9ef2-4a42-a242-3e81733e947f">
      <UserInfo>
        <DisplayName/>
        <AccountId xsi:nil="true"/>
        <AccountType/>
      </UserInfo>
    </Accesoa>
    <lcf76f155ced4ddcb4097134ff3c332f xmlns="137c9cce-9ef2-4a42-a242-3e81733e947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C13205E219894FAD12A9AD96D13DB0" ma:contentTypeVersion="20" ma:contentTypeDescription="Crear nuevo documento." ma:contentTypeScope="" ma:versionID="be059f3c385bf5e9847a74038c415a7f">
  <xsd:schema xmlns:xsd="http://www.w3.org/2001/XMLSchema" xmlns:xs="http://www.w3.org/2001/XMLSchema" xmlns:p="http://schemas.microsoft.com/office/2006/metadata/properties" xmlns:ns2="137c9cce-9ef2-4a42-a242-3e81733e947f" xmlns:ns3="1661fe32-1506-4992-a420-36663d3cabb9" targetNamespace="http://schemas.microsoft.com/office/2006/metadata/properties" ma:root="true" ma:fieldsID="357dbaff86ee58fc7ca8784ea437554f" ns2:_="" ns3:_="">
    <xsd:import namespace="137c9cce-9ef2-4a42-a242-3e81733e947f"/>
    <xsd:import namespace="1661fe32-1506-4992-a420-36663d3cab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Acceso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c9cce-9ef2-4a42-a242-3e81733e94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86a6d29-835b-4506-bbb9-b60d0bc970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ccesoa" ma:index="26" nillable="true" ma:displayName="Acceso a" ma:description="Nombre de usuarios a los que se les dio acceso" ma:format="Dropdown" ma:list="UserInfo" ma:SharePointGroup="0" ma:internalName="Acces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1fe32-1506-4992-a420-36663d3cab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3c6c2cb-e494-416b-b56d-c5d3803224fa}" ma:internalName="TaxCatchAll" ma:showField="CatchAllData" ma:web="1661fe32-1506-4992-a420-36663d3cab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52EF9-1953-4E3D-A924-C0034F5C4B7E}">
  <ds:schemaRefs>
    <ds:schemaRef ds:uri="http://schemas.microsoft.com/office/2006/metadata/properties"/>
    <ds:schemaRef ds:uri="137c9cce-9ef2-4a42-a242-3e81733e947f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1661fe32-1506-4992-a420-36663d3cabb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C9D05D5-40CA-4ECF-8B5C-8AE5AFD5BD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7c9cce-9ef2-4a42-a242-3e81733e947f"/>
    <ds:schemaRef ds:uri="1661fe32-1506-4992-a420-36663d3cab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AB44C6-2864-4E6D-9938-70B3723C05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COM_RSA</vt:lpstr>
      <vt:lpstr>MP</vt:lpstr>
      <vt:lpstr>Analisis de precios</vt:lpstr>
      <vt:lpstr>CR</vt:lpstr>
      <vt:lpstr>COM_RSA!Área_de_impresión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Emilia Drews</dc:creator>
  <cp:keywords/>
  <dc:description/>
  <cp:lastModifiedBy>Maria Emilia Drews</cp:lastModifiedBy>
  <cp:revision/>
  <cp:lastPrinted>2026-08-25T16:16:59Z</cp:lastPrinted>
  <dcterms:created xsi:type="dcterms:W3CDTF">2026-01-19T15:24:12Z</dcterms:created>
  <dcterms:modified xsi:type="dcterms:W3CDTF">2026-08-25T16:17:03Z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0x010100EDC13205E219894FAD12A9AD96D13DB0</vt:lpwstr>
  </property>
  <property fmtid="{D5CDD505-2E9C-101B-9397-08002B2CF9AE}" pid="3" name="MediaServiceImageTags">
    <vt:lpwstr/>
  </property>
</Properties>
</file>